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fileSharing readOnlyRecommended="1"/>
  <workbookPr updateLinks="always" codeName="ThisWorkbook" defaultThemeVersion="124226"/>
  <mc:AlternateContent xmlns:mc="http://schemas.openxmlformats.org/markup-compatibility/2006">
    <mc:Choice Requires="x15">
      <x15ac:absPath xmlns:x15ac="http://schemas.microsoft.com/office/spreadsheetml/2010/11/ac" url="S:\Budget\B&amp;A\BUDGET\87th Legislature\FY 2023\2023_08\Reports for Distribution\"/>
    </mc:Choice>
  </mc:AlternateContent>
  <xr:revisionPtr revIDLastSave="0" documentId="13_ncr:1_{F3FC91EE-49FF-4C2B-9327-133BB4950C5F}" xr6:coauthVersionLast="36" xr6:coauthVersionMax="36" xr10:uidLastSave="{00000000-0000-0000-0000-000000000000}"/>
  <bookViews>
    <workbookView xWindow="-28920" yWindow="-120" windowWidth="29040" windowHeight="15840" tabRatio="912" xr2:uid="{00000000-000D-0000-FFFF-FFFF00000000}"/>
  </bookViews>
  <sheets>
    <sheet name="Table of Contents" sheetId="185" r:id="rId1"/>
    <sheet name="Schedule 1" sheetId="11" r:id="rId2"/>
    <sheet name="Schedule 1a" sheetId="55" r:id="rId3"/>
    <sheet name="Schedule 1b" sheetId="230" r:id="rId4"/>
    <sheet name="Schedule 2" sheetId="354" r:id="rId5"/>
    <sheet name="Schedule 3" sheetId="93" r:id="rId6"/>
    <sheet name="Schedule 4" sheetId="14" r:id="rId7"/>
    <sheet name="Schedule 5" sheetId="12" r:id="rId8"/>
    <sheet name="Schedule 6" sheetId="17" r:id="rId9"/>
    <sheet name="Fund 0666" sheetId="104" r:id="rId10"/>
    <sheet name="Fund 0802" sheetId="106" r:id="rId11"/>
    <sheet name="Fund 8093" sheetId="105" r:id="rId12"/>
    <sheet name="Schedule 8" sheetId="18" r:id="rId13"/>
    <sheet name="Schedule 9" sheetId="324" r:id="rId14"/>
    <sheet name="Footnotes to Schedule 7" sheetId="19" state="hidden" r:id="rId15"/>
    <sheet name="Schedule 10" sheetId="118" r:id="rId16"/>
    <sheet name="Schedule 11 A.1.1" sheetId="353" r:id="rId17"/>
    <sheet name="Schedule 11 B.1.1" sheetId="352" r:id="rId18"/>
    <sheet name="Schedule 11 D.1.1" sheetId="351" r:id="rId19"/>
  </sheets>
  <externalReferences>
    <externalReference r:id="rId20"/>
  </externalReferences>
  <definedNames>
    <definedName name="_1REPORT_1" localSheetId="12">#REF!</definedName>
    <definedName name="_3REPORT_1" localSheetId="9">#REF!</definedName>
    <definedName name="_3REPORT_1" localSheetId="10">#REF!</definedName>
    <definedName name="_3REPORT_1" localSheetId="11">#REF!</definedName>
    <definedName name="_3REPORT_1" localSheetId="2">#REF!</definedName>
    <definedName name="_3REPORT_1" localSheetId="3">#REF!</definedName>
    <definedName name="_3REPORT_1" localSheetId="0">#REF!</definedName>
    <definedName name="_3REPORT_1">#REF!</definedName>
    <definedName name="_xlnm._FilterDatabase" localSheetId="6" hidden="1">'Schedule 4'!$A$6:$I$91</definedName>
    <definedName name="Capital" localSheetId="9">#REF!</definedName>
    <definedName name="Capital" localSheetId="10">#REF!</definedName>
    <definedName name="Capital" localSheetId="11">#REF!</definedName>
    <definedName name="Capital" localSheetId="2">#REF!</definedName>
    <definedName name="Capital" localSheetId="3">#REF!</definedName>
    <definedName name="Capital" localSheetId="12">#REF!</definedName>
    <definedName name="Capital" localSheetId="0">#REF!</definedName>
    <definedName name="Capital">#REF!</definedName>
    <definedName name="Data" localSheetId="3">'Schedule 4'!#REF!</definedName>
    <definedName name="Data" localSheetId="0">'[1]Schedule 4'!#REF!</definedName>
    <definedName name="Data">'Schedule 4'!#REF!</definedName>
    <definedName name="FISCAL_YEAR" localSheetId="9">#REF!</definedName>
    <definedName name="FISCAL_YEAR" localSheetId="10">#REF!</definedName>
    <definedName name="FISCAL_YEAR" localSheetId="11">#REF!</definedName>
    <definedName name="FISCAL_YEAR" localSheetId="1">'Schedule 1'!#REF!</definedName>
    <definedName name="FISCAL_YEAR" localSheetId="2">#REF!</definedName>
    <definedName name="FISCAL_YEAR" localSheetId="3">'Schedule 1b'!#REF!</definedName>
    <definedName name="FISCAL_YEAR" localSheetId="6">'Schedule 4'!#REF!</definedName>
    <definedName name="FISCAL_YEAR" localSheetId="7">'Schedule 5'!#REF!</definedName>
    <definedName name="FISCAL_YEAR" localSheetId="8">'Schedule 6'!#REF!</definedName>
    <definedName name="FISCAL_YEAR" localSheetId="12">'Schedule 8'!#REF!</definedName>
    <definedName name="FISCAL_YEAR" localSheetId="0">#REF!</definedName>
    <definedName name="FISCAL_YEAR">#REF!</definedName>
    <definedName name="FISCAL_YEAR2" localSheetId="9">#REF!</definedName>
    <definedName name="FISCAL_YEAR2" localSheetId="10">#REF!</definedName>
    <definedName name="FISCAL_YEAR2" localSheetId="11">#REF!</definedName>
    <definedName name="FISCAL_YEAR2" localSheetId="1">'Schedule 1'!#REF!</definedName>
    <definedName name="FISCAL_YEAR2" localSheetId="3">'Schedule 1b'!#REF!</definedName>
    <definedName name="FISCAL_YEAR2" localSheetId="12">#REF!</definedName>
    <definedName name="FISCAL_YEAR2" localSheetId="0">#REF!</definedName>
    <definedName name="FISCAL_YEAR2">#REF!</definedName>
    <definedName name="MOF_Link" localSheetId="3">#REF!</definedName>
    <definedName name="MOF_Link" localSheetId="12">#REF!</definedName>
    <definedName name="MOF_Link" localSheetId="0">#REF!</definedName>
    <definedName name="MOF_Link">#REF!</definedName>
    <definedName name="MOF_Link_Bud" localSheetId="3">#REF!</definedName>
    <definedName name="MOF_Link_Bud" localSheetId="12">#REF!</definedName>
    <definedName name="MOF_Link_Bud" localSheetId="0">#REF!</definedName>
    <definedName name="MOF_Link_Bud">#REF!</definedName>
    <definedName name="MOF_Link_Exp" localSheetId="3">#REF!</definedName>
    <definedName name="MOF_Link_Exp" localSheetId="12">#REF!</definedName>
    <definedName name="MOF_Link_Exp" localSheetId="0">#REF!</definedName>
    <definedName name="MOF_Link_Exp">#REF!</definedName>
    <definedName name="NvsASD" localSheetId="1">"V2009-03-31"</definedName>
    <definedName name="NvsASD" localSheetId="3">"V2009-03-31"</definedName>
    <definedName name="NvsASD" localSheetId="6">"V2009-03-31"</definedName>
    <definedName name="NvsASD" localSheetId="7">"V2009-03-31"</definedName>
    <definedName name="NvsASD" localSheetId="8">"V2009-03-31"</definedName>
    <definedName name="NvsASD" localSheetId="12">"V2008-12-31"</definedName>
    <definedName name="NvsASD">"V2009-02-28"</definedName>
    <definedName name="NvsAutoDrillOk">"VN"</definedName>
    <definedName name="NvsElapsedTime" localSheetId="9">0.0000347222230629995</definedName>
    <definedName name="NvsElapsedTime" localSheetId="10">0.0000115740695036948</definedName>
    <definedName name="NvsElapsedTime" localSheetId="11">0.0000347222230629995</definedName>
    <definedName name="NvsElapsedTime" localSheetId="1">0.0000925925996853039</definedName>
    <definedName name="NvsElapsedTime" localSheetId="3">0.0000925925996853039</definedName>
    <definedName name="NvsElapsedTime" localSheetId="6">0.00844907407736173</definedName>
    <definedName name="NvsElapsedTime" localSheetId="7">0.0000231481462833472</definedName>
    <definedName name="NvsElapsedTime" localSheetId="8">0.0000231481462833472</definedName>
    <definedName name="NvsElapsedTime" localSheetId="12">0.0000231481462833472</definedName>
    <definedName name="NvsElapsedTime">0.0000347222230629995</definedName>
    <definedName name="NvsEndTime" localSheetId="9">40976.437974537</definedName>
    <definedName name="NvsEndTime" localSheetId="10">40976.4384259259</definedName>
    <definedName name="NvsEndTime" localSheetId="11">40976.437974537</definedName>
    <definedName name="NvsEndTime" localSheetId="1">39939.4283333333</definedName>
    <definedName name="NvsEndTime" localSheetId="3">39939.4283333333</definedName>
    <definedName name="NvsEndTime" localSheetId="6">39939.461099537</definedName>
    <definedName name="NvsEndTime" localSheetId="7">39939.4408796296</definedName>
    <definedName name="NvsEndTime" localSheetId="8">39939.4408796296</definedName>
    <definedName name="NvsEndTime" localSheetId="12">39846.5348148148</definedName>
    <definedName name="NvsEndTime">39897.4423148148</definedName>
    <definedName name="NvsInstLang">"VENG"</definedName>
    <definedName name="NvsInstSpec">"%,FBUDGET_REF,TBUDGET_REF,N2009"</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definedName>
    <definedName name="NvsPanelEffdt">"V1900-01-01"</definedName>
    <definedName name="NvsPanelSetid">"V53000"</definedName>
    <definedName name="NvsReqBU">"V53000"</definedName>
    <definedName name="NvsReqBUOnly">"VY"</definedName>
    <definedName name="NvsSheetType" localSheetId="9">"M"</definedName>
    <definedName name="NvsSheetType" localSheetId="10">"M"</definedName>
    <definedName name="NvsSheetType" localSheetId="11">"M"</definedName>
    <definedName name="NvsSheetType" localSheetId="1">"M"</definedName>
    <definedName name="NvsSheetType" localSheetId="3">"M"</definedName>
    <definedName name="NvsSheetType" localSheetId="6">"M"</definedName>
    <definedName name="NvsSheetType" localSheetId="7">"M"</definedName>
    <definedName name="NvsSheetType" localSheetId="8">"M"</definedName>
    <definedName name="NvsSheetType" localSheetId="12">"M"</definedName>
    <definedName name="NvsTransLed">"VN"</definedName>
    <definedName name="NvsTreeASD" localSheetId="1">"V2009-03-31"</definedName>
    <definedName name="NvsTreeASD" localSheetId="3">"V2009-03-31"</definedName>
    <definedName name="NvsTreeASD" localSheetId="6">"V2009-03-31"</definedName>
    <definedName name="NvsTreeASD" localSheetId="7">"V2009-03-31"</definedName>
    <definedName name="NvsTreeASD" localSheetId="8">"V2009-03-31"</definedName>
    <definedName name="NvsTreeASD" localSheetId="12">"V2008-12-31"</definedName>
    <definedName name="NvsTreeASD">"V2009-02-28"</definedName>
    <definedName name="NvsValTbl.ACCOUNT">"GL_ACCOUNT_TBL"</definedName>
    <definedName name="NvsValTbl.ACCOUNTING_PERIOD">"CAL_DETP_TBL"</definedName>
    <definedName name="NvsValTbl.BUDGET_REF">"BUD_REF_TBL"</definedName>
    <definedName name="NvsValTbl.CLASS_FLD">"CLASS_TBL"</definedName>
    <definedName name="NvsValTbl.FUND_CODE">"FUND_TBL"</definedName>
    <definedName name="NvsValTbl.LEDGER">"LED_DEFN_TBL"</definedName>
    <definedName name="NvsValTbl.PROGRAM_CODE">"PROGRAM_TBL"</definedName>
    <definedName name="NvsValTbl.PROJECT_ID">"PROJECT_HEADER"</definedName>
    <definedName name="NvsValTbl.SCENARIO">"BD_SCENARIO_TBL"</definedName>
    <definedName name="October" localSheetId="3">#REF!</definedName>
    <definedName name="October">#REF!</definedName>
    <definedName name="PERIOD_ENDING" localSheetId="9">#REF!</definedName>
    <definedName name="PERIOD_ENDING" localSheetId="10">#REF!</definedName>
    <definedName name="PERIOD_ENDING" localSheetId="11">#REF!</definedName>
    <definedName name="PERIOD_ENDING" localSheetId="1">'Schedule 1'!#REF!</definedName>
    <definedName name="PERIOD_ENDING" localSheetId="2">#REF!</definedName>
    <definedName name="PERIOD_ENDING" localSheetId="3">'Schedule 1b'!#REF!</definedName>
    <definedName name="PERIOD_ENDING" localSheetId="6">'Schedule 4'!#REF!</definedName>
    <definedName name="PERIOD_ENDING" localSheetId="7">'Schedule 5'!#REF!</definedName>
    <definedName name="PERIOD_ENDING" localSheetId="8">'Schedule 6'!#REF!</definedName>
    <definedName name="PERIOD_ENDING" localSheetId="12">'Schedule 8'!#REF!</definedName>
    <definedName name="PERIOD_ENDING" localSheetId="0">#REF!</definedName>
    <definedName name="PERIOD_ENDING">#REF!</definedName>
    <definedName name="PERIOD_ENDING2" localSheetId="9">#REF!</definedName>
    <definedName name="PERIOD_ENDING2" localSheetId="10">#REF!</definedName>
    <definedName name="PERIOD_ENDING2" localSheetId="11">#REF!</definedName>
    <definedName name="PERIOD_ENDING2" localSheetId="1">'Schedule 1'!#REF!</definedName>
    <definedName name="PERIOD_ENDING2" localSheetId="3">'Schedule 1b'!#REF!</definedName>
    <definedName name="PERIOD_ENDING2" localSheetId="12">#REF!</definedName>
    <definedName name="PERIOD_ENDING2" localSheetId="0">#REF!</definedName>
    <definedName name="PERIOD_ENDING2">#REF!</definedName>
    <definedName name="_xlnm.Print_Area" localSheetId="14">'Footnotes to Schedule 7'!$A$1:$C$15</definedName>
    <definedName name="_xlnm.Print_Area" localSheetId="9">'Fund 0666'!$A$1:$O$31</definedName>
    <definedName name="_xlnm.Print_Area" localSheetId="10">'Fund 0802'!$A$1:$O$30</definedName>
    <definedName name="_xlnm.Print_Area" localSheetId="11">'Fund 8093'!$A$1:$O$35</definedName>
    <definedName name="_xlnm.Print_Area" localSheetId="1">'Schedule 1'!$A$1:$L$79</definedName>
    <definedName name="_xlnm.Print_Area" localSheetId="3">'Schedule 1b'!$A$1:$L$89</definedName>
    <definedName name="_xlnm.Print_Area" localSheetId="5">'Schedule 3'!$A$1:$P$22</definedName>
    <definedName name="_xlnm.Print_Area" localSheetId="6">'Schedule 4'!$A$1:$I$69</definedName>
    <definedName name="_xlnm.Print_Area" localSheetId="7">'Schedule 5'!$A$1:$O$43</definedName>
    <definedName name="_xlnm.Print_Area" localSheetId="8">'Schedule 6'!$A$1:$O$46</definedName>
    <definedName name="_xlnm.Print_Area" localSheetId="12">'Schedule 8'!$A$1:$M$33</definedName>
    <definedName name="_xlnm.Print_Titles" localSheetId="1">'Schedule 1'!$1:$3</definedName>
    <definedName name="_xlnm.Print_Titles" localSheetId="2">'Schedule 1a'!$A:$B</definedName>
    <definedName name="_xlnm.Print_Titles" localSheetId="3">'Schedule 1b'!$1:$3</definedName>
    <definedName name="_xlnm.Print_Titles" localSheetId="6">'Schedule 4'!$1:$3</definedName>
    <definedName name="_xlnm.Print_Titles" localSheetId="7">'Schedule 5'!$1:$5</definedName>
    <definedName name="_xlnm.Print_Titles" localSheetId="8">'Schedule 6'!$1:$4</definedName>
    <definedName name="REPORT" localSheetId="9">#REF!</definedName>
    <definedName name="REPORT" localSheetId="10">#REF!</definedName>
    <definedName name="REPORT" localSheetId="11">#REF!</definedName>
    <definedName name="REPORT" localSheetId="2">#REF!</definedName>
    <definedName name="REPORT" localSheetId="3">#REF!</definedName>
    <definedName name="REPORT" localSheetId="12">#REF!</definedName>
    <definedName name="REPORT" localSheetId="0">#REF!</definedName>
    <definedName name="REPORT">#REF!</definedName>
    <definedName name="TCM" localSheetId="9">#REF!</definedName>
    <definedName name="TCM" localSheetId="10">#REF!</definedName>
    <definedName name="TCM" localSheetId="11">#REF!</definedName>
    <definedName name="TCM" localSheetId="3">#REF!</definedName>
    <definedName name="TCM" localSheetId="0">#REF!</definedName>
    <definedName name="TCM">#REF!</definedName>
    <definedName name="Z_46622DE0_E91A_4302_BCA7_5EE9B6F39336_.wvu.Rows" localSheetId="12" hidden="1">'Schedule 8'!$17:$18</definedName>
    <definedName name="Z_8F8E0CD0_CBCE_40E8_A79C_FFB34B5A61AC_.wvu.Rows" localSheetId="12" hidden="1">'Schedule 8'!$17:$18</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F21" i="351" l="1"/>
  <c r="BF48" i="351"/>
  <c r="BF47" i="351"/>
  <c r="BF46" i="351"/>
  <c r="BF45" i="351"/>
  <c r="BF44" i="351"/>
  <c r="BG44" i="351"/>
  <c r="BF43" i="351"/>
  <c r="BF42" i="351"/>
  <c r="BF40" i="351"/>
  <c r="BF36" i="351"/>
  <c r="BF29" i="351"/>
  <c r="BF28" i="351"/>
  <c r="BG28" i="351"/>
  <c r="BF27" i="351"/>
  <c r="BF26" i="351"/>
  <c r="O3" i="104" l="1"/>
  <c r="N3" i="104"/>
  <c r="M3" i="104"/>
  <c r="L3" i="104"/>
  <c r="K3" i="104"/>
  <c r="J3" i="104"/>
  <c r="I3" i="104"/>
  <c r="H3" i="104"/>
  <c r="G3" i="104"/>
  <c r="F3" i="104"/>
  <c r="E3" i="104"/>
  <c r="D3" i="104"/>
  <c r="C3" i="104"/>
  <c r="B3" i="104"/>
  <c r="A3" i="104"/>
  <c r="AD24" i="55" l="1"/>
  <c r="A3" i="118" l="1"/>
  <c r="A3" i="324"/>
  <c r="AD18" i="55" l="1"/>
  <c r="A18" i="324"/>
  <c r="A7" i="324"/>
  <c r="A8" i="324" s="1"/>
  <c r="A9" i="324" s="1"/>
  <c r="A10" i="324" s="1"/>
  <c r="A11" i="324" s="1"/>
  <c r="A12" i="324" s="1"/>
  <c r="A13" i="324" s="1"/>
  <c r="A14" i="324" s="1"/>
  <c r="A15" i="324" s="1"/>
  <c r="A16" i="324" s="1"/>
  <c r="C8" i="93" l="1"/>
  <c r="D40" i="230" l="1"/>
  <c r="D46" i="230"/>
  <c r="D42" i="230" l="1"/>
  <c r="L15" i="18" l="1"/>
  <c r="M11" i="18" l="1"/>
  <c r="D24" i="18"/>
  <c r="D11" i="18"/>
  <c r="C55" i="11"/>
  <c r="D52" i="11" l="1"/>
  <c r="D55" i="11"/>
  <c r="M8" i="17" l="1"/>
  <c r="J32" i="12"/>
  <c r="M10" i="12" l="1"/>
  <c r="D30" i="230"/>
  <c r="D15" i="230"/>
  <c r="D36" i="230"/>
  <c r="D21" i="230"/>
  <c r="D25" i="230"/>
  <c r="D29" i="230"/>
  <c r="D9" i="230"/>
  <c r="D13" i="230"/>
  <c r="D31" i="230"/>
  <c r="D11" i="230"/>
  <c r="D22" i="230"/>
  <c r="D24" i="230"/>
  <c r="D12" i="230"/>
  <c r="D26" i="230"/>
  <c r="D10" i="230"/>
  <c r="D8" i="230"/>
  <c r="D34" i="230"/>
  <c r="D35" i="230"/>
  <c r="D16" i="230"/>
  <c r="D14" i="230"/>
  <c r="D37" i="230"/>
  <c r="D18" i="230"/>
  <c r="D17" i="230"/>
  <c r="D23" i="230"/>
  <c r="D5" i="230"/>
  <c r="D7" i="230" s="1"/>
  <c r="L44" i="230"/>
  <c r="AD17" i="55"/>
  <c r="I46" i="230"/>
  <c r="J46" i="230"/>
  <c r="K46" i="230"/>
  <c r="I54" i="11"/>
  <c r="D33" i="230" l="1"/>
  <c r="D20" i="230"/>
  <c r="D28" i="230"/>
  <c r="D39" i="230"/>
  <c r="L46" i="230"/>
  <c r="D49" i="230" l="1"/>
  <c r="D5" i="11"/>
  <c r="G54" i="11"/>
  <c r="M22" i="93" l="1"/>
  <c r="L22" i="93"/>
  <c r="K23" i="18" l="1"/>
  <c r="K22" i="93" l="1"/>
  <c r="O20" i="93"/>
  <c r="D51" i="14" l="1"/>
  <c r="D53" i="230"/>
  <c r="D53" i="11"/>
  <c r="D54" i="11" l="1"/>
  <c r="O9" i="93"/>
  <c r="O10" i="93"/>
  <c r="O11" i="93"/>
  <c r="O12" i="93"/>
  <c r="O13" i="93"/>
  <c r="O14" i="93"/>
  <c r="O15" i="93"/>
  <c r="O16" i="93"/>
  <c r="O17" i="93"/>
  <c r="O18" i="93"/>
  <c r="O19" i="93"/>
  <c r="I22" i="93"/>
  <c r="D46" i="14" l="1"/>
  <c r="D57" i="14"/>
  <c r="D24" i="14"/>
  <c r="D43" i="14"/>
  <c r="D23" i="14"/>
  <c r="D33" i="14"/>
  <c r="D32" i="14"/>
  <c r="D41" i="14"/>
  <c r="D48" i="14"/>
  <c r="D28" i="14"/>
  <c r="D38" i="14"/>
  <c r="D54" i="14"/>
  <c r="D55" i="14"/>
  <c r="D37" i="14"/>
  <c r="D44" i="14"/>
  <c r="D50" i="14"/>
  <c r="D47" i="14"/>
  <c r="D26" i="14"/>
  <c r="D58" i="14"/>
  <c r="D52" i="14"/>
  <c r="D45" i="14"/>
  <c r="D42" i="14"/>
  <c r="D31" i="14"/>
  <c r="D39" i="14"/>
  <c r="D35" i="14"/>
  <c r="D53" i="14"/>
  <c r="D29" i="14"/>
  <c r="D21" i="14"/>
  <c r="D56" i="14"/>
  <c r="D36" i="14"/>
  <c r="D49" i="14"/>
  <c r="D30" i="14"/>
  <c r="D59" i="14"/>
  <c r="D60" i="14"/>
  <c r="D25" i="14"/>
  <c r="D40" i="14"/>
  <c r="D34" i="14"/>
  <c r="D27" i="14"/>
  <c r="D22" i="14"/>
  <c r="D65" i="14"/>
  <c r="D66" i="14"/>
  <c r="D63" i="14"/>
  <c r="D64" i="14"/>
  <c r="I47" i="14"/>
  <c r="I27" i="14"/>
  <c r="C61" i="14" l="1"/>
  <c r="K41" i="12" l="1"/>
  <c r="L21" i="12"/>
  <c r="K41" i="17"/>
  <c r="D41" i="12"/>
  <c r="L37" i="17"/>
  <c r="L41" i="12"/>
  <c r="F41" i="12"/>
  <c r="N41" i="12"/>
  <c r="G41" i="17"/>
  <c r="C41" i="12"/>
  <c r="F41" i="17"/>
  <c r="L28" i="17"/>
  <c r="I41" i="12"/>
  <c r="M40" i="12"/>
  <c r="M41" i="12" s="1"/>
  <c r="E41" i="12"/>
  <c r="N41" i="17"/>
  <c r="G41" i="12"/>
  <c r="J41" i="12"/>
  <c r="L32" i="17"/>
  <c r="E41" i="17"/>
  <c r="M40" i="17"/>
  <c r="L32" i="12"/>
  <c r="L28" i="12"/>
  <c r="H41" i="17"/>
  <c r="L39" i="12"/>
  <c r="I55" i="14"/>
  <c r="C41" i="17"/>
  <c r="L37" i="12"/>
  <c r="H41" i="12"/>
  <c r="L21" i="17"/>
  <c r="D41" i="17"/>
  <c r="J41" i="17"/>
  <c r="I41" i="17"/>
  <c r="I60" i="14"/>
  <c r="C46" i="11"/>
  <c r="L42" i="17" l="1"/>
  <c r="M41" i="17"/>
  <c r="O40" i="17"/>
  <c r="O41" i="17" s="1"/>
  <c r="L43" i="12"/>
  <c r="O40" i="12"/>
  <c r="K46" i="11"/>
  <c r="D44" i="11"/>
  <c r="G46" i="11"/>
  <c r="L44" i="11"/>
  <c r="I46" i="11"/>
  <c r="L46" i="11" l="1"/>
  <c r="O41" i="12"/>
  <c r="D46" i="11"/>
  <c r="C42" i="11"/>
  <c r="C39" i="11"/>
  <c r="C33" i="11"/>
  <c r="C28" i="11"/>
  <c r="C7" i="11"/>
  <c r="C20" i="11"/>
  <c r="C49" i="11" l="1"/>
  <c r="D22" i="18"/>
  <c r="C16" i="18" l="1"/>
  <c r="K16" i="18"/>
  <c r="A3" i="230" l="1"/>
  <c r="O16" i="105" l="1"/>
  <c r="O13" i="106"/>
  <c r="N21" i="105" l="1"/>
  <c r="N25" i="105" s="1"/>
  <c r="N28" i="105" s="1"/>
  <c r="O19" i="104"/>
  <c r="O18" i="104"/>
  <c r="O17" i="104"/>
  <c r="O16" i="104"/>
  <c r="O15" i="104"/>
  <c r="O14" i="104"/>
  <c r="N20" i="104"/>
  <c r="N24" i="104" s="1"/>
  <c r="N27" i="104" s="1"/>
  <c r="O8" i="93" l="1"/>
  <c r="O22" i="93" s="1"/>
  <c r="J22" i="93" l="1"/>
  <c r="H22" i="93"/>
  <c r="G22" i="93"/>
  <c r="F22" i="93"/>
  <c r="E22" i="93"/>
  <c r="D22" i="93"/>
  <c r="C22" i="93"/>
  <c r="K25" i="18" l="1"/>
  <c r="O13" i="104" l="1"/>
  <c r="C15" i="19" l="1"/>
  <c r="C9" i="19"/>
  <c r="C23" i="18"/>
  <c r="C25" i="18" s="1"/>
  <c r="K18" i="18"/>
  <c r="C18" i="18"/>
  <c r="A3" i="18"/>
  <c r="C16" i="106"/>
  <c r="A3" i="106"/>
  <c r="M21" i="105"/>
  <c r="M25" i="105" s="1"/>
  <c r="M28" i="105" s="1"/>
  <c r="L21" i="105"/>
  <c r="L25" i="105" s="1"/>
  <c r="L28" i="105" s="1"/>
  <c r="K21" i="105"/>
  <c r="K25" i="105" s="1"/>
  <c r="K28" i="105" s="1"/>
  <c r="J21" i="105"/>
  <c r="J25" i="105" s="1"/>
  <c r="J28" i="105" s="1"/>
  <c r="I21" i="105"/>
  <c r="I25" i="105" s="1"/>
  <c r="I28" i="105" s="1"/>
  <c r="H21" i="105"/>
  <c r="H25" i="105" s="1"/>
  <c r="H28" i="105" s="1"/>
  <c r="G21" i="105"/>
  <c r="G25" i="105" s="1"/>
  <c r="G28" i="105" s="1"/>
  <c r="F21" i="105"/>
  <c r="F25" i="105" s="1"/>
  <c r="F28" i="105" s="1"/>
  <c r="E21" i="105"/>
  <c r="E25" i="105" s="1"/>
  <c r="E28" i="105" s="1"/>
  <c r="D21" i="105"/>
  <c r="D25" i="105" s="1"/>
  <c r="D28" i="105" s="1"/>
  <c r="C21" i="105"/>
  <c r="C25" i="105" s="1"/>
  <c r="C28" i="105" s="1"/>
  <c r="O18" i="105"/>
  <c r="O17" i="105"/>
  <c r="O15" i="105"/>
  <c r="O14" i="105"/>
  <c r="O13" i="105"/>
  <c r="O8" i="105"/>
  <c r="O8" i="106" s="1"/>
  <c r="A3" i="105"/>
  <c r="M20" i="104"/>
  <c r="M24" i="104" s="1"/>
  <c r="M27" i="104" s="1"/>
  <c r="L20" i="104"/>
  <c r="L24" i="104" s="1"/>
  <c r="L27" i="104" s="1"/>
  <c r="K20" i="104"/>
  <c r="K24" i="104" s="1"/>
  <c r="K27" i="104" s="1"/>
  <c r="J20" i="104"/>
  <c r="J24" i="104" s="1"/>
  <c r="J27" i="104" s="1"/>
  <c r="I20" i="104"/>
  <c r="I24" i="104" s="1"/>
  <c r="I27" i="104" s="1"/>
  <c r="H20" i="104"/>
  <c r="H24" i="104" s="1"/>
  <c r="H27" i="104" s="1"/>
  <c r="G20" i="104"/>
  <c r="G24" i="104" s="1"/>
  <c r="G27" i="104" s="1"/>
  <c r="F20" i="104"/>
  <c r="F24" i="104" s="1"/>
  <c r="F27" i="104" s="1"/>
  <c r="E20" i="104"/>
  <c r="E24" i="104" s="1"/>
  <c r="D20" i="104"/>
  <c r="D24" i="104" s="1"/>
  <c r="D27" i="104" s="1"/>
  <c r="C20" i="104"/>
  <c r="O9" i="104"/>
  <c r="A3" i="17"/>
  <c r="A3" i="12"/>
  <c r="C17" i="14"/>
  <c r="A3" i="14"/>
  <c r="B22" i="93"/>
  <c r="A3" i="93"/>
  <c r="C54" i="11"/>
  <c r="C57" i="11" l="1"/>
  <c r="D30" i="105"/>
  <c r="D16" i="106"/>
  <c r="D20" i="106" s="1"/>
  <c r="D23" i="106" s="1"/>
  <c r="C20" i="106"/>
  <c r="C24" i="104"/>
  <c r="O20" i="104"/>
  <c r="O21" i="105"/>
  <c r="O25" i="105" s="1"/>
  <c r="O28" i="105" s="1"/>
  <c r="G23" i="18"/>
  <c r="D23" i="18" s="1"/>
  <c r="C13" i="14"/>
  <c r="C67" i="14"/>
  <c r="C30" i="105"/>
  <c r="G30" i="105"/>
  <c r="E16" i="106"/>
  <c r="E20" i="106" s="1"/>
  <c r="E23" i="106" s="1"/>
  <c r="F30" i="105"/>
  <c r="E30" i="105"/>
  <c r="E27" i="104"/>
  <c r="R26" i="55" l="1"/>
  <c r="AD21" i="55"/>
  <c r="Q26" i="55"/>
  <c r="E26" i="55"/>
  <c r="H26" i="55"/>
  <c r="V26" i="55"/>
  <c r="AD22" i="55"/>
  <c r="AD23" i="55"/>
  <c r="I54" i="230"/>
  <c r="X26" i="55"/>
  <c r="M26" i="55"/>
  <c r="J54" i="230"/>
  <c r="Z26" i="55"/>
  <c r="W26" i="55"/>
  <c r="D26" i="55"/>
  <c r="J26" i="55"/>
  <c r="K26" i="55"/>
  <c r="T26" i="55"/>
  <c r="I26" i="55"/>
  <c r="J46" i="11"/>
  <c r="O26" i="55"/>
  <c r="AA26" i="55"/>
  <c r="J54" i="11"/>
  <c r="I8" i="14"/>
  <c r="N26" i="55"/>
  <c r="AD19" i="55"/>
  <c r="AD12" i="55"/>
  <c r="K54" i="230"/>
  <c r="G26" i="55"/>
  <c r="F26" i="55"/>
  <c r="AC26" i="55"/>
  <c r="AC30" i="55" s="1"/>
  <c r="AC35" i="55" s="1"/>
  <c r="AD16" i="55"/>
  <c r="U26" i="55"/>
  <c r="K54" i="11"/>
  <c r="AD20" i="55"/>
  <c r="AD7" i="55"/>
  <c r="C26" i="55"/>
  <c r="AD8" i="55"/>
  <c r="P26" i="55"/>
  <c r="L26" i="55"/>
  <c r="Y26" i="55"/>
  <c r="S26" i="55"/>
  <c r="AB26" i="55"/>
  <c r="C19" i="14"/>
  <c r="C69" i="14" s="1"/>
  <c r="D25" i="106"/>
  <c r="G25" i="18"/>
  <c r="D25" i="18" s="1"/>
  <c r="E25" i="106"/>
  <c r="C27" i="104"/>
  <c r="C29" i="104" s="1"/>
  <c r="O24" i="104"/>
  <c r="O27" i="104" s="1"/>
  <c r="O29" i="104" s="1"/>
  <c r="O30" i="105"/>
  <c r="C23" i="106"/>
  <c r="C25" i="106" s="1"/>
  <c r="F16" i="106"/>
  <c r="H30" i="105"/>
  <c r="I30" i="105" l="1"/>
  <c r="F20" i="106"/>
  <c r="G16" i="106"/>
  <c r="G20" i="106" l="1"/>
  <c r="G23" i="106" s="1"/>
  <c r="G25" i="106" s="1"/>
  <c r="F23" i="106"/>
  <c r="F25" i="106" s="1"/>
  <c r="H16" i="106"/>
  <c r="H20" i="106" s="1"/>
  <c r="H23" i="106" s="1"/>
  <c r="J30" i="105"/>
  <c r="I16" i="106" l="1"/>
  <c r="K30" i="105"/>
  <c r="H25" i="106"/>
  <c r="L30" i="105" l="1"/>
  <c r="J16" i="106"/>
  <c r="I20" i="106"/>
  <c r="J20" i="106" l="1"/>
  <c r="J23" i="106" s="1"/>
  <c r="J25" i="106" s="1"/>
  <c r="I23" i="106"/>
  <c r="I25" i="106" s="1"/>
  <c r="K16" i="106"/>
  <c r="L16" i="106"/>
  <c r="L20" i="106" s="1"/>
  <c r="M30" i="105"/>
  <c r="N30" i="105"/>
  <c r="L23" i="106" l="1"/>
  <c r="K20" i="106"/>
  <c r="N16" i="106" l="1"/>
  <c r="M16" i="106"/>
  <c r="K23" i="106"/>
  <c r="K25" i="106" s="1"/>
  <c r="L25" i="106"/>
  <c r="N20" i="106" l="1"/>
  <c r="O16" i="106"/>
  <c r="M20" i="106"/>
  <c r="N23" i="106" l="1"/>
  <c r="N25" i="106" s="1"/>
  <c r="O20" i="106"/>
  <c r="O23" i="106" s="1"/>
  <c r="O25" i="106" s="1"/>
  <c r="M23" i="106"/>
  <c r="M25" i="106" s="1"/>
  <c r="G13" i="14" l="1"/>
  <c r="I35" i="14"/>
  <c r="I65" i="14"/>
  <c r="I39" i="14"/>
  <c r="I54" i="14"/>
  <c r="I64" i="14"/>
  <c r="G61" i="14"/>
  <c r="I21" i="14"/>
  <c r="I52" i="14"/>
  <c r="I42" i="14"/>
  <c r="I66" i="14"/>
  <c r="I34" i="14"/>
  <c r="I24" i="14"/>
  <c r="K9" i="12"/>
  <c r="I50" i="14"/>
  <c r="F67" i="14"/>
  <c r="I10" i="14"/>
  <c r="I49" i="14"/>
  <c r="I9" i="14"/>
  <c r="I28" i="14"/>
  <c r="I56" i="14"/>
  <c r="I29" i="14"/>
  <c r="D9" i="14"/>
  <c r="H67" i="14"/>
  <c r="H17" i="14"/>
  <c r="I25" i="14"/>
  <c r="H13" i="14"/>
  <c r="I38" i="14"/>
  <c r="I22" i="14"/>
  <c r="I57" i="14"/>
  <c r="I46" i="14"/>
  <c r="I30" i="14"/>
  <c r="G17" i="14"/>
  <c r="I15" i="14"/>
  <c r="I17" i="14" s="1"/>
  <c r="F61" i="14"/>
  <c r="I43" i="14"/>
  <c r="I32" i="14"/>
  <c r="D10" i="14"/>
  <c r="H61" i="14"/>
  <c r="I41" i="14"/>
  <c r="I44" i="14"/>
  <c r="I40" i="14"/>
  <c r="I31" i="14"/>
  <c r="I33" i="14"/>
  <c r="I36" i="14"/>
  <c r="I53" i="14"/>
  <c r="I37" i="14"/>
  <c r="I59" i="14"/>
  <c r="I48" i="14"/>
  <c r="I51" i="14"/>
  <c r="I45" i="14"/>
  <c r="I26" i="14"/>
  <c r="D11" i="14"/>
  <c r="G67" i="14"/>
  <c r="I63" i="14"/>
  <c r="F17" i="14"/>
  <c r="D15" i="14"/>
  <c r="I11" i="14"/>
  <c r="D8" i="14"/>
  <c r="F13" i="14"/>
  <c r="I23" i="14"/>
  <c r="I58" i="14"/>
  <c r="D17" i="14" l="1"/>
  <c r="K21" i="12"/>
  <c r="K32" i="12"/>
  <c r="I67" i="14"/>
  <c r="F19" i="14"/>
  <c r="F69" i="14" s="1"/>
  <c r="H19" i="14"/>
  <c r="H69" i="14" s="1"/>
  <c r="D61" i="14"/>
  <c r="G19" i="14"/>
  <c r="D67" i="14"/>
  <c r="D13" i="14"/>
  <c r="I61" i="14"/>
  <c r="I13" i="14"/>
  <c r="I19" i="14" s="1"/>
  <c r="D19" i="14" l="1"/>
  <c r="I69" i="14"/>
  <c r="J7" i="11"/>
  <c r="K7" i="11"/>
  <c r="I7" i="11"/>
  <c r="L5" i="11"/>
  <c r="G69" i="14"/>
  <c r="D69" i="14" l="1"/>
  <c r="L7" i="11"/>
  <c r="D8" i="11"/>
  <c r="AD27" i="55" l="1"/>
  <c r="AD28" i="55"/>
  <c r="AD29" i="55"/>
  <c r="J57" i="11" l="1"/>
  <c r="O23" i="93" s="1"/>
  <c r="O24" i="93" s="1"/>
  <c r="J33" i="11"/>
  <c r="I20" i="230"/>
  <c r="J7" i="230"/>
  <c r="J20" i="11"/>
  <c r="X30" i="55"/>
  <c r="X35" i="55" s="1"/>
  <c r="I28" i="230"/>
  <c r="J33" i="230"/>
  <c r="L52" i="230"/>
  <c r="K57" i="11"/>
  <c r="O45" i="12" s="1"/>
  <c r="AD10" i="55"/>
  <c r="J42" i="230"/>
  <c r="AA30" i="55"/>
  <c r="AA35" i="55" s="1"/>
  <c r="K42" i="11"/>
  <c r="AD11" i="55"/>
  <c r="AD9" i="55"/>
  <c r="C30" i="55"/>
  <c r="C35" i="55" s="1"/>
  <c r="J28" i="11"/>
  <c r="AD13" i="55"/>
  <c r="J30" i="55"/>
  <c r="J35" i="55" s="1"/>
  <c r="N30" i="55"/>
  <c r="N35" i="55" s="1"/>
  <c r="AD14" i="55"/>
  <c r="S30" i="55"/>
  <c r="S35" i="55" s="1"/>
  <c r="K39" i="11"/>
  <c r="T30" i="55"/>
  <c r="T35" i="55" s="1"/>
  <c r="Y30" i="55"/>
  <c r="Y35" i="55" s="1"/>
  <c r="K30" i="55"/>
  <c r="K35" i="55" s="1"/>
  <c r="I33" i="230"/>
  <c r="AB30" i="55"/>
  <c r="AB35" i="55" s="1"/>
  <c r="J20" i="230"/>
  <c r="V30" i="55"/>
  <c r="V35" i="55" s="1"/>
  <c r="L55" i="230"/>
  <c r="D30" i="55"/>
  <c r="D35" i="55" s="1"/>
  <c r="W30" i="55"/>
  <c r="W35" i="55" s="1"/>
  <c r="L53" i="230"/>
  <c r="K33" i="11"/>
  <c r="I39" i="230"/>
  <c r="J39" i="230"/>
  <c r="R30" i="55"/>
  <c r="R35" i="55" s="1"/>
  <c r="J42" i="11"/>
  <c r="J39" i="11"/>
  <c r="I42" i="230"/>
  <c r="L30" i="55"/>
  <c r="L35" i="55" s="1"/>
  <c r="E30" i="55"/>
  <c r="E35" i="55" s="1"/>
  <c r="O30" i="55"/>
  <c r="O35" i="55" s="1"/>
  <c r="P30" i="55"/>
  <c r="P35" i="55" s="1"/>
  <c r="I30" i="55"/>
  <c r="I35" i="55" s="1"/>
  <c r="I7" i="230"/>
  <c r="J28" i="230"/>
  <c r="J57" i="230"/>
  <c r="M30" i="55"/>
  <c r="M35" i="55" s="1"/>
  <c r="K20" i="11"/>
  <c r="AD15" i="55"/>
  <c r="Z30" i="55"/>
  <c r="Z35" i="55" s="1"/>
  <c r="G30" i="55"/>
  <c r="G35" i="55" s="1"/>
  <c r="U30" i="55"/>
  <c r="U35" i="55" s="1"/>
  <c r="L56" i="230"/>
  <c r="Q30" i="55"/>
  <c r="Q35" i="55" s="1"/>
  <c r="H30" i="55"/>
  <c r="H35" i="55" s="1"/>
  <c r="K57" i="230"/>
  <c r="K28" i="11"/>
  <c r="F30" i="55"/>
  <c r="F35" i="55" s="1"/>
  <c r="AD6" i="55"/>
  <c r="AD26" i="55" l="1"/>
  <c r="AD30" i="55" s="1"/>
  <c r="AD35" i="55" s="1"/>
  <c r="J49" i="11"/>
  <c r="K49" i="11"/>
  <c r="J49" i="230"/>
  <c r="I49" i="230"/>
  <c r="L54" i="230"/>
  <c r="L57" i="230" s="1"/>
  <c r="G33" i="230"/>
  <c r="D28" i="17"/>
  <c r="D10" i="18"/>
  <c r="N37" i="17"/>
  <c r="D35" i="11"/>
  <c r="L35" i="230"/>
  <c r="L5" i="230"/>
  <c r="L7" i="230" s="1"/>
  <c r="K7" i="230"/>
  <c r="I9" i="12"/>
  <c r="E32" i="12"/>
  <c r="M29" i="12"/>
  <c r="O29" i="12" s="1"/>
  <c r="I39" i="17"/>
  <c r="M24" i="17"/>
  <c r="O24" i="17" s="1"/>
  <c r="L10" i="11"/>
  <c r="I37" i="17"/>
  <c r="D9" i="12"/>
  <c r="D32" i="17"/>
  <c r="K39" i="230"/>
  <c r="L34" i="230"/>
  <c r="C39" i="12"/>
  <c r="L13" i="11"/>
  <c r="E21" i="17"/>
  <c r="M10" i="17"/>
  <c r="O10" i="17" s="1"/>
  <c r="F32" i="12"/>
  <c r="D39" i="17"/>
  <c r="L15" i="230"/>
  <c r="D16" i="11"/>
  <c r="D14" i="11"/>
  <c r="L56" i="11"/>
  <c r="D37" i="12"/>
  <c r="M23" i="17"/>
  <c r="O23" i="17" s="1"/>
  <c r="M12" i="17"/>
  <c r="O12" i="17" s="1"/>
  <c r="M24" i="12"/>
  <c r="O24" i="12" s="1"/>
  <c r="L14" i="230"/>
  <c r="K37" i="12"/>
  <c r="I20" i="11"/>
  <c r="L8" i="11"/>
  <c r="C21" i="17"/>
  <c r="M24" i="18"/>
  <c r="L9" i="230"/>
  <c r="L22" i="230"/>
  <c r="I21" i="17"/>
  <c r="D22" i="11"/>
  <c r="D56" i="11"/>
  <c r="L24" i="230"/>
  <c r="D21" i="17"/>
  <c r="G21" i="17"/>
  <c r="L25" i="11"/>
  <c r="C28" i="17"/>
  <c r="M23" i="12"/>
  <c r="O23" i="12" s="1"/>
  <c r="N9" i="12"/>
  <c r="D9" i="18"/>
  <c r="N21" i="12"/>
  <c r="G9" i="17"/>
  <c r="C9" i="12"/>
  <c r="G57" i="11"/>
  <c r="M31" i="12"/>
  <c r="O31" i="12" s="1"/>
  <c r="G28" i="17"/>
  <c r="F21" i="17"/>
  <c r="M31" i="17"/>
  <c r="O31" i="17" s="1"/>
  <c r="G21" i="12"/>
  <c r="J21" i="17"/>
  <c r="I39" i="12"/>
  <c r="D37" i="11"/>
  <c r="M19" i="17"/>
  <c r="O19" i="17" s="1"/>
  <c r="M36" i="17"/>
  <c r="O36" i="17" s="1"/>
  <c r="C32" i="12"/>
  <c r="E21" i="12"/>
  <c r="M18" i="12"/>
  <c r="O18" i="12" s="1"/>
  <c r="M15" i="17"/>
  <c r="O15" i="17" s="1"/>
  <c r="N28" i="12"/>
  <c r="N32" i="17"/>
  <c r="F39" i="17"/>
  <c r="D24" i="11"/>
  <c r="D10" i="11"/>
  <c r="N32" i="12"/>
  <c r="J28" i="17"/>
  <c r="M12" i="18"/>
  <c r="G32" i="12"/>
  <c r="D15" i="18"/>
  <c r="M34" i="12"/>
  <c r="O34" i="12" s="1"/>
  <c r="L22" i="11"/>
  <c r="H37" i="12"/>
  <c r="M9" i="18"/>
  <c r="K39" i="12"/>
  <c r="M19" i="12"/>
  <c r="O19" i="12" s="1"/>
  <c r="G20" i="11"/>
  <c r="D9" i="11"/>
  <c r="K28" i="17"/>
  <c r="L18" i="11"/>
  <c r="D15" i="11"/>
  <c r="G37" i="17"/>
  <c r="M11" i="17"/>
  <c r="O11" i="17" s="1"/>
  <c r="L18" i="230"/>
  <c r="K28" i="12"/>
  <c r="M17" i="12"/>
  <c r="O17" i="12" s="1"/>
  <c r="K32" i="17"/>
  <c r="F9" i="12"/>
  <c r="L12" i="230"/>
  <c r="L25" i="230"/>
  <c r="L31" i="11"/>
  <c r="D55" i="230"/>
  <c r="I57" i="11"/>
  <c r="L52" i="11"/>
  <c r="L23" i="230"/>
  <c r="M18" i="17"/>
  <c r="O18" i="17" s="1"/>
  <c r="C37" i="17"/>
  <c r="L53" i="11"/>
  <c r="L17" i="11"/>
  <c r="E39" i="17"/>
  <c r="M38" i="17"/>
  <c r="M39" i="17" s="1"/>
  <c r="M20" i="12"/>
  <c r="O20" i="12" s="1"/>
  <c r="L26" i="11"/>
  <c r="G28" i="12"/>
  <c r="D36" i="11"/>
  <c r="L23" i="11"/>
  <c r="N39" i="12"/>
  <c r="J9" i="17"/>
  <c r="N21" i="17"/>
  <c r="F21" i="12"/>
  <c r="M16" i="17"/>
  <c r="O16" i="17" s="1"/>
  <c r="J37" i="17"/>
  <c r="D12" i="11"/>
  <c r="N37" i="12"/>
  <c r="G9" i="12"/>
  <c r="C9" i="17"/>
  <c r="I28" i="17"/>
  <c r="C37" i="12"/>
  <c r="L10" i="230"/>
  <c r="D31" i="11"/>
  <c r="L9" i="11"/>
  <c r="M17" i="17"/>
  <c r="O17" i="17" s="1"/>
  <c r="M20" i="17"/>
  <c r="O20" i="17" s="1"/>
  <c r="J23" i="18"/>
  <c r="J25" i="18" s="1"/>
  <c r="I28" i="12"/>
  <c r="D12" i="18"/>
  <c r="F28" i="12"/>
  <c r="M27" i="17"/>
  <c r="O27" i="17" s="1"/>
  <c r="I9" i="17"/>
  <c r="D21" i="12"/>
  <c r="I37" i="12"/>
  <c r="L17" i="230"/>
  <c r="D52" i="230"/>
  <c r="G54" i="230"/>
  <c r="G57" i="230" s="1"/>
  <c r="C28" i="12"/>
  <c r="L13" i="230"/>
  <c r="D17" i="11"/>
  <c r="M22" i="18"/>
  <c r="I23" i="18"/>
  <c r="J39" i="12"/>
  <c r="F9" i="17"/>
  <c r="G39" i="230"/>
  <c r="G16" i="18"/>
  <c r="G18" i="18" s="1"/>
  <c r="D18" i="18" s="1"/>
  <c r="D8" i="18"/>
  <c r="J37" i="12"/>
  <c r="L11" i="230"/>
  <c r="H21" i="17"/>
  <c r="M26" i="12"/>
  <c r="O26" i="12" s="1"/>
  <c r="K28" i="230"/>
  <c r="L21" i="230"/>
  <c r="D34" i="11"/>
  <c r="G39" i="11"/>
  <c r="M15" i="18"/>
  <c r="G28" i="230"/>
  <c r="E32" i="17"/>
  <c r="M29" i="17"/>
  <c r="O29" i="17" s="1"/>
  <c r="M15" i="12"/>
  <c r="O15" i="12" s="1"/>
  <c r="L31" i="230"/>
  <c r="H9" i="17"/>
  <c r="G33" i="11"/>
  <c r="D29" i="11"/>
  <c r="K42" i="230"/>
  <c r="L40" i="230"/>
  <c r="L42" i="230" s="1"/>
  <c r="H28" i="12"/>
  <c r="D39" i="12"/>
  <c r="E28" i="17"/>
  <c r="M22" i="17"/>
  <c r="O22" i="17" s="1"/>
  <c r="G39" i="17"/>
  <c r="M12" i="12"/>
  <c r="O12" i="12" s="1"/>
  <c r="J32" i="17"/>
  <c r="M26" i="17"/>
  <c r="O26" i="17" s="1"/>
  <c r="M36" i="12"/>
  <c r="O36" i="12" s="1"/>
  <c r="K21" i="17"/>
  <c r="L37" i="230"/>
  <c r="D28" i="12"/>
  <c r="L36" i="230"/>
  <c r="G20" i="230"/>
  <c r="I32" i="17"/>
  <c r="I32" i="12"/>
  <c r="G42" i="230"/>
  <c r="M14" i="12"/>
  <c r="O14" i="12" s="1"/>
  <c r="L30" i="11"/>
  <c r="L35" i="11"/>
  <c r="G7" i="11"/>
  <c r="C39" i="17"/>
  <c r="I28" i="11"/>
  <c r="L21" i="11"/>
  <c r="L11" i="11"/>
  <c r="F37" i="17"/>
  <c r="L16" i="18"/>
  <c r="L18" i="18" s="1"/>
  <c r="J21" i="12"/>
  <c r="M10" i="18"/>
  <c r="D11" i="11"/>
  <c r="L23" i="18"/>
  <c r="L25" i="18" s="1"/>
  <c r="H32" i="17"/>
  <c r="M35" i="17"/>
  <c r="O35" i="17" s="1"/>
  <c r="J9" i="12"/>
  <c r="J28" i="12"/>
  <c r="L55" i="11"/>
  <c r="D13" i="18"/>
  <c r="D40" i="11"/>
  <c r="G42" i="11"/>
  <c r="E37" i="17"/>
  <c r="M33" i="17"/>
  <c r="O33" i="17" s="1"/>
  <c r="L15" i="11"/>
  <c r="I39" i="11"/>
  <c r="L34" i="11"/>
  <c r="K9" i="17"/>
  <c r="H39" i="17"/>
  <c r="M14" i="17"/>
  <c r="O14" i="17" s="1"/>
  <c r="L16" i="230"/>
  <c r="M27" i="12"/>
  <c r="O27" i="12" s="1"/>
  <c r="D56" i="230"/>
  <c r="F28" i="17"/>
  <c r="D13" i="11"/>
  <c r="M8" i="12"/>
  <c r="M9" i="12" s="1"/>
  <c r="E9" i="12"/>
  <c r="M13" i="18"/>
  <c r="N39" i="17"/>
  <c r="M16" i="12"/>
  <c r="O16" i="12" s="1"/>
  <c r="J16" i="18"/>
  <c r="J18" i="18" s="1"/>
  <c r="H28" i="17"/>
  <c r="D18" i="11"/>
  <c r="F32" i="17"/>
  <c r="G32" i="17"/>
  <c r="M38" i="12"/>
  <c r="M39" i="12" s="1"/>
  <c r="E39" i="12"/>
  <c r="M13" i="12"/>
  <c r="O13" i="12" s="1"/>
  <c r="D23" i="11"/>
  <c r="L16" i="11"/>
  <c r="M35" i="12"/>
  <c r="O35" i="12" s="1"/>
  <c r="H9" i="12"/>
  <c r="D26" i="11"/>
  <c r="E28" i="12"/>
  <c r="M22" i="12"/>
  <c r="L24" i="11"/>
  <c r="C32" i="17"/>
  <c r="D21" i="11"/>
  <c r="G28" i="11"/>
  <c r="F39" i="12"/>
  <c r="I21" i="12"/>
  <c r="G39" i="12"/>
  <c r="I16" i="18"/>
  <c r="I18" i="18" s="1"/>
  <c r="M8" i="18"/>
  <c r="M30" i="12"/>
  <c r="O30" i="12" s="1"/>
  <c r="M14" i="18"/>
  <c r="K37" i="17"/>
  <c r="D30" i="11"/>
  <c r="M25" i="12"/>
  <c r="O25" i="12" s="1"/>
  <c r="D37" i="17"/>
  <c r="D25" i="11"/>
  <c r="D32" i="12"/>
  <c r="D9" i="17"/>
  <c r="M13" i="17"/>
  <c r="O13" i="17" s="1"/>
  <c r="H39" i="12"/>
  <c r="D14" i="18"/>
  <c r="I42" i="11"/>
  <c r="L40" i="11"/>
  <c r="L8" i="230"/>
  <c r="K20" i="230"/>
  <c r="K39" i="17"/>
  <c r="K33" i="230"/>
  <c r="L29" i="230"/>
  <c r="H21" i="12"/>
  <c r="G37" i="12"/>
  <c r="L12" i="11"/>
  <c r="L14" i="11"/>
  <c r="M25" i="17"/>
  <c r="O25" i="17" s="1"/>
  <c r="E9" i="17"/>
  <c r="M9" i="17"/>
  <c r="H32" i="12"/>
  <c r="H37" i="17"/>
  <c r="L37" i="11"/>
  <c r="C21" i="12"/>
  <c r="L26" i="230"/>
  <c r="L36" i="11"/>
  <c r="M30" i="17"/>
  <c r="O30" i="17" s="1"/>
  <c r="E37" i="12"/>
  <c r="M33" i="12"/>
  <c r="G7" i="230"/>
  <c r="F37" i="12"/>
  <c r="N28" i="17"/>
  <c r="L29" i="11"/>
  <c r="I33" i="11"/>
  <c r="J39" i="17"/>
  <c r="M11" i="12"/>
  <c r="O11" i="12" s="1"/>
  <c r="M34" i="17"/>
  <c r="O34" i="17" s="1"/>
  <c r="L30" i="230"/>
  <c r="N9" i="17"/>
  <c r="I57" i="230"/>
  <c r="L20" i="11" l="1"/>
  <c r="M16" i="18"/>
  <c r="M18" i="18" s="1"/>
  <c r="L42" i="11"/>
  <c r="D42" i="11"/>
  <c r="G49" i="230"/>
  <c r="I43" i="12"/>
  <c r="I49" i="11"/>
  <c r="G49" i="11"/>
  <c r="K49" i="230"/>
  <c r="J42" i="17"/>
  <c r="I25" i="18"/>
  <c r="N42" i="17"/>
  <c r="E42" i="17"/>
  <c r="I42" i="17"/>
  <c r="G42" i="17"/>
  <c r="F42" i="17"/>
  <c r="D42" i="17"/>
  <c r="H42" i="17"/>
  <c r="K42" i="17"/>
  <c r="C42" i="17"/>
  <c r="C43" i="12"/>
  <c r="D43" i="12"/>
  <c r="E43" i="12"/>
  <c r="M37" i="12"/>
  <c r="O38" i="12"/>
  <c r="O33" i="12"/>
  <c r="M32" i="12"/>
  <c r="O8" i="12"/>
  <c r="D54" i="230"/>
  <c r="G43" i="12"/>
  <c r="M28" i="12"/>
  <c r="M21" i="12"/>
  <c r="D16" i="18"/>
  <c r="N43" i="12"/>
  <c r="O38" i="17"/>
  <c r="O39" i="17" s="1"/>
  <c r="L39" i="230"/>
  <c r="O10" i="12"/>
  <c r="L20" i="230"/>
  <c r="L28" i="230"/>
  <c r="L54" i="11"/>
  <c r="L57" i="11" s="1"/>
  <c r="O32" i="12"/>
  <c r="F43" i="12"/>
  <c r="L33" i="230"/>
  <c r="H43" i="12"/>
  <c r="J43" i="12"/>
  <c r="K43" i="12"/>
  <c r="O22" i="12"/>
  <c r="D57" i="11"/>
  <c r="O37" i="17"/>
  <c r="O21" i="17"/>
  <c r="L28" i="11"/>
  <c r="O8" i="17"/>
  <c r="D39" i="11"/>
  <c r="M23" i="18"/>
  <c r="M25" i="18" s="1"/>
  <c r="L33" i="11"/>
  <c r="M21" i="17"/>
  <c r="M28" i="17"/>
  <c r="M37" i="17"/>
  <c r="O28" i="17"/>
  <c r="D20" i="11"/>
  <c r="D7" i="11"/>
  <c r="O32" i="17"/>
  <c r="D33" i="11"/>
  <c r="L39" i="11"/>
  <c r="D28" i="11"/>
  <c r="M32" i="17"/>
  <c r="AD31" i="55"/>
  <c r="AD32" i="55" s="1"/>
  <c r="O39" i="12" l="1"/>
  <c r="O37" i="12"/>
  <c r="O28" i="12"/>
  <c r="O21" i="12"/>
  <c r="O9" i="17"/>
  <c r="O9" i="12"/>
  <c r="M43" i="12"/>
  <c r="L49" i="11"/>
  <c r="L49" i="230"/>
  <c r="D49" i="11"/>
  <c r="D57" i="230"/>
  <c r="M42" i="17"/>
  <c r="O43" i="12" l="1"/>
  <c r="O46" i="12" s="1"/>
  <c r="O42"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Oyinwola,Yetunde (DFPS)</author>
  </authors>
  <commentList>
    <comment ref="BT17" authorId="0" shapeId="0" xr:uid="{5901C087-D7FB-4BE0-A950-1613161FEFEA}">
      <text>
        <r>
          <rPr>
            <b/>
            <sz val="9"/>
            <color indexed="81"/>
            <rFont val="Tahoma"/>
            <family val="2"/>
          </rPr>
          <t>Oyinwola,Yetunde (DFPS):</t>
        </r>
        <r>
          <rPr>
            <sz val="9"/>
            <color indexed="81"/>
            <rFont val="Tahoma"/>
            <family val="2"/>
          </rPr>
          <t xml:space="preserve">
APS Grant plug in L2009 Budget</t>
        </r>
      </text>
    </comment>
  </commentList>
</comments>
</file>

<file path=xl/sharedStrings.xml><?xml version="1.0" encoding="utf-8"?>
<sst xmlns="http://schemas.openxmlformats.org/spreadsheetml/2006/main" count="1772" uniqueCount="665">
  <si>
    <t>Strategy Name</t>
  </si>
  <si>
    <t>Strategy</t>
  </si>
  <si>
    <t>GRAND TOTAL DFPS</t>
  </si>
  <si>
    <t>Department of Family and Protective Services</t>
  </si>
  <si>
    <t>GR</t>
  </si>
  <si>
    <t>GR-D</t>
  </si>
  <si>
    <t>Federal Funds</t>
  </si>
  <si>
    <t>Statewide Intake Services</t>
  </si>
  <si>
    <t>CPS Direct Delivery Staff</t>
  </si>
  <si>
    <t>CPS Program Support</t>
  </si>
  <si>
    <t>Adoption Purchased Services</t>
  </si>
  <si>
    <t>PAL Purchased Services</t>
  </si>
  <si>
    <t>Other CPS Purchased Services</t>
  </si>
  <si>
    <t>Foster Care Payments</t>
  </si>
  <si>
    <t>STAR Program</t>
  </si>
  <si>
    <t>CYD Program</t>
  </si>
  <si>
    <t>Child Abuse Prevention Grants</t>
  </si>
  <si>
    <t>APS Direct Delivery Staff</t>
  </si>
  <si>
    <t>Central Administration</t>
  </si>
  <si>
    <t>Other Support Services</t>
  </si>
  <si>
    <t>Regional Administration</t>
  </si>
  <si>
    <t>IT Program Support</t>
  </si>
  <si>
    <t>A.1.1</t>
  </si>
  <si>
    <t>B.1.1</t>
  </si>
  <si>
    <t>B.1.2</t>
  </si>
  <si>
    <t>B.1.3</t>
  </si>
  <si>
    <t>B.1.4</t>
  </si>
  <si>
    <t>B.1.5</t>
  </si>
  <si>
    <t>C.1.1</t>
  </si>
  <si>
    <t>Appropriated</t>
  </si>
  <si>
    <t>Adjustments</t>
  </si>
  <si>
    <t>Notes</t>
  </si>
  <si>
    <t>Projected</t>
  </si>
  <si>
    <t>Variance</t>
  </si>
  <si>
    <t>Other</t>
  </si>
  <si>
    <t>TOTAL, ALL Funds</t>
  </si>
  <si>
    <t>Budget</t>
  </si>
  <si>
    <t>Subtotal, GR-Related</t>
  </si>
  <si>
    <t>Notes:</t>
  </si>
  <si>
    <t>Capital Projects in Capital Rider</t>
  </si>
  <si>
    <t xml:space="preserve">   Acquisition of Information Resource Technologies</t>
  </si>
  <si>
    <t>Method of Finance:</t>
  </si>
  <si>
    <t>Measure</t>
  </si>
  <si>
    <t>Number of Calls Received by Statewide Intake Staff</t>
  </si>
  <si>
    <t>Number of Reports of Child Abuse/Neglect</t>
  </si>
  <si>
    <t>Number of Completed CPS Investigations</t>
  </si>
  <si>
    <t>Operating 
Budget</t>
  </si>
  <si>
    <t>Expenditures 
YTD</t>
  </si>
  <si>
    <t>Method of Finance</t>
  </si>
  <si>
    <t>Subtotal GR-Related</t>
  </si>
  <si>
    <t xml:space="preserve">Operating </t>
  </si>
  <si>
    <t>CFDA</t>
  </si>
  <si>
    <t>General Revenue</t>
  </si>
  <si>
    <t>0001</t>
  </si>
  <si>
    <t>GR- Medicaid Match</t>
  </si>
  <si>
    <t>0758</t>
  </si>
  <si>
    <t>GR- TANF MOE</t>
  </si>
  <si>
    <t>0759</t>
  </si>
  <si>
    <t>Subtotal, GR</t>
  </si>
  <si>
    <t>Children's Trust Fund</t>
  </si>
  <si>
    <t>5084</t>
  </si>
  <si>
    <t>Subtotal, GR-D</t>
  </si>
  <si>
    <t>Title IV-B, Part 2  Promoting Safe and Stable Families</t>
  </si>
  <si>
    <t>Temporary Assistance to Needy Families (TANF )</t>
  </si>
  <si>
    <t>93.558</t>
  </si>
  <si>
    <t>Refugee and Entrant Assistance State Administered Programs</t>
  </si>
  <si>
    <t>Child Care and Development Block Grant</t>
  </si>
  <si>
    <t>Community-Based Child Abuse Prevention Grants</t>
  </si>
  <si>
    <t>Title IV-E Chafee Education and Training Vouchers Program ETV</t>
  </si>
  <si>
    <t>Adoption Incentive Payments</t>
  </si>
  <si>
    <t>93.603</t>
  </si>
  <si>
    <t>Title IV-B, Part 1 Child Welfare Services State Grant</t>
  </si>
  <si>
    <t>93.645</t>
  </si>
  <si>
    <t>Title IV-E Foster Care - Administration</t>
  </si>
  <si>
    <t>93.658.050</t>
  </si>
  <si>
    <t>Title IV-E Foster Care - FMAP</t>
  </si>
  <si>
    <t>93.658.060</t>
  </si>
  <si>
    <t>Title IV-E Adoption Assistance</t>
  </si>
  <si>
    <t>93.659.050</t>
  </si>
  <si>
    <t>Title IV-E Adoption Assistance - FMAP</t>
  </si>
  <si>
    <t>93.659.060</t>
  </si>
  <si>
    <t>Title XX Social Services Block Grant</t>
  </si>
  <si>
    <t>Child Abuse and Neglect State Grants</t>
  </si>
  <si>
    <t>Chafee Foster Care Independence Program</t>
  </si>
  <si>
    <t>93.674</t>
  </si>
  <si>
    <t>Subtotal, Federal Funds</t>
  </si>
  <si>
    <t>Appropriated Receipts</t>
  </si>
  <si>
    <t>0666</t>
  </si>
  <si>
    <t>Interagency Contracts</t>
  </si>
  <si>
    <t>0777</t>
  </si>
  <si>
    <t>Child Support Collections</t>
  </si>
  <si>
    <t>8093</t>
  </si>
  <si>
    <t>GRAND TOTAL, ALL FUNDS</t>
  </si>
  <si>
    <t>C.1.4</t>
  </si>
  <si>
    <t>C.1.5</t>
  </si>
  <si>
    <t>D.1.1</t>
  </si>
  <si>
    <t>D.1.2</t>
  </si>
  <si>
    <t>D.1.3</t>
  </si>
  <si>
    <t>E.1.1</t>
  </si>
  <si>
    <t>F.1.1</t>
  </si>
  <si>
    <t>B.1.6</t>
  </si>
  <si>
    <t>B.1.7</t>
  </si>
  <si>
    <t>B.1.8</t>
  </si>
  <si>
    <t>B.1.9</t>
  </si>
  <si>
    <t>B.1.10</t>
  </si>
  <si>
    <t>B.1.11</t>
  </si>
  <si>
    <t>C.1.2</t>
  </si>
  <si>
    <t>C.1.3</t>
  </si>
  <si>
    <t>C.1.6</t>
  </si>
  <si>
    <t>APS Program Support</t>
  </si>
  <si>
    <t>Agency-Wide Automated Systems</t>
  </si>
  <si>
    <t>Data Center Consolidation</t>
  </si>
  <si>
    <t>Medical Assistance Program 50%</t>
  </si>
  <si>
    <t>93.090.050</t>
  </si>
  <si>
    <t>93.090.060</t>
  </si>
  <si>
    <t>Title IV-E Guardianship Assistance - Administration</t>
  </si>
  <si>
    <t>Title IV-E Guardianship Assistance - FMAP</t>
  </si>
  <si>
    <t>GR-Title IV-E - FMAP</t>
  </si>
  <si>
    <t>93.556.002</t>
  </si>
  <si>
    <t>93.556.001</t>
  </si>
  <si>
    <t>Title IV-B, Part 2  Promoting Safe and Stable Families - Caseworker Visits</t>
  </si>
  <si>
    <t>Adoption Opportunities</t>
  </si>
  <si>
    <t>Children's Justice Grants to States</t>
  </si>
  <si>
    <t>Adoption Subsidy/PCA Payments</t>
  </si>
  <si>
    <t>8008</t>
  </si>
  <si>
    <t>93.778.003</t>
  </si>
  <si>
    <t>End of Worksheet.</t>
  </si>
  <si>
    <t>Other At-Risk Prevention Programs</t>
  </si>
  <si>
    <t>At-Risk Prevention Program Support</t>
  </si>
  <si>
    <t>Paid Avg YTD</t>
  </si>
  <si>
    <t>Current Month Paid</t>
  </si>
  <si>
    <t>Title IV-E Foster Care-Training</t>
  </si>
  <si>
    <t>93.658.075</t>
  </si>
  <si>
    <t>Title IV-E Adoption Assistance-Training</t>
  </si>
  <si>
    <t>93.659.075</t>
  </si>
  <si>
    <t>Other At-Risk Prevention</t>
  </si>
  <si>
    <t>At-Risk Prevention Program</t>
  </si>
  <si>
    <t>Subtotal, FF</t>
  </si>
  <si>
    <t>Other Funds</t>
  </si>
  <si>
    <t>All Funds</t>
  </si>
  <si>
    <t>TANF Emergency Contingency Fund - Stimulus</t>
  </si>
  <si>
    <t>93.714</t>
  </si>
  <si>
    <t>Elder Abuse Prevention Interventions program</t>
  </si>
  <si>
    <t xml:space="preserve"> </t>
  </si>
  <si>
    <t>Current Month Adjustments</t>
  </si>
  <si>
    <t>Total Adjustments</t>
  </si>
  <si>
    <t xml:space="preserve">Total </t>
  </si>
  <si>
    <t xml:space="preserve">Prior </t>
  </si>
  <si>
    <t xml:space="preserve"> Adjustments</t>
  </si>
  <si>
    <t>Prior Month Adjustments</t>
  </si>
  <si>
    <t>Capital Project</t>
  </si>
  <si>
    <t>Total</t>
  </si>
  <si>
    <t>Grand Total</t>
  </si>
  <si>
    <t>IMPACT Upgrades</t>
  </si>
  <si>
    <t>Current Month Notes:</t>
  </si>
  <si>
    <t>0802</t>
  </si>
  <si>
    <t>License Plate Trust Fund</t>
  </si>
  <si>
    <t>G</t>
  </si>
  <si>
    <t>Prior Month Notes:</t>
  </si>
  <si>
    <t>TWC Purchased Day Care Services</t>
  </si>
  <si>
    <t xml:space="preserve">Adoption Purchased Services
</t>
  </si>
  <si>
    <t>Post-Adoption Purchased Services</t>
  </si>
  <si>
    <t xml:space="preserve">Substance Abuse Purchased Services
</t>
  </si>
  <si>
    <t xml:space="preserve">Other CPS Purchased Services
</t>
  </si>
  <si>
    <t xml:space="preserve">Foster Care Payments
</t>
  </si>
  <si>
    <t xml:space="preserve">Adoption Subsidy/PCA Payments
</t>
  </si>
  <si>
    <t>Relative Caregiver Monetary Assistance Payments</t>
  </si>
  <si>
    <t xml:space="preserve">APS Direct Delivery Staff
</t>
  </si>
  <si>
    <t xml:space="preserve">APS Purchased Emergency Client Services
</t>
  </si>
  <si>
    <t>Adj Cap and Current Month Paid Variance</t>
  </si>
  <si>
    <t>Substance Abuse Purchased Services</t>
  </si>
  <si>
    <t>APS Purchased Emergency Client Services</t>
  </si>
  <si>
    <t>Agency-wide Automated Systems</t>
  </si>
  <si>
    <t>Number of Reports of APS In-Home Adult Abuse/Neglect/Exploitation</t>
  </si>
  <si>
    <t>Number of Completed APS In-Home Investigations</t>
  </si>
  <si>
    <t>Average Daily Caseload per APS In-Home Worker - YTD</t>
  </si>
  <si>
    <t>A</t>
  </si>
  <si>
    <t>Administrative Systems</t>
  </si>
  <si>
    <t>MIECHV Home Visiting Program</t>
  </si>
  <si>
    <t>Data Through the End of September 2016</t>
  </si>
  <si>
    <t>FY 2017 Monthly Financial Report: Strategy Budget and Variance, All Funds</t>
  </si>
  <si>
    <t>Conf. Comm. Appropriated</t>
  </si>
  <si>
    <t>TITLE IV E</t>
  </si>
  <si>
    <t>Other CFDA</t>
  </si>
  <si>
    <t>ABEST Code/</t>
  </si>
  <si>
    <t>Subtotal, Other Funds</t>
  </si>
  <si>
    <t>Cumulative Notes</t>
  </si>
  <si>
    <t>93.667
TITLE XX</t>
  </si>
  <si>
    <t>93.778
TITLE XIX</t>
  </si>
  <si>
    <t>Subtotal</t>
  </si>
  <si>
    <t>GRAND TOTAL</t>
  </si>
  <si>
    <t>C</t>
  </si>
  <si>
    <t>D</t>
  </si>
  <si>
    <t>B</t>
  </si>
  <si>
    <t>J</t>
  </si>
  <si>
    <t>Department of Family and Protective Svcs</t>
  </si>
  <si>
    <t>Operating Budget Adjustments</t>
  </si>
  <si>
    <t>Federal</t>
  </si>
  <si>
    <t>Prior Adjustments</t>
  </si>
  <si>
    <t>O</t>
  </si>
  <si>
    <t>Current Month</t>
  </si>
  <si>
    <t>Ending Balance</t>
  </si>
  <si>
    <t>Total Deductions</t>
  </si>
  <si>
    <t>Deductions:</t>
  </si>
  <si>
    <t>Total Estimated Revenue</t>
  </si>
  <si>
    <t>Estimated Revenue:</t>
  </si>
  <si>
    <t>Texas Department of Family and Protective Services</t>
  </si>
  <si>
    <t xml:space="preserve">     Expenditures</t>
  </si>
  <si>
    <t>Appropriated Receipts (Fund 666)</t>
  </si>
  <si>
    <t>Beginning Balance :</t>
  </si>
  <si>
    <t>Appropriated Receipts - Child Support Collections (Fund 8093)</t>
  </si>
  <si>
    <t xml:space="preserve">     3802 Reimbursements-Third Party (Child Support Collections - St)</t>
  </si>
  <si>
    <t xml:space="preserve">     Expenditures (Strategy B.1.9)</t>
  </si>
  <si>
    <t>License Plate Trust Fund - Appropriated (Fund 0802)</t>
  </si>
  <si>
    <t xml:space="preserve">     3014 MTR Vehicle Registration Fees</t>
  </si>
  <si>
    <t xml:space="preserve">     7623 Grants to Community Svc Prog</t>
  </si>
  <si>
    <t>Notes: Estimated appropriated amount is $8,792.</t>
  </si>
  <si>
    <t>Total Operating Budget</t>
  </si>
  <si>
    <r>
      <t xml:space="preserve">Subtotal, Goal A:  </t>
    </r>
    <r>
      <rPr>
        <b/>
        <i/>
        <sz val="12"/>
        <rFont val="Times New Roman"/>
        <family val="1"/>
      </rPr>
      <t>Statewide Intake Services</t>
    </r>
  </si>
  <si>
    <r>
      <t xml:space="preserve">Subtotal, Goal B:  </t>
    </r>
    <r>
      <rPr>
        <b/>
        <i/>
        <sz val="12"/>
        <rFont val="Times New Roman"/>
        <family val="1"/>
      </rPr>
      <t>Child Protective Services</t>
    </r>
  </si>
  <si>
    <r>
      <t xml:space="preserve">Subtotal, Goal C:  </t>
    </r>
    <r>
      <rPr>
        <b/>
        <i/>
        <sz val="12"/>
        <rFont val="Times New Roman"/>
        <family val="1"/>
      </rPr>
      <t>Prevention Programs</t>
    </r>
  </si>
  <si>
    <r>
      <t xml:space="preserve">Subtotal, Goal D:  </t>
    </r>
    <r>
      <rPr>
        <b/>
        <i/>
        <sz val="12"/>
        <rFont val="Times New Roman"/>
        <family val="1"/>
      </rPr>
      <t>Adult Protective Services</t>
    </r>
  </si>
  <si>
    <r>
      <t>GRAND TOTAL</t>
    </r>
    <r>
      <rPr>
        <b/>
        <i/>
        <sz val="12"/>
        <rFont val="Times New Roman"/>
        <family val="1"/>
      </rPr>
      <t xml:space="preserve"> DFPS</t>
    </r>
  </si>
  <si>
    <r>
      <t xml:space="preserve">93.667
</t>
    </r>
    <r>
      <rPr>
        <b/>
        <sz val="12"/>
        <rFont val="Times New Roman"/>
        <family val="1"/>
      </rPr>
      <t>TITLE XX</t>
    </r>
  </si>
  <si>
    <r>
      <t xml:space="preserve">93.778
</t>
    </r>
    <r>
      <rPr>
        <b/>
        <sz val="12"/>
        <rFont val="Times New Roman"/>
        <family val="1"/>
      </rPr>
      <t>TITLE XIX</t>
    </r>
  </si>
  <si>
    <r>
      <t xml:space="preserve">GRAND TOTAL, </t>
    </r>
    <r>
      <rPr>
        <b/>
        <i/>
        <sz val="12"/>
        <rFont val="Times New Roman"/>
        <family val="1"/>
      </rPr>
      <t>DFPS</t>
    </r>
  </si>
  <si>
    <r>
      <rPr>
        <b/>
        <sz val="12"/>
        <rFont val="Times New Roman"/>
        <family val="1"/>
      </rPr>
      <t xml:space="preserve">Subtotal, Goal B:  </t>
    </r>
    <r>
      <rPr>
        <b/>
        <i/>
        <sz val="12"/>
        <rFont val="Times New Roman"/>
        <family val="1"/>
      </rPr>
      <t>Child Protective Services</t>
    </r>
  </si>
  <si>
    <r>
      <rPr>
        <b/>
        <sz val="12"/>
        <rFont val="Times New Roman"/>
        <family val="1"/>
      </rPr>
      <t xml:space="preserve">Subtotal, Goal C: </t>
    </r>
    <r>
      <rPr>
        <b/>
        <i/>
        <sz val="12"/>
        <rFont val="Times New Roman"/>
        <family val="1"/>
      </rPr>
      <t xml:space="preserve"> Prevention Programs</t>
    </r>
  </si>
  <si>
    <r>
      <rPr>
        <b/>
        <sz val="12"/>
        <rFont val="Times New Roman"/>
        <family val="1"/>
      </rPr>
      <t xml:space="preserve">Subtotal, Goal D: </t>
    </r>
    <r>
      <rPr>
        <b/>
        <i/>
        <sz val="12"/>
        <rFont val="Times New Roman"/>
        <family val="1"/>
      </rPr>
      <t xml:space="preserve"> Adult Protective Services</t>
    </r>
  </si>
  <si>
    <r>
      <rPr>
        <b/>
        <sz val="12"/>
        <rFont val="Times New Roman"/>
        <family val="1"/>
      </rPr>
      <t>GRAND TOTAL</t>
    </r>
    <r>
      <rPr>
        <b/>
        <i/>
        <sz val="12"/>
        <rFont val="Times New Roman"/>
        <family val="1"/>
      </rPr>
      <t xml:space="preserve"> DFPS</t>
    </r>
  </si>
  <si>
    <t>Budgeted (Adjusted CAP)</t>
  </si>
  <si>
    <t>Avg. # of Children in FPS Conservatorship per Month Living in Out-of-Home Care</t>
  </si>
  <si>
    <t>K</t>
  </si>
  <si>
    <t>P</t>
  </si>
  <si>
    <t>Object of Expense</t>
  </si>
  <si>
    <t>Salaries and Wages</t>
  </si>
  <si>
    <t>Other Personnel Costs</t>
  </si>
  <si>
    <t>Professional Fees and Services</t>
  </si>
  <si>
    <t>Fuels and Lubricants</t>
  </si>
  <si>
    <t>Consumable Supplies</t>
  </si>
  <si>
    <t>Utilities</t>
  </si>
  <si>
    <t>Travel</t>
  </si>
  <si>
    <t>Rent - Building</t>
  </si>
  <si>
    <t>Other Operating Expense</t>
  </si>
  <si>
    <t>Client Services</t>
  </si>
  <si>
    <t>Food for Person - Wards of State</t>
  </si>
  <si>
    <t>Grants</t>
  </si>
  <si>
    <t>Capital Expenditures</t>
  </si>
  <si>
    <t>E.1.2</t>
  </si>
  <si>
    <t>E.1.3</t>
  </si>
  <si>
    <t>E.1.4</t>
  </si>
  <si>
    <r>
      <rPr>
        <b/>
        <sz val="12"/>
        <rFont val="Times New Roman"/>
        <family val="1"/>
      </rPr>
      <t xml:space="preserve">Subtotal, Goal F: </t>
    </r>
    <r>
      <rPr>
        <b/>
        <i/>
        <sz val="12"/>
        <rFont val="Times New Roman"/>
        <family val="1"/>
      </rPr>
      <t>Agency-Wide Automated Systems</t>
    </r>
  </si>
  <si>
    <t>Encumbrances YTD</t>
  </si>
  <si>
    <t>Program Code</t>
  </si>
  <si>
    <t>Reimbursements-Third Party (Non-Client Specific FC Income)</t>
  </si>
  <si>
    <t>Reimbursements-Third Party (County Bonus Pay)</t>
  </si>
  <si>
    <t>Reimbursements-Third Party (IAC)</t>
  </si>
  <si>
    <t>Reimbursements-Third Party (Non County)</t>
  </si>
  <si>
    <t>Reimbursements-Third Party (County)</t>
  </si>
  <si>
    <t>STATEWIDE INTAKE SERVICES</t>
  </si>
  <si>
    <t>CPS DIRECT DELIVERY STAFF</t>
  </si>
  <si>
    <t>CPS PROGRAM SUPPORT</t>
  </si>
  <si>
    <t>TWC CONTRACTED DAY CARE</t>
  </si>
  <si>
    <t>ADOPTION PURCHASED SERVICES</t>
  </si>
  <si>
    <t>POST - ADOPTION/POST - PERMANENCY</t>
  </si>
  <si>
    <t>PAL PURCHASED SERVICES</t>
  </si>
  <si>
    <t>SUBSTANCE ABUSE PURCHASED SERVICES</t>
  </si>
  <si>
    <t>OTHER CPS PURCHASED SERVICES</t>
  </si>
  <si>
    <t>FOSTER CARE PAYMENTS</t>
  </si>
  <si>
    <t>ADOPTION/PCA PAYMENTS</t>
  </si>
  <si>
    <t>RELATIVE CAREGIVER PAYMENTS</t>
  </si>
  <si>
    <t>STAR PROGRAM</t>
  </si>
  <si>
    <t>CYD PROGRAM</t>
  </si>
  <si>
    <t>CHILD ABUSE PREVENTION GRANTS</t>
  </si>
  <si>
    <t>OTHER AT-RISK PREVENTION PROGRAMS</t>
  </si>
  <si>
    <t>HOME VISITING PROGRAMS</t>
  </si>
  <si>
    <t>AT-RISK PREVENTION PROGRAM SUPPORT</t>
  </si>
  <si>
    <t>APS DIRECT DELIVERY STAFF</t>
  </si>
  <si>
    <t>APS PROGRAM SUPPORT</t>
  </si>
  <si>
    <t>APS PURCHASED EMERGENCY CLIENT SVCS</t>
  </si>
  <si>
    <t>CENTRAL ADMINISTRATION</t>
  </si>
  <si>
    <t>OTHER SUPPORT SERVICES</t>
  </si>
  <si>
    <t>REGIONAL ADMINISTRATION</t>
  </si>
  <si>
    <t>IT PROGRAM SUPPORT</t>
  </si>
  <si>
    <t>Subtotal, Goal 1:  Statewide Intake Services</t>
  </si>
  <si>
    <t>Subtotal, Goal 2:  Child Protective Services</t>
  </si>
  <si>
    <t>Home Visiting Programs</t>
  </si>
  <si>
    <t>Subtotal, Goal 3:  Prevention Programs</t>
  </si>
  <si>
    <t>Subtotal, Goal 4:  Adult Protective Services</t>
  </si>
  <si>
    <t>Subtotal, Goal 5: Indirect Administration</t>
  </si>
  <si>
    <t>Subtotal, Goal 6: Agency-wide Automated Systems</t>
  </si>
  <si>
    <t>93.870
MIECHV</t>
  </si>
  <si>
    <t>I</t>
  </si>
  <si>
    <t>H</t>
  </si>
  <si>
    <t>Letter Topic</t>
  </si>
  <si>
    <t xml:space="preserve">HHSC/DFPS </t>
  </si>
  <si>
    <t>Appropriation Year</t>
  </si>
  <si>
    <t>Letter Date</t>
  </si>
  <si>
    <t>LBB</t>
  </si>
  <si>
    <t>Governor</t>
  </si>
  <si>
    <t>N</t>
  </si>
  <si>
    <t>DEPARTMENT OF FAMILY AND PROTECTIVE SERVICES</t>
  </si>
  <si>
    <t>ACTUAL AND PROJECTED EXPENSE DETAIL for B.1.1 - CPS DIRECT DELIVERY</t>
  </si>
  <si>
    <t>FY 2019</t>
  </si>
  <si>
    <t>OOE</t>
  </si>
  <si>
    <t>Description</t>
  </si>
  <si>
    <t>September</t>
  </si>
  <si>
    <t>October</t>
  </si>
  <si>
    <t>November</t>
  </si>
  <si>
    <t>December</t>
  </si>
  <si>
    <t>January</t>
  </si>
  <si>
    <t>February</t>
  </si>
  <si>
    <t>March</t>
  </si>
  <si>
    <t>April</t>
  </si>
  <si>
    <t>May</t>
  </si>
  <si>
    <t>June</t>
  </si>
  <si>
    <t>July</t>
  </si>
  <si>
    <t>August</t>
  </si>
  <si>
    <t>2019 Total</t>
  </si>
  <si>
    <t>L1001</t>
  </si>
  <si>
    <t>L1002</t>
  </si>
  <si>
    <t>L2001</t>
  </si>
  <si>
    <t>L2002</t>
  </si>
  <si>
    <t>L2003</t>
  </si>
  <si>
    <t>L2004</t>
  </si>
  <si>
    <t>L2005</t>
  </si>
  <si>
    <t>L2006</t>
  </si>
  <si>
    <t>L2007</t>
  </si>
  <si>
    <t>Rent - Machine and Other</t>
  </si>
  <si>
    <t>L2009</t>
  </si>
  <si>
    <t>L3001</t>
  </si>
  <si>
    <t>L3002</t>
  </si>
  <si>
    <t>Food for Persons - Wards of State</t>
  </si>
  <si>
    <t>L4000</t>
  </si>
  <si>
    <t>MOF TYPE</t>
  </si>
  <si>
    <t>GR Total</t>
  </si>
  <si>
    <t>Title IV-B, Part 2 Promoting Safe and Stable Families</t>
  </si>
  <si>
    <t>Title IV-B, Part 2 Promoting Safe and Stable Families-Caseworker Visits</t>
  </si>
  <si>
    <t>Title IV-E Foster Care-Training-75%</t>
  </si>
  <si>
    <t>Title IV-E Adoption Assistance - Administration</t>
  </si>
  <si>
    <t>Federal Total</t>
  </si>
  <si>
    <t>Other Total</t>
  </si>
  <si>
    <t>FTE Paid</t>
  </si>
  <si>
    <t>Average Salary</t>
  </si>
  <si>
    <t>Average Cost Per (Exclude Client Services, Food for Ward, Grants)</t>
  </si>
  <si>
    <r>
      <t xml:space="preserve">Subtotal, Goal E:  </t>
    </r>
    <r>
      <rPr>
        <b/>
        <i/>
        <sz val="12"/>
        <rFont val="Times New Roman"/>
        <family val="1"/>
      </rPr>
      <t>Indirect Administration</t>
    </r>
  </si>
  <si>
    <r>
      <t xml:space="preserve">Subtotal, Goal F: </t>
    </r>
    <r>
      <rPr>
        <b/>
        <i/>
        <sz val="12"/>
        <rFont val="Times New Roman"/>
        <family val="1"/>
      </rPr>
      <t>Agency-Wide Automated Systems</t>
    </r>
  </si>
  <si>
    <r>
      <t xml:space="preserve">Subtotal, Goal E: </t>
    </r>
    <r>
      <rPr>
        <b/>
        <i/>
        <sz val="12"/>
        <rFont val="Times New Roman"/>
        <family val="1"/>
      </rPr>
      <t xml:space="preserve"> Indirect Administration</t>
    </r>
  </si>
  <si>
    <t>93.575
CCDBG</t>
  </si>
  <si>
    <t>3802 Reimbursements-Third Party</t>
  </si>
  <si>
    <t>3802 Reimbursements-Third Party (Stipends)</t>
  </si>
  <si>
    <t>3802 Reimbursements-Third Party (County)</t>
  </si>
  <si>
    <t>3802 Reimbursements-Third Party (Employee Equipment)</t>
  </si>
  <si>
    <t>3802 Reimbursements-Third Party (Non County)</t>
  </si>
  <si>
    <t>3722 Conf/Seminar/Training Registration Fees</t>
  </si>
  <si>
    <t>License Plate Trust Fund Account No. 0802</t>
  </si>
  <si>
    <t>C.1.3/D.1.2</t>
  </si>
  <si>
    <t>Rent Machine and Other</t>
  </si>
  <si>
    <t>M</t>
  </si>
  <si>
    <t>Foster Care Title IV-E Stimulus (FMAP)</t>
  </si>
  <si>
    <t>93.658.099</t>
  </si>
  <si>
    <t>Q</t>
  </si>
  <si>
    <t>93.556.003</t>
  </si>
  <si>
    <t>Title IV-B, Part 2  Kinship Navigator</t>
  </si>
  <si>
    <t>IVB PT 2 - KINSHIP NAVIGATOR</t>
  </si>
  <si>
    <t>B.1.2/D.1.2</t>
  </si>
  <si>
    <t>ESSA Preschool Development Grant</t>
  </si>
  <si>
    <r>
      <t xml:space="preserve">Subtotal, Goal D: </t>
    </r>
    <r>
      <rPr>
        <b/>
        <i/>
        <sz val="12"/>
        <rFont val="Times New Roman"/>
        <family val="1"/>
      </rPr>
      <t xml:space="preserve"> Adult Protective Services </t>
    </r>
  </si>
  <si>
    <t>Post 2019 (Proj)</t>
  </si>
  <si>
    <t>Seat Management</t>
  </si>
  <si>
    <t>Admin. Systems Cap. Proj.</t>
  </si>
  <si>
    <t xml:space="preserve">SWI Specialist Reports per Hour </t>
  </si>
  <si>
    <t>Number of Provider Abuse/Neglect/Exploit Reports</t>
  </si>
  <si>
    <t>2020 Total</t>
  </si>
  <si>
    <t>FY 2020</t>
  </si>
  <si>
    <t xml:space="preserve">ACTUAL AND PROJECTED EXPENSE DETAIL for D.1.1 </t>
  </si>
  <si>
    <t xml:space="preserve">ACTUAL AND PROJECTED EXPENSE DETAIL for A.1.1 </t>
  </si>
  <si>
    <t xml:space="preserve">B.1.2 </t>
  </si>
  <si>
    <t>3770 Administrative Penalties</t>
  </si>
  <si>
    <t>FY 2021</t>
  </si>
  <si>
    <t>2021 Total</t>
  </si>
  <si>
    <t>Title IV-B, Part 2  NEICE</t>
  </si>
  <si>
    <t>93.556.004</t>
  </si>
  <si>
    <t>Worksheets</t>
  </si>
  <si>
    <t>Table of Contents</t>
  </si>
  <si>
    <t>Schedule 1</t>
  </si>
  <si>
    <t>Report: Strategy Budget and Variance, All Funds</t>
  </si>
  <si>
    <t>Schedule 1a</t>
  </si>
  <si>
    <t>Schedule 1b</t>
  </si>
  <si>
    <t>Schedule 2</t>
  </si>
  <si>
    <t>Full-Time Equivalent (FTE) Cap and Filled Positions</t>
  </si>
  <si>
    <t>Schedule 3</t>
  </si>
  <si>
    <t>Expense by Object of Expense</t>
  </si>
  <si>
    <t>Schedule 4</t>
  </si>
  <si>
    <t>Strategy Budget and Variance, Detailed Method of Finance</t>
  </si>
  <si>
    <t>Schedule 5</t>
  </si>
  <si>
    <t>Strategy Projections by Method of Finance</t>
  </si>
  <si>
    <t>Schedule 6</t>
  </si>
  <si>
    <t>Strategy Variance by Method of Finance</t>
  </si>
  <si>
    <t>Fund 0666</t>
  </si>
  <si>
    <t xml:space="preserve">Appropriated Receipts </t>
  </si>
  <si>
    <t>Fund 8093</t>
  </si>
  <si>
    <t>Child Support Collections (Fund 8093)</t>
  </si>
  <si>
    <t>Fund 0802</t>
  </si>
  <si>
    <t>Schedule 8</t>
  </si>
  <si>
    <t>Capital Projects</t>
  </si>
  <si>
    <t>Schedule 9</t>
  </si>
  <si>
    <t xml:space="preserve"> Select Performance Measures</t>
  </si>
  <si>
    <t>Schedule 10</t>
  </si>
  <si>
    <t>Approvals and Notifications</t>
  </si>
  <si>
    <t>Actual and Projected Expense Detail for B.1.1 - CPS Direct Delivery</t>
  </si>
  <si>
    <t>Schedule 11 D.1.1</t>
  </si>
  <si>
    <t>Schedule 11 A.1.1</t>
  </si>
  <si>
    <t>Schedule 11 B.1.1</t>
  </si>
  <si>
    <t>Actual and Projected Expense Detail for A.1.1 - Statewide Intake</t>
  </si>
  <si>
    <t>Actual and Projected Expense Detail for D.1.1 - APS Direct Delivery</t>
  </si>
  <si>
    <t>Table of Contents contains seventeen rows with a brief description for each of the seventeen reports.  Rows 1 and 2 provide a brief description of the data contained in this Excel workbook.  The worksheet description table begins in column A, row 2.  The column headers are found in row 5.  The row headers are found in column B.</t>
  </si>
  <si>
    <t>Paid FTE data includes contract workforce staff.</t>
  </si>
  <si>
    <t>End of Worksheet.  Select the appropriate worksheet tab to view a specific report.</t>
  </si>
  <si>
    <t xml:space="preserve">B.1.2/D.1.1/E.1.1 </t>
  </si>
  <si>
    <t>93.558.000</t>
  </si>
  <si>
    <t>93.566.000</t>
  </si>
  <si>
    <t>93.575.000</t>
  </si>
  <si>
    <t>93.590.000</t>
  </si>
  <si>
    <t>93.599.000</t>
  </si>
  <si>
    <t>93.603.000</t>
  </si>
  <si>
    <t>93.643.000</t>
  </si>
  <si>
    <t>93.645.000</t>
  </si>
  <si>
    <t>93.652.000</t>
  </si>
  <si>
    <t>93.667.000</t>
  </si>
  <si>
    <t>93.669.000</t>
  </si>
  <si>
    <t>93.674.000</t>
  </si>
  <si>
    <t>93.714.000</t>
  </si>
  <si>
    <t>93.747.000</t>
  </si>
  <si>
    <t>93.870.000</t>
  </si>
  <si>
    <t>93.434.000</t>
  </si>
  <si>
    <t>93.645.001</t>
  </si>
  <si>
    <t>Title IV-B, Part 1 Child Welfare Services State Grant - CARES Act</t>
  </si>
  <si>
    <t>Post 2020 (Proj)</t>
  </si>
  <si>
    <t>.</t>
  </si>
  <si>
    <t>93.556.005</t>
  </si>
  <si>
    <t>Title IV-B, Part 2 Promoting Safe and Stable Families - FFTA</t>
  </si>
  <si>
    <t>X</t>
  </si>
  <si>
    <t>IMPACT FFPSA</t>
  </si>
  <si>
    <t>`</t>
  </si>
  <si>
    <t>93.674.119</t>
  </si>
  <si>
    <t>93.599.119</t>
  </si>
  <si>
    <t>93.556.119</t>
  </si>
  <si>
    <t>IVB Pt 2 - CORONAVIRUS</t>
  </si>
  <si>
    <t>IVE Education &amp; Training Voucher - Coronavirus Relief</t>
  </si>
  <si>
    <t>IVE Ind Liv - Coronavirus Relief</t>
  </si>
  <si>
    <t>S</t>
  </si>
  <si>
    <t>T</t>
  </si>
  <si>
    <t>V</t>
  </si>
  <si>
    <t>87th Legislature, Regular Session, House Bill 2</t>
  </si>
  <si>
    <t>93.747.119</t>
  </si>
  <si>
    <t>Elder Abuse Prevention Interventions Program</t>
  </si>
  <si>
    <t>Elder Abuse PIP - HR 133 CORONAVIRUS</t>
  </si>
  <si>
    <t>37135</t>
  </si>
  <si>
    <t>37435</t>
  </si>
  <si>
    <t>HB2 IT FCL LAWSUIT</t>
  </si>
  <si>
    <t>HB2 DATA CENTER CONSOLIDATION</t>
  </si>
  <si>
    <t>21.019.000</t>
  </si>
  <si>
    <t>Coronavirus Relief Fund</t>
  </si>
  <si>
    <t>Post 2021 (Proj)</t>
  </si>
  <si>
    <t>FY 2022 Monthly Financial Report: Strategy Budget and Variance, All Funds</t>
  </si>
  <si>
    <t xml:space="preserve">This Excel workbook contains Seventeen reports from the DFPS Finance office with data pertaining to appropriated, budgeted, expended, and projected funds, by strategy and method of finance. 
A report detailing revenues, expenditures, and balances for earned federal funds as of the last day of the prior month. 
Narrative explanations of significant budget adjustments, ongoing budget issues, and other items as appropriate. 
A report providing a breakdown of the budgeted versus actual Child Protective Services Direct Delivery Full-time Equivalents (FTE) by case stage and by region. 
Select Child Protective Services performance measures continued from the fiscal year 2019 critical needs reports, as determined by the Legislative Budget Board. 
</t>
  </si>
  <si>
    <t>SB1, Art II Appropriated</t>
  </si>
  <si>
    <t>57002</t>
  </si>
  <si>
    <t>57001</t>
  </si>
  <si>
    <t>57005</t>
  </si>
  <si>
    <t>57008</t>
  </si>
  <si>
    <t>57150</t>
  </si>
  <si>
    <t>Art IX, Sec 13.01, Federal Funds/Block Grants (2022-23 GAA) Fed Ent</t>
  </si>
  <si>
    <t>Art IX, Sec 13.01, Federal Funds/Block Grants (2022-23 GAA)</t>
  </si>
  <si>
    <t>G.1.1</t>
  </si>
  <si>
    <t>Office of CBC transition</t>
  </si>
  <si>
    <t>Subtotal, Goal G: Office of CBC transition</t>
  </si>
  <si>
    <t>Art IX, Sec 8.02, Reimbursements and Payments (2022-23 GAA)</t>
  </si>
  <si>
    <t>Art IX, Sec. 18.65. Contingency for Senate Bill 1896.</t>
  </si>
  <si>
    <t>Art II, Special Provisions Relating to All Health and Human Services Agencies, Sec 26 (2022-23 GAA)</t>
  </si>
  <si>
    <t>Art IX, Sec. 17.29 Family Finding Collaboration Funding (2022-23 GAA)</t>
  </si>
  <si>
    <t>HB 5, 87th Leg, Second Called Session, 2021</t>
  </si>
  <si>
    <t>93.870.119</t>
  </si>
  <si>
    <t>MIECHV - CORONAVIRUS</t>
  </si>
  <si>
    <r>
      <t xml:space="preserve">Subtotal, Goal G: </t>
    </r>
    <r>
      <rPr>
        <b/>
        <i/>
        <sz val="12"/>
        <rFont val="Times New Roman"/>
        <family val="1"/>
      </rPr>
      <t>Office of CBC transition</t>
    </r>
  </si>
  <si>
    <t>Average Number of Children (FTE) Served in Paid Foster Care per Month*</t>
  </si>
  <si>
    <t>Average Number of Children Provided Adoption Subsidy per Month*</t>
  </si>
  <si>
    <t>Average Number of STAR Youth Served per Month*</t>
  </si>
  <si>
    <t>Average Number of CYD Youth Served per Month*</t>
  </si>
  <si>
    <t>Adjustment Type 01 Regular Approprations Legal Cite MFR Art II (2022-23 GAA).</t>
  </si>
  <si>
    <t>Subtotal, Goal 7: Office of CBC Transition</t>
  </si>
  <si>
    <t>Office of CBC Transition</t>
  </si>
  <si>
    <t>FY 2022</t>
  </si>
  <si>
    <t>FY 2023</t>
  </si>
  <si>
    <t>2022 Total</t>
  </si>
  <si>
    <t>2023 Total</t>
  </si>
  <si>
    <t xml:space="preserve">Title IV-B, Part 2 Promoting Safe and Stable Families - FFTA </t>
  </si>
  <si>
    <t>A; C; 1</t>
  </si>
  <si>
    <t>A; B; C; 1</t>
  </si>
  <si>
    <t>C; 1</t>
  </si>
  <si>
    <t xml:space="preserve">87th Leg (GAA 22-23) Art II, Special Provision Sec. 26. Reimbursement Rates and Methodology; Reporting Requirements: Legacy Foster Care, Community Based Care Services, and Other Child Services.  </t>
  </si>
  <si>
    <t>Rider 6 (b) (1) Strategy B.1.1, program expenditures by method of finance, data used to calculate the performance measure actuals, and performance measure targets, for each fiscal month in fiscal years 2019 through 2023</t>
  </si>
  <si>
    <t>Art IX, Sec 8.01, Acceptance of Gifts of Money (2022-23 GAA)</t>
  </si>
  <si>
    <t>COVID CFDA</t>
  </si>
  <si>
    <r>
      <rPr>
        <b/>
        <sz val="12"/>
        <rFont val="Times New Roman"/>
        <family val="1"/>
      </rPr>
      <t xml:space="preserve">Subtotal, Goal G: </t>
    </r>
    <r>
      <rPr>
        <b/>
        <i/>
        <sz val="12"/>
        <rFont val="Times New Roman"/>
        <family val="1"/>
      </rPr>
      <t>Office of CBC transition</t>
    </r>
  </si>
  <si>
    <t>1</t>
  </si>
  <si>
    <t>93.590.119</t>
  </si>
  <si>
    <t>CBCAP - HR 1319 CORONAVIRUS</t>
  </si>
  <si>
    <t>Rider 6 (b) (1) Strategy A.1.1, program expenditures by method of finance, data used to calculate the performance measure actuals, and performance measure targets, for each fiscal month in fiscal years 2019 through 2023</t>
  </si>
  <si>
    <t>Rider 6 (b) (1) Strategy D.1.1, program expenditures by method of finance, data used to calculate the performance measure actuals, and performance measure targets, for each fiscal month in fiscal years 2019 through 2023</t>
  </si>
  <si>
    <t>CBC Transition Strategy Transfer (Fiscal Size-Up)</t>
  </si>
  <si>
    <t>[DFPS-2022-A-002]</t>
  </si>
  <si>
    <t>Request authorization for Fiscal Year 2021 to spend General Revenue Funds made available from higher FMAP rate and transfer appropriations to address funding needs in B.1.9. Foster Care Payments</t>
  </si>
  <si>
    <t>A; 1; D</t>
  </si>
  <si>
    <t>Art II, Rider 42, Office of Ombudsman (2022-23 GAA)</t>
  </si>
  <si>
    <t>93.669.119</t>
  </si>
  <si>
    <t>Child Abuse and Neglect State Grants - Coronavirus</t>
  </si>
  <si>
    <t>R</t>
  </si>
  <si>
    <t>Art IX, Sec 14.04, Disaster Related Transfer Authority (2022-23 GAA)</t>
  </si>
  <si>
    <t>Art IX, Sec 17.48, Additional Reductions to Appropriations made under other Articles (2022-23 GAA)</t>
  </si>
  <si>
    <t>93.558.119</t>
  </si>
  <si>
    <t>Temporary Assistance for Needy Families (TANF) Pandemic Emergency Assistance</t>
  </si>
  <si>
    <t>Y</t>
  </si>
  <si>
    <t>Temporary Assistance for Needy Families Pandemic Emergency Assistance</t>
  </si>
  <si>
    <t>Art IX, Sec 14.01 (d)(1) Appropriation Transfers (2022-23 GAA)</t>
  </si>
  <si>
    <t>from Sch 1</t>
  </si>
  <si>
    <t>Dofference</t>
  </si>
  <si>
    <t>Article II, Special Provisions Relating to All Health and Human Services Agencies, Sec 9 (2022-23 GAA)</t>
  </si>
  <si>
    <t>Art IX, Sec 14.01 (a), Appropriation Transfers (2022-23 GAA)</t>
  </si>
  <si>
    <t>Request authority to transfer funds for FY2022 to address funding needs</t>
  </si>
  <si>
    <t xml:space="preserve"> [DFPS-2022-A-0004]</t>
  </si>
  <si>
    <t xml:space="preserve"> [DFPS-2022-A-0005]</t>
  </si>
  <si>
    <t>Request authority to adjust appropriations to meet the projected expenditure needs of CBC Implementation in FY2022-23</t>
  </si>
  <si>
    <t>#</t>
  </si>
  <si>
    <t>1-1-1.1 OP</t>
  </si>
  <si>
    <t>1-1-1.2 OP</t>
  </si>
  <si>
    <t>1-1-1.3 OP</t>
  </si>
  <si>
    <t>2-1-1.1 OP</t>
  </si>
  <si>
    <t>4-1-1.1 OP</t>
  </si>
  <si>
    <t>4-1-1.1 EF</t>
  </si>
  <si>
    <t>2-1-1.9 OP</t>
  </si>
  <si>
    <t>2-1-9.1 OP</t>
  </si>
  <si>
    <t>2-1-10.1 OP</t>
  </si>
  <si>
    <t>3-1-1.1 OP</t>
  </si>
  <si>
    <t>3-1-2.1 OP</t>
  </si>
  <si>
    <t>1-1-1.1 EF</t>
  </si>
  <si>
    <t>1-1-1.4 OP</t>
  </si>
  <si>
    <t>U</t>
  </si>
  <si>
    <t>W</t>
  </si>
  <si>
    <t>Art II, Rider 9 - Appropriation transfer between fiscal year - transfer appropriations (2022-23-GAA)</t>
  </si>
  <si>
    <t>Art II Rider 10 - Limitation on transfers: CPS and APS Direct Delivery Staff (2022-23 GAA)</t>
  </si>
  <si>
    <t>Art II Rider 31 - Purchased Client Services Reporting and Limitations (2022-23 GAA)</t>
  </si>
  <si>
    <t>Art. II Rider 27 - Limitations: Community Based Care Payments (2022-23 GAA)</t>
  </si>
  <si>
    <t>Z</t>
  </si>
  <si>
    <t>Art. IX Sec. 14.05 Unexpended Balance Authority between Fiscal Years (2022-23 GAA)</t>
  </si>
  <si>
    <t>AB</t>
  </si>
  <si>
    <t>Request for Authority to Pay Exceptional Rate that Exceeds GAA Rate</t>
  </si>
  <si>
    <t xml:space="preserve">Request Approval to Expend Additional CCDBG Funds </t>
  </si>
  <si>
    <t>DFPS-2023-A-001</t>
  </si>
  <si>
    <t>DFPS-2023-A-002</t>
  </si>
  <si>
    <t>Sep 2022</t>
  </si>
  <si>
    <t>Oct 2022</t>
  </si>
  <si>
    <t>Nov 2022</t>
  </si>
  <si>
    <t>Dec 2022</t>
  </si>
  <si>
    <t>Jan 2023</t>
  </si>
  <si>
    <t>Feb 2023</t>
  </si>
  <si>
    <t>Mar 2023</t>
  </si>
  <si>
    <t>Apr 2023</t>
  </si>
  <si>
    <t>May 2023</t>
  </si>
  <si>
    <t>Jun 2023</t>
  </si>
  <si>
    <t>Jul 2023</t>
  </si>
  <si>
    <t>Aug 2023</t>
  </si>
  <si>
    <t>FY 2023 YTD</t>
  </si>
  <si>
    <t>Operating Budget Adjustments AY2023</t>
  </si>
  <si>
    <t>FY 2023 Monthly Financial Report: Strategy Budget and Variance, Detailed MOF</t>
  </si>
  <si>
    <t>FY 2023 Monthly Financial Report: Strategy Projections by MOF</t>
  </si>
  <si>
    <t>C,G</t>
  </si>
  <si>
    <t>M, B</t>
  </si>
  <si>
    <t>B, C</t>
  </si>
  <si>
    <t>B,C,D, I, Y, Z</t>
  </si>
  <si>
    <t>B, C, D, I, J, P, K</t>
  </si>
  <si>
    <t>FY 2023 Monthly Financial Report: Full-Time Equivalent (FTE) Cap and Filled Positions</t>
  </si>
  <si>
    <t>FY 2023 Monthly Financial Report: Strategy Variance by MOF</t>
  </si>
  <si>
    <t>FY 2023 Monthly Financial Report:  Approvals and Notifications</t>
  </si>
  <si>
    <t>September 2022 Expense</t>
  </si>
  <si>
    <t>FY 2023 Monthly Financial Report: Expense by Object of Expense</t>
  </si>
  <si>
    <t>Art II, Rider 30, Contractor Penalties and Incentives (2022-2023 GAA)</t>
  </si>
  <si>
    <t>FY 2023 Monthly Financial Report: Strategy Budget and Variance, All Funds</t>
  </si>
  <si>
    <t>57007</t>
  </si>
  <si>
    <t>FY 2023 Monthly Financial Report: Capital Projects</t>
  </si>
  <si>
    <t>Refresh Smart Phones</t>
  </si>
  <si>
    <t>FY 2023       YTD Actual</t>
  </si>
  <si>
    <t>Post 2022 (Proj)</t>
  </si>
  <si>
    <t>87th Leg (GAA 22-23) Art II, Rider 27, Limitations: Community-based Care Payments.  Adjustments to FTE authority include restoration of anticipated FY 2023 reduction associated with Community Based Care.  FY 2023 reduction to be reflected in Schedule 2 as catchment areas are operationalized and DFPS FTEs reduced.</t>
  </si>
  <si>
    <t>October 2022 Expense</t>
  </si>
  <si>
    <t>1,B</t>
  </si>
  <si>
    <t>1,B,C,D,I,W,Q,R,Y, Z</t>
  </si>
  <si>
    <t>1,B,C,D,H,I,J,M,K,Q</t>
  </si>
  <si>
    <t>B,Q,U</t>
  </si>
  <si>
    <t>C,G,Q</t>
  </si>
  <si>
    <t>B,C,Q</t>
  </si>
  <si>
    <t>B,Q,AB</t>
  </si>
  <si>
    <t>C,H,Q</t>
  </si>
  <si>
    <t>C,Q</t>
  </si>
  <si>
    <t>C,D,Q</t>
  </si>
  <si>
    <t>C, Y, Q</t>
  </si>
  <si>
    <t>1,B,C,D,W,Q,R</t>
  </si>
  <si>
    <t>1,B,C,W,Q</t>
  </si>
  <si>
    <t>C,W</t>
  </si>
  <si>
    <t>1,B,H,N,O</t>
  </si>
  <si>
    <t>1,B,O</t>
  </si>
  <si>
    <t>1,B,C,N,O,Q</t>
  </si>
  <si>
    <t>B, V</t>
  </si>
  <si>
    <t>November 2022 Expense</t>
  </si>
  <si>
    <t>DFPS-2023-A-003</t>
  </si>
  <si>
    <t>Request Approval to Pay the Community-Based Blended Foster Care Rate at Statewide average blended rate</t>
  </si>
  <si>
    <t>Request to Transfer FY2022 Appropriations for Foster Care Capacity Improvements</t>
  </si>
  <si>
    <t>DFPS-2023-A-004</t>
  </si>
  <si>
    <t>December 2022 Expense</t>
  </si>
  <si>
    <t>Art IX, Sec 14.03(i), Limitation on Expenditures - Capital Budget UB (2022-23 GAA)</t>
  </si>
  <si>
    <t>B, S, V</t>
  </si>
  <si>
    <t>B,C,S,V</t>
  </si>
  <si>
    <t>B, S</t>
  </si>
  <si>
    <t>A, I, T, Y,AB</t>
  </si>
  <si>
    <t>B, C,D</t>
  </si>
  <si>
    <t>AD</t>
  </si>
  <si>
    <t>Art IX, Sec 13.09, Temporary Assistance for Needy Families (TANF), Social Services Block Grant (SSBG), or Child Care and Development Block Grant ( CCDBG) (2022-23 GAA)</t>
  </si>
  <si>
    <t>B,AD</t>
  </si>
  <si>
    <t>A,B,C,I,V,T,Q,Y,AB, AC</t>
  </si>
  <si>
    <t>January 2023 Expense</t>
  </si>
  <si>
    <t>Target FY 2023 SB 1</t>
  </si>
  <si>
    <t>Variance (SB 1 vs. Projected)</t>
  </si>
  <si>
    <t xml:space="preserve">FY 2023 Projected </t>
  </si>
  <si>
    <t>FY 2023 Monthly Financial Report:  Select Performance Measures</t>
  </si>
  <si>
    <t>Art II, Rider 9 - Appropriation transfer between fiscal year - transfer appropriations in strategy B.1.9, Foster Care pmts and strategy B.1.10, Adoption/PCA pmts.</t>
  </si>
  <si>
    <t>Art. IX Sec. 14.05 Unexpended Balance Authority between Fiscal Years within the same Biennium</t>
  </si>
  <si>
    <t>Art. II Rider 27 - Limitations: Community Based Care Payments</t>
  </si>
  <si>
    <t>Art. II, Rider 57 - Foster Care Capacity Improvement</t>
  </si>
  <si>
    <t>Art II Rider 10 - Limitation on transfers: CPS and APS Direct Delivery Staff</t>
  </si>
  <si>
    <t>Art II Rider 31 - Purchased Client Services Reporting and Limitations - Transfer funds into or out of Strategies B.1.4, Adoption Purchased Services, B.1.5 post Adoption/Post-Permanency; B.1.6 PAL Purchased /services; B.1.7 Substance /abuse Purchased Ser</t>
  </si>
  <si>
    <t>Art II, Rider 7, Limitation of Expenditures for Texas Workforce Commission (TWC) Contracted Daycare</t>
  </si>
  <si>
    <t>Art II Rider 5 - Limitation on transfers: Foster Care, Adoption Subsidy, Permanency Care Assistance and Relative Caregiver Payments</t>
  </si>
  <si>
    <t>AC</t>
  </si>
  <si>
    <r>
      <t xml:space="preserve">93.558
</t>
    </r>
    <r>
      <rPr>
        <b/>
        <sz val="12"/>
        <rFont val="Times New Roman"/>
        <family val="1"/>
      </rPr>
      <t>TANF</t>
    </r>
  </si>
  <si>
    <t>93.558
TANF</t>
  </si>
  <si>
    <t>M, B,C</t>
  </si>
  <si>
    <t>CBC Transition Strategy Transfer (Fiscal Size-up)</t>
  </si>
  <si>
    <t>Post 2022 (Proj</t>
  </si>
  <si>
    <t>February 2023 Expense</t>
  </si>
  <si>
    <t>March 2023 Expense</t>
  </si>
  <si>
    <t>April 2023 Expense</t>
  </si>
  <si>
    <t>May 2023 Expense</t>
  </si>
  <si>
    <t>June 2023 Expense</t>
  </si>
  <si>
    <t>July 2023 Expense</t>
  </si>
  <si>
    <t>August 2023 Expense</t>
  </si>
  <si>
    <t>DFPS-2023-A-005</t>
  </si>
  <si>
    <t>Request  to transfer funds for Fiscal Year 2022 and 2023 to address funding
needs</t>
  </si>
  <si>
    <t>Data Through April 30, 2023</t>
  </si>
  <si>
    <t>YTD Expense as of 4/30/2023</t>
  </si>
  <si>
    <t>The data contained in each report is through April 30, 2023</t>
  </si>
  <si>
    <t>as of 04/30/23</t>
  </si>
  <si>
    <t>Actual Expenditures through April 2023, Projections after April 2023</t>
  </si>
  <si>
    <t>FTE Paid # After April 2023 based on Budgeted FTE CAP</t>
  </si>
  <si>
    <t>Data Through April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</si>
</sst>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 #,##0_);_(* \(#,##0\);_(* &quot;-&quot;??_);_(@_)"/>
    <numFmt numFmtId="166" formatCode="_(&quot;$&quot;* #,##0_);_(&quot;$&quot;* \(#,##0\);_(&quot;$&quot;* &quot;-&quot;??_);_(@_)"/>
    <numFmt numFmtId="167" formatCode="_(* #,##0.0_);_(* \(#,##0.0\);_(* &quot;-&quot;??_);_(@_)"/>
    <numFmt numFmtId="168" formatCode="_([$€-2]* #,##0.00_);_([$€-2]* \(#,##0.00\);_([$€-2]* &quot;-&quot;??_)"/>
    <numFmt numFmtId="169" formatCode="mmm\ yyyy"/>
    <numFmt numFmtId="170" formatCode="[$-409]mmmm\ d\,\ yyyy;@"/>
    <numFmt numFmtId="171" formatCode="&quot;$&quot;#,##0"/>
    <numFmt numFmtId="172" formatCode="#,##0.0"/>
    <numFmt numFmtId="173" formatCode="_(* #,##0.00_);_(* \(#,##0.00\);_(* &quot;-&quot;_);_(@_)"/>
    <numFmt numFmtId="174" formatCode="0.0"/>
    <numFmt numFmtId="175" formatCode="&quot;$&quot;#,##0;[Red]\(&quot;$&quot;#,##0\)"/>
    <numFmt numFmtId="176" formatCode="0.0_);\(0.0\)"/>
    <numFmt numFmtId="177" formatCode="0.000"/>
    <numFmt numFmtId="178" formatCode="_(* #,##0.00000_);_(* \(#,##0.00000\);_(* &quot;-&quot;??_);_(@_)"/>
  </numFmts>
  <fonts count="225">
    <font>
      <sz val="10"/>
      <name val="Arial"/>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1"/>
      <color theme="1"/>
      <name val="Calibri"/>
      <family val="2"/>
      <scheme val="minor"/>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Arial"/>
      <family val="2"/>
    </font>
    <font>
      <u/>
      <sz val="10"/>
      <color indexed="12"/>
      <name val="Arial"/>
      <family val="2"/>
    </font>
    <font>
      <b/>
      <sz val="12"/>
      <name val="Arial"/>
      <family val="2"/>
    </font>
    <font>
      <sz val="13"/>
      <name val="Times New Roman"/>
      <family val="1"/>
    </font>
    <font>
      <sz val="10"/>
      <name val="MS Sans Serif"/>
      <family val="2"/>
    </font>
    <font>
      <b/>
      <sz val="10"/>
      <name val="MS Sans Serif"/>
      <family val="2"/>
    </font>
    <font>
      <sz val="12"/>
      <name val="Arial"/>
      <family val="2"/>
    </font>
    <font>
      <sz val="10"/>
      <name val="Helv"/>
      <charset val="204"/>
    </font>
    <font>
      <sz val="10"/>
      <name val="Garamond"/>
      <family val="1"/>
    </font>
    <font>
      <sz val="9"/>
      <name val="Century Gothic"/>
      <family val="2"/>
    </font>
    <font>
      <u/>
      <sz val="10"/>
      <color theme="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7.5"/>
      <color indexed="12"/>
      <name val="Arial"/>
      <family val="2"/>
    </font>
    <font>
      <u/>
      <sz val="8.5"/>
      <color indexed="12"/>
      <name val="Arial"/>
      <family val="2"/>
    </font>
    <font>
      <sz val="11"/>
      <color indexed="62"/>
      <name val="Calibri"/>
      <family val="2"/>
    </font>
    <font>
      <sz val="11"/>
      <color indexed="52"/>
      <name val="Calibri"/>
      <family val="2"/>
    </font>
    <font>
      <sz val="11"/>
      <color indexed="60"/>
      <name val="Calibri"/>
      <family val="2"/>
    </font>
    <font>
      <sz val="10"/>
      <name val="Arial Unicode MS"/>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Garamond"/>
      <family val="1"/>
    </font>
    <font>
      <sz val="10"/>
      <name val="Garamond"/>
      <family val="1"/>
    </font>
    <font>
      <sz val="10"/>
      <name val="Garamond"/>
      <family val="1"/>
    </font>
    <font>
      <sz val="12"/>
      <color indexed="9"/>
      <name val="Arial"/>
      <family val="2"/>
    </font>
    <font>
      <i/>
      <sz val="12"/>
      <name val="Arial"/>
      <family val="2"/>
    </font>
    <font>
      <i/>
      <sz val="12"/>
      <color indexed="10"/>
      <name val="Arial"/>
      <family val="2"/>
    </font>
    <font>
      <b/>
      <i/>
      <sz val="12"/>
      <name val="Arial"/>
      <family val="2"/>
    </font>
    <font>
      <sz val="13"/>
      <name val="Arial"/>
      <family val="2"/>
    </font>
    <font>
      <b/>
      <sz val="11"/>
      <name val="Arial"/>
      <family val="2"/>
    </font>
    <font>
      <sz val="11"/>
      <name val="Arial"/>
      <family val="2"/>
    </font>
    <font>
      <b/>
      <i/>
      <sz val="11"/>
      <name val="Arial"/>
      <family val="2"/>
    </font>
    <font>
      <i/>
      <sz val="11"/>
      <name val="Arial"/>
      <family val="2"/>
    </font>
    <font>
      <sz val="11"/>
      <color indexed="10"/>
      <name val="Arial"/>
      <family val="2"/>
    </font>
    <font>
      <b/>
      <i/>
      <sz val="11"/>
      <color indexed="10"/>
      <name val="Arial"/>
      <family val="2"/>
    </font>
    <font>
      <b/>
      <i/>
      <sz val="12"/>
      <color indexed="10"/>
      <name val="Arial"/>
      <family val="2"/>
    </font>
    <font>
      <i/>
      <sz val="12"/>
      <color indexed="9"/>
      <name val="Arial"/>
      <family val="2"/>
    </font>
    <font>
      <b/>
      <sz val="12"/>
      <color indexed="10"/>
      <name val="Arial"/>
      <family val="2"/>
    </font>
    <font>
      <b/>
      <i/>
      <sz val="11"/>
      <color indexed="9"/>
      <name val="Arial"/>
      <family val="2"/>
    </font>
    <font>
      <sz val="5"/>
      <name val="Arial"/>
      <family val="2"/>
    </font>
    <font>
      <b/>
      <sz val="12"/>
      <name val="Times New Roman"/>
      <family val="1"/>
    </font>
    <font>
      <sz val="10"/>
      <name val="Times New Roman"/>
      <family val="1"/>
    </font>
    <font>
      <sz val="12"/>
      <name val="Times New Roman"/>
      <family val="1"/>
    </font>
    <font>
      <i/>
      <sz val="12"/>
      <name val="Times New Roman"/>
      <family val="1"/>
    </font>
    <font>
      <sz val="11"/>
      <name val="Times New Roman"/>
      <family val="1"/>
    </font>
    <font>
      <b/>
      <i/>
      <sz val="12"/>
      <name val="Times New Roman"/>
      <family val="1"/>
    </font>
    <font>
      <i/>
      <sz val="11"/>
      <name val="Times New Roman"/>
      <family val="1"/>
    </font>
    <font>
      <b/>
      <u/>
      <sz val="12"/>
      <name val="Times New Roman"/>
      <family val="1"/>
    </font>
    <font>
      <i/>
      <sz val="12"/>
      <color indexed="10"/>
      <name val="Times New Roman"/>
      <family val="1"/>
    </font>
    <font>
      <sz val="12"/>
      <color indexed="10"/>
      <name val="Times New Roman"/>
      <family val="1"/>
    </font>
    <font>
      <b/>
      <i/>
      <sz val="12"/>
      <color indexed="10"/>
      <name val="Times New Roman"/>
      <family val="1"/>
    </font>
    <font>
      <b/>
      <i/>
      <sz val="12"/>
      <color rgb="FFFF0000"/>
      <name val="Times New Roman"/>
      <family val="1"/>
    </font>
    <font>
      <i/>
      <sz val="10"/>
      <name val="Times New Roman"/>
      <family val="1"/>
    </font>
    <font>
      <sz val="11"/>
      <color theme="1"/>
      <name val="Calibri"/>
      <family val="2"/>
      <scheme val="minor"/>
    </font>
    <font>
      <sz val="10"/>
      <name val="Garamond"/>
      <family val="1"/>
    </font>
    <font>
      <b/>
      <sz val="12"/>
      <name val="Verdana"/>
      <family val="2"/>
    </font>
    <font>
      <sz val="12"/>
      <name val="Verdana"/>
      <family val="2"/>
    </font>
    <font>
      <sz val="10"/>
      <name val="Garamond"/>
      <family val="1"/>
    </font>
    <font>
      <sz val="10"/>
      <name val="Garamond"/>
      <family val="1"/>
    </font>
    <font>
      <u/>
      <sz val="12"/>
      <color theme="10"/>
      <name val="Arial"/>
      <family val="2"/>
    </font>
    <font>
      <sz val="12"/>
      <color theme="0"/>
      <name val="Arial"/>
      <family val="2"/>
    </font>
    <font>
      <sz val="10"/>
      <color theme="0"/>
      <name val="Arial"/>
      <family val="2"/>
    </font>
    <font>
      <u/>
      <sz val="12"/>
      <color theme="10"/>
      <name val="Verdana"/>
      <family val="2"/>
    </font>
    <font>
      <sz val="10"/>
      <name val="Garamond"/>
      <family val="1"/>
    </font>
    <font>
      <sz val="10"/>
      <name val="Garamond"/>
      <family val="1"/>
    </font>
    <font>
      <sz val="10"/>
      <name val="Garamond"/>
      <family val="1"/>
    </font>
    <font>
      <sz val="10"/>
      <name val="Garamond"/>
      <family val="1"/>
    </font>
    <font>
      <sz val="10"/>
      <name val="Garamond"/>
      <family val="1"/>
    </font>
    <font>
      <sz val="10"/>
      <name val="Garamond"/>
      <family val="1"/>
    </font>
    <font>
      <sz val="10"/>
      <name val="Garamond"/>
      <family val="1"/>
    </font>
    <font>
      <sz val="10"/>
      <name val="Garamond"/>
      <family val="1"/>
    </font>
    <font>
      <sz val="12"/>
      <color theme="1"/>
      <name val="Times New Roman"/>
      <family val="1"/>
    </font>
    <font>
      <sz val="8"/>
      <name val="Arial"/>
      <family val="2"/>
    </font>
    <font>
      <sz val="10"/>
      <name val="Garamond"/>
      <family val="1"/>
    </font>
    <font>
      <b/>
      <sz val="12"/>
      <color rgb="FF000000"/>
      <name val="Verdana"/>
      <family val="2"/>
    </font>
    <font>
      <b/>
      <sz val="10"/>
      <name val="Arial"/>
      <family val="2"/>
    </font>
    <font>
      <i/>
      <sz val="10"/>
      <color rgb="FFFF0000"/>
      <name val="Arial"/>
      <family val="2"/>
    </font>
    <font>
      <i/>
      <sz val="10"/>
      <name val="Arial"/>
      <family val="2"/>
    </font>
    <font>
      <b/>
      <sz val="12"/>
      <color theme="1"/>
      <name val="Arial"/>
      <family val="2"/>
    </font>
    <font>
      <sz val="8"/>
      <name val="Arial"/>
      <family val="2"/>
    </font>
    <font>
      <b/>
      <sz val="9"/>
      <color indexed="81"/>
      <name val="Tahoma"/>
      <family val="2"/>
    </font>
    <font>
      <sz val="9"/>
      <color indexed="81"/>
      <name val="Tahoma"/>
      <family val="2"/>
    </font>
    <font>
      <sz val="10"/>
      <color theme="1"/>
      <name val="Verdana"/>
      <family val="2"/>
    </font>
    <font>
      <u/>
      <sz val="12"/>
      <color theme="10"/>
      <name val="Times New Roman"/>
      <family val="1"/>
    </font>
    <font>
      <sz val="11"/>
      <color rgb="FF000000"/>
      <name val="Calibri"/>
      <family val="2"/>
    </font>
    <font>
      <b/>
      <sz val="12"/>
      <color rgb="FFFFFFFF"/>
      <name val="Verdana"/>
      <family val="2"/>
    </font>
    <font>
      <b/>
      <sz val="12"/>
      <color theme="0"/>
      <name val="Verdana"/>
      <family val="2"/>
    </font>
    <font>
      <b/>
      <sz val="12"/>
      <color theme="1"/>
      <name val="Verdana"/>
      <family val="2"/>
    </font>
  </fonts>
  <fills count="40">
    <fill>
      <patternFill patternType="none"/>
    </fill>
    <fill>
      <patternFill patternType="gray125"/>
    </fill>
    <fill>
      <patternFill patternType="mediumGray">
        <fgColor indexed="22"/>
      </patternFill>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8" tint="0.59999389629810485"/>
        <bgColor indexed="64"/>
      </patternFill>
    </fill>
    <fill>
      <patternFill patternType="solid">
        <fgColor rgb="FF002060"/>
        <bgColor indexed="64"/>
      </patternFill>
    </fill>
    <fill>
      <patternFill patternType="solid">
        <fgColor theme="2"/>
        <bgColor indexed="64"/>
      </patternFill>
    </fill>
    <fill>
      <patternFill patternType="solid">
        <fgColor rgb="FFDDEBF7"/>
        <bgColor rgb="FF000000"/>
      </patternFill>
    </fill>
    <fill>
      <patternFill patternType="solid">
        <fgColor rgb="FFBDD7EE"/>
        <bgColor rgb="FF000000"/>
      </patternFill>
    </fill>
    <fill>
      <patternFill patternType="solid">
        <fgColor rgb="FFC0C0C0"/>
        <bgColor rgb="FF000000"/>
      </patternFill>
    </fill>
    <fill>
      <patternFill patternType="solid">
        <fgColor rgb="FF808080"/>
        <bgColor rgb="FF000000"/>
      </patternFill>
    </fill>
    <fill>
      <patternFill patternType="solid">
        <fgColor rgb="FFD9D9D9"/>
        <bgColor rgb="FF000000"/>
      </patternFill>
    </fill>
    <fill>
      <patternFill patternType="solid">
        <fgColor theme="0" tint="-0.49998474074526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4" tint="0.59999389629810485"/>
        <bgColor indexed="64"/>
      </patternFill>
    </fill>
  </fills>
  <borders count="89">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8"/>
      </left>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thin">
        <color indexed="8"/>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8"/>
      </left>
      <right/>
      <top/>
      <bottom/>
      <diagonal/>
    </border>
    <border>
      <left/>
      <right/>
      <top style="medium">
        <color indexed="64"/>
      </top>
      <bottom style="medium">
        <color indexed="64"/>
      </bottom>
      <diagonal/>
    </border>
    <border>
      <left style="thin">
        <color indexed="64"/>
      </left>
      <right style="thin">
        <color indexed="64"/>
      </right>
      <top/>
      <bottom style="thin">
        <color indexed="8"/>
      </bottom>
      <diagonal/>
    </border>
    <border>
      <left style="thin">
        <color indexed="64"/>
      </left>
      <right style="medium">
        <color indexed="64"/>
      </right>
      <top/>
      <bottom style="thin">
        <color indexed="8"/>
      </bottom>
      <diagonal/>
    </border>
    <border>
      <left/>
      <right/>
      <top/>
      <bottom style="thick">
        <color indexed="64"/>
      </bottom>
      <diagonal/>
    </border>
    <border>
      <left/>
      <right/>
      <top/>
      <bottom style="medium">
        <color auto="1"/>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bottom/>
      <diagonal/>
    </border>
    <border>
      <left style="thin">
        <color rgb="FF999999"/>
      </left>
      <right/>
      <top style="thin">
        <color rgb="FF999999"/>
      </top>
      <bottom/>
      <diagonal/>
    </border>
    <border>
      <left style="thin">
        <color auto="1"/>
      </left>
      <right style="thin">
        <color auto="1"/>
      </right>
      <top/>
      <bottom/>
      <diagonal/>
    </border>
    <border>
      <left style="thin">
        <color indexed="64"/>
      </left>
      <right/>
      <top/>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style="thin">
        <color rgb="FFFFFFFF"/>
      </right>
      <top style="thin">
        <color rgb="FFFFFFFF"/>
      </top>
      <bottom style="thin">
        <color rgb="FFFFFFFF"/>
      </bottom>
      <diagonal/>
    </border>
    <border>
      <left style="thick">
        <color auto="1"/>
      </left>
      <right style="thin">
        <color rgb="FFFFFFFF"/>
      </right>
      <top style="thin">
        <color rgb="FFFFFFFF"/>
      </top>
      <bottom/>
      <diagonal/>
    </border>
    <border>
      <left style="thick">
        <color auto="1"/>
      </left>
      <right style="thin">
        <color indexed="0"/>
      </right>
      <top style="thin">
        <color indexed="0"/>
      </top>
      <bottom style="thin">
        <color indexed="0"/>
      </bottom>
      <diagonal/>
    </border>
    <border>
      <left/>
      <right style="thick">
        <color auto="1"/>
      </right>
      <top style="thin">
        <color indexed="0"/>
      </top>
      <bottom style="thin">
        <color indexed="0"/>
      </bottom>
      <diagonal/>
    </border>
    <border>
      <left style="thick">
        <color auto="1"/>
      </left>
      <right style="thin">
        <color indexed="0"/>
      </right>
      <top style="thin">
        <color indexed="0"/>
      </top>
      <bottom/>
      <diagonal/>
    </border>
    <border>
      <left style="thin">
        <color indexed="0"/>
      </left>
      <right style="thick">
        <color auto="1"/>
      </right>
      <top style="thin">
        <color indexed="0"/>
      </top>
      <bottom style="thin">
        <color indexed="0"/>
      </bottom>
      <diagonal/>
    </border>
    <border>
      <left style="thick">
        <color auto="1"/>
      </left>
      <right style="thin">
        <color indexed="64"/>
      </right>
      <top style="thin">
        <color indexed="64"/>
      </top>
      <bottom style="thin">
        <color indexed="64"/>
      </bottom>
      <diagonal/>
    </border>
    <border>
      <left style="thick">
        <color auto="1"/>
      </left>
      <right/>
      <top/>
      <bottom style="thick">
        <color auto="1"/>
      </bottom>
      <diagonal/>
    </border>
    <border>
      <left/>
      <right style="thick">
        <color auto="1"/>
      </right>
      <top/>
      <bottom style="thick">
        <color auto="1"/>
      </bottom>
      <diagonal/>
    </border>
    <border>
      <left style="thin">
        <color indexed="64"/>
      </left>
      <right/>
      <top/>
      <bottom style="medium">
        <color indexed="64"/>
      </bottom>
      <diagonal/>
    </border>
    <border>
      <left/>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auto="1"/>
      </bottom>
      <diagonal/>
    </border>
    <border>
      <left style="medium">
        <color indexed="64"/>
      </left>
      <right/>
      <top style="thin">
        <color indexed="64"/>
      </top>
      <bottom/>
      <diagonal/>
    </border>
    <border>
      <left/>
      <right/>
      <top/>
      <bottom style="double">
        <color indexed="64"/>
      </bottom>
      <diagonal/>
    </border>
    <border>
      <left/>
      <right/>
      <top/>
      <bottom style="thin">
        <color indexed="64"/>
      </bottom>
      <diagonal/>
    </border>
    <border>
      <left style="thin">
        <color indexed="8"/>
      </left>
      <right style="medium">
        <color indexed="64"/>
      </right>
      <top/>
      <bottom/>
      <diagonal/>
    </border>
    <border>
      <left style="thin">
        <color indexed="64"/>
      </left>
      <right style="medium">
        <color indexed="64"/>
      </right>
      <top/>
      <bottom style="thin">
        <color indexed="8"/>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diagonal/>
    </border>
    <border>
      <left style="thin">
        <color indexed="64"/>
      </left>
      <right style="thin">
        <color indexed="64"/>
      </right>
      <top/>
      <bottom/>
      <diagonal/>
    </border>
  </borders>
  <cellStyleXfs count="51159">
    <xf numFmtId="0" fontId="0" fillId="0" borderId="0"/>
    <xf numFmtId="43" fontId="125" fillId="0" borderId="0" applyFont="0" applyFill="0" applyBorder="0" applyAlignment="0" applyProtection="0"/>
    <xf numFmtId="44" fontId="125" fillId="0" borderId="0" applyFont="0" applyFill="0" applyBorder="0" applyAlignment="0" applyProtection="0"/>
    <xf numFmtId="0" fontId="129" fillId="0" borderId="0"/>
    <xf numFmtId="0" fontId="130" fillId="0" borderId="0" applyNumberFormat="0" applyFont="0" applyFill="0" applyBorder="0" applyAlignment="0" applyProtection="0">
      <alignment horizontal="left"/>
    </xf>
    <xf numFmtId="15" fontId="130" fillId="0" borderId="0" applyFont="0" applyFill="0" applyBorder="0" applyAlignment="0" applyProtection="0"/>
    <xf numFmtId="4" fontId="130" fillId="0" borderId="0" applyFont="0" applyFill="0" applyBorder="0" applyAlignment="0" applyProtection="0"/>
    <xf numFmtId="0" fontId="131" fillId="0" borderId="1">
      <alignment horizontal="center"/>
    </xf>
    <xf numFmtId="3" fontId="130" fillId="0" borderId="0" applyFont="0" applyFill="0" applyBorder="0" applyAlignment="0" applyProtection="0"/>
    <xf numFmtId="0" fontId="130" fillId="2" borderId="0" applyNumberFormat="0" applyFont="0" applyBorder="0" applyAlignment="0" applyProtection="0"/>
    <xf numFmtId="0" fontId="133" fillId="0" borderId="0"/>
    <xf numFmtId="0" fontId="133" fillId="0" borderId="0"/>
    <xf numFmtId="0" fontId="125" fillId="0" borderId="0"/>
    <xf numFmtId="43" fontId="134" fillId="0" borderId="0" applyFont="0" applyFill="0" applyBorder="0" applyAlignment="0" applyProtection="0"/>
    <xf numFmtId="44" fontId="134" fillId="0" borderId="0" applyFont="0" applyFill="0" applyBorder="0" applyAlignment="0" applyProtection="0"/>
    <xf numFmtId="0" fontId="124" fillId="0" borderId="0"/>
    <xf numFmtId="43" fontId="125" fillId="0" borderId="0" applyFont="0" applyFill="0" applyBorder="0" applyAlignment="0" applyProtection="0"/>
    <xf numFmtId="0" fontId="125" fillId="0" borderId="0"/>
    <xf numFmtId="43" fontId="125" fillId="0" borderId="0" applyFont="0" applyFill="0" applyBorder="0" applyAlignment="0" applyProtection="0"/>
    <xf numFmtId="43" fontId="135"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5" fillId="0" borderId="0" applyFont="0" applyFill="0" applyBorder="0" applyAlignment="0" applyProtection="0"/>
    <xf numFmtId="43" fontId="124" fillId="0" borderId="0" applyFont="0" applyFill="0" applyBorder="0" applyAlignment="0" applyProtection="0"/>
    <xf numFmtId="168" fontId="133" fillId="0" borderId="0" applyFont="0" applyFill="0" applyBorder="0" applyAlignment="0" applyProtection="0"/>
    <xf numFmtId="0" fontId="136" fillId="0" borderId="0" applyNumberFormat="0" applyFill="0" applyBorder="0" applyAlignment="0" applyProtection="0"/>
    <xf numFmtId="0" fontId="124" fillId="0" borderId="0"/>
    <xf numFmtId="0" fontId="124" fillId="0" borderId="0"/>
    <xf numFmtId="0" fontId="124" fillId="0" borderId="0"/>
    <xf numFmtId="0" fontId="124" fillId="0" borderId="0"/>
    <xf numFmtId="0" fontId="124" fillId="0" borderId="0"/>
    <xf numFmtId="0" fontId="135" fillId="0" borderId="0"/>
    <xf numFmtId="0" fontId="124" fillId="0" borderId="0"/>
    <xf numFmtId="0" fontId="124" fillId="0" borderId="0"/>
    <xf numFmtId="0" fontId="124" fillId="0" borderId="0"/>
    <xf numFmtId="0" fontId="124" fillId="0" borderId="0"/>
    <xf numFmtId="0" fontId="135" fillId="0" borderId="0"/>
    <xf numFmtId="0" fontId="124" fillId="0" borderId="0"/>
    <xf numFmtId="0" fontId="124" fillId="0" borderId="0"/>
    <xf numFmtId="0" fontId="125" fillId="0" borderId="0"/>
    <xf numFmtId="9" fontId="125" fillId="0" borderId="0" applyFont="0" applyFill="0" applyBorder="0" applyAlignment="0" applyProtection="0"/>
    <xf numFmtId="0" fontId="124" fillId="0" borderId="0"/>
    <xf numFmtId="0" fontId="138" fillId="6" borderId="0" applyNumberFormat="0" applyBorder="0" applyAlignment="0" applyProtection="0"/>
    <xf numFmtId="0" fontId="138" fillId="6" borderId="0" applyNumberFormat="0" applyBorder="0" applyAlignment="0" applyProtection="0"/>
    <xf numFmtId="0" fontId="138" fillId="6" borderId="0" applyNumberFormat="0" applyBorder="0" applyAlignment="0" applyProtection="0"/>
    <xf numFmtId="0" fontId="138" fillId="6" borderId="0" applyNumberFormat="0" applyBorder="0" applyAlignment="0" applyProtection="0"/>
    <xf numFmtId="0" fontId="138" fillId="6" borderId="0" applyNumberFormat="0" applyBorder="0" applyAlignment="0" applyProtection="0"/>
    <xf numFmtId="0" fontId="138" fillId="6" borderId="0" applyNumberFormat="0" applyBorder="0" applyAlignment="0" applyProtection="0"/>
    <xf numFmtId="0" fontId="138" fillId="6" borderId="0" applyNumberFormat="0" applyBorder="0" applyAlignment="0" applyProtection="0"/>
    <xf numFmtId="0" fontId="138" fillId="6" borderId="0" applyNumberFormat="0" applyBorder="0" applyAlignment="0" applyProtection="0"/>
    <xf numFmtId="0" fontId="138" fillId="6" borderId="0" applyNumberFormat="0" applyBorder="0" applyAlignment="0" applyProtection="0"/>
    <xf numFmtId="0" fontId="138" fillId="6" borderId="0" applyNumberFormat="0" applyBorder="0" applyAlignment="0" applyProtection="0"/>
    <xf numFmtId="0" fontId="138" fillId="7" borderId="0" applyNumberFormat="0" applyBorder="0" applyAlignment="0" applyProtection="0"/>
    <xf numFmtId="0" fontId="138" fillId="7" borderId="0" applyNumberFormat="0" applyBorder="0" applyAlignment="0" applyProtection="0"/>
    <xf numFmtId="0" fontId="138" fillId="7" borderId="0" applyNumberFormat="0" applyBorder="0" applyAlignment="0" applyProtection="0"/>
    <xf numFmtId="0" fontId="138" fillId="7" borderId="0" applyNumberFormat="0" applyBorder="0" applyAlignment="0" applyProtection="0"/>
    <xf numFmtId="0" fontId="138" fillId="7" borderId="0" applyNumberFormat="0" applyBorder="0" applyAlignment="0" applyProtection="0"/>
    <xf numFmtId="0" fontId="138" fillId="7" borderId="0" applyNumberFormat="0" applyBorder="0" applyAlignment="0" applyProtection="0"/>
    <xf numFmtId="0" fontId="138" fillId="7" borderId="0" applyNumberFormat="0" applyBorder="0" applyAlignment="0" applyProtection="0"/>
    <xf numFmtId="0" fontId="138" fillId="7" borderId="0" applyNumberFormat="0" applyBorder="0" applyAlignment="0" applyProtection="0"/>
    <xf numFmtId="0" fontId="138" fillId="7" borderId="0" applyNumberFormat="0" applyBorder="0" applyAlignment="0" applyProtection="0"/>
    <xf numFmtId="0" fontId="138" fillId="7" borderId="0" applyNumberFormat="0" applyBorder="0" applyAlignment="0" applyProtection="0"/>
    <xf numFmtId="0" fontId="138" fillId="8" borderId="0" applyNumberFormat="0" applyBorder="0" applyAlignment="0" applyProtection="0"/>
    <xf numFmtId="0" fontId="138" fillId="8" borderId="0" applyNumberFormat="0" applyBorder="0" applyAlignment="0" applyProtection="0"/>
    <xf numFmtId="0" fontId="138" fillId="8" borderId="0" applyNumberFormat="0" applyBorder="0" applyAlignment="0" applyProtection="0"/>
    <xf numFmtId="0" fontId="138" fillId="8" borderId="0" applyNumberFormat="0" applyBorder="0" applyAlignment="0" applyProtection="0"/>
    <xf numFmtId="0" fontId="138" fillId="8" borderId="0" applyNumberFormat="0" applyBorder="0" applyAlignment="0" applyProtection="0"/>
    <xf numFmtId="0" fontId="138" fillId="8" borderId="0" applyNumberFormat="0" applyBorder="0" applyAlignment="0" applyProtection="0"/>
    <xf numFmtId="0" fontId="138" fillId="8" borderId="0" applyNumberFormat="0" applyBorder="0" applyAlignment="0" applyProtection="0"/>
    <xf numFmtId="0" fontId="138" fillId="8" borderId="0" applyNumberFormat="0" applyBorder="0" applyAlignment="0" applyProtection="0"/>
    <xf numFmtId="0" fontId="138" fillId="8" borderId="0" applyNumberFormat="0" applyBorder="0" applyAlignment="0" applyProtection="0"/>
    <xf numFmtId="0" fontId="138" fillId="8" borderId="0" applyNumberFormat="0" applyBorder="0" applyAlignment="0" applyProtection="0"/>
    <xf numFmtId="0" fontId="138" fillId="9" borderId="0" applyNumberFormat="0" applyBorder="0" applyAlignment="0" applyProtection="0"/>
    <xf numFmtId="0" fontId="138" fillId="9" borderId="0" applyNumberFormat="0" applyBorder="0" applyAlignment="0" applyProtection="0"/>
    <xf numFmtId="0" fontId="138" fillId="9" borderId="0" applyNumberFormat="0" applyBorder="0" applyAlignment="0" applyProtection="0"/>
    <xf numFmtId="0" fontId="138" fillId="9" borderId="0" applyNumberFormat="0" applyBorder="0" applyAlignment="0" applyProtection="0"/>
    <xf numFmtId="0" fontId="138" fillId="9" borderId="0" applyNumberFormat="0" applyBorder="0" applyAlignment="0" applyProtection="0"/>
    <xf numFmtId="0" fontId="138" fillId="9" borderId="0" applyNumberFormat="0" applyBorder="0" applyAlignment="0" applyProtection="0"/>
    <xf numFmtId="0" fontId="138" fillId="9" borderId="0" applyNumberFormat="0" applyBorder="0" applyAlignment="0" applyProtection="0"/>
    <xf numFmtId="0" fontId="138" fillId="9" borderId="0" applyNumberFormat="0" applyBorder="0" applyAlignment="0" applyProtection="0"/>
    <xf numFmtId="0" fontId="138" fillId="9" borderId="0" applyNumberFormat="0" applyBorder="0" applyAlignment="0" applyProtection="0"/>
    <xf numFmtId="0" fontId="138" fillId="9" borderId="0" applyNumberFormat="0" applyBorder="0" applyAlignment="0" applyProtection="0"/>
    <xf numFmtId="0" fontId="138" fillId="10" borderId="0" applyNumberFormat="0" applyBorder="0" applyAlignment="0" applyProtection="0"/>
    <xf numFmtId="0" fontId="138" fillId="10" borderId="0" applyNumberFormat="0" applyBorder="0" applyAlignment="0" applyProtection="0"/>
    <xf numFmtId="0" fontId="138" fillId="10" borderId="0" applyNumberFormat="0" applyBorder="0" applyAlignment="0" applyProtection="0"/>
    <xf numFmtId="0" fontId="138" fillId="10" borderId="0" applyNumberFormat="0" applyBorder="0" applyAlignment="0" applyProtection="0"/>
    <xf numFmtId="0" fontId="138" fillId="10" borderId="0" applyNumberFormat="0" applyBorder="0" applyAlignment="0" applyProtection="0"/>
    <xf numFmtId="0" fontId="138" fillId="10" borderId="0" applyNumberFormat="0" applyBorder="0" applyAlignment="0" applyProtection="0"/>
    <xf numFmtId="0" fontId="138" fillId="10" borderId="0" applyNumberFormat="0" applyBorder="0" applyAlignment="0" applyProtection="0"/>
    <xf numFmtId="0" fontId="138" fillId="10" borderId="0" applyNumberFormat="0" applyBorder="0" applyAlignment="0" applyProtection="0"/>
    <xf numFmtId="0" fontId="138" fillId="10" borderId="0" applyNumberFormat="0" applyBorder="0" applyAlignment="0" applyProtection="0"/>
    <xf numFmtId="0" fontId="138" fillId="10" borderId="0" applyNumberFormat="0" applyBorder="0" applyAlignment="0" applyProtection="0"/>
    <xf numFmtId="0" fontId="138" fillId="11" borderId="0" applyNumberFormat="0" applyBorder="0" applyAlignment="0" applyProtection="0"/>
    <xf numFmtId="0" fontId="138" fillId="11" borderId="0" applyNumberFormat="0" applyBorder="0" applyAlignment="0" applyProtection="0"/>
    <xf numFmtId="0" fontId="138" fillId="11" borderId="0" applyNumberFormat="0" applyBorder="0" applyAlignment="0" applyProtection="0"/>
    <xf numFmtId="0" fontId="138" fillId="11" borderId="0" applyNumberFormat="0" applyBorder="0" applyAlignment="0" applyProtection="0"/>
    <xf numFmtId="0" fontId="138" fillId="11" borderId="0" applyNumberFormat="0" applyBorder="0" applyAlignment="0" applyProtection="0"/>
    <xf numFmtId="0" fontId="138" fillId="11" borderId="0" applyNumberFormat="0" applyBorder="0" applyAlignment="0" applyProtection="0"/>
    <xf numFmtId="0" fontId="138" fillId="11" borderId="0" applyNumberFormat="0" applyBorder="0" applyAlignment="0" applyProtection="0"/>
    <xf numFmtId="0" fontId="138" fillId="11" borderId="0" applyNumberFormat="0" applyBorder="0" applyAlignment="0" applyProtection="0"/>
    <xf numFmtId="0" fontId="138" fillId="11" borderId="0" applyNumberFormat="0" applyBorder="0" applyAlignment="0" applyProtection="0"/>
    <xf numFmtId="0" fontId="138" fillId="11" borderId="0" applyNumberFormat="0" applyBorder="0" applyAlignment="0" applyProtection="0"/>
    <xf numFmtId="0" fontId="138" fillId="12" borderId="0" applyNumberFormat="0" applyBorder="0" applyAlignment="0" applyProtection="0"/>
    <xf numFmtId="0" fontId="138" fillId="12" borderId="0" applyNumberFormat="0" applyBorder="0" applyAlignment="0" applyProtection="0"/>
    <xf numFmtId="0" fontId="138" fillId="12" borderId="0" applyNumberFormat="0" applyBorder="0" applyAlignment="0" applyProtection="0"/>
    <xf numFmtId="0" fontId="138" fillId="12" borderId="0" applyNumberFormat="0" applyBorder="0" applyAlignment="0" applyProtection="0"/>
    <xf numFmtId="0" fontId="138" fillId="12" borderId="0" applyNumberFormat="0" applyBorder="0" applyAlignment="0" applyProtection="0"/>
    <xf numFmtId="0" fontId="138" fillId="12" borderId="0" applyNumberFormat="0" applyBorder="0" applyAlignment="0" applyProtection="0"/>
    <xf numFmtId="0" fontId="138" fillId="12" borderId="0" applyNumberFormat="0" applyBorder="0" applyAlignment="0" applyProtection="0"/>
    <xf numFmtId="0" fontId="138" fillId="12" borderId="0" applyNumberFormat="0" applyBorder="0" applyAlignment="0" applyProtection="0"/>
    <xf numFmtId="0" fontId="138" fillId="12" borderId="0" applyNumberFormat="0" applyBorder="0" applyAlignment="0" applyProtection="0"/>
    <xf numFmtId="0" fontId="138" fillId="12" borderId="0" applyNumberFormat="0" applyBorder="0" applyAlignment="0" applyProtection="0"/>
    <xf numFmtId="0" fontId="138" fillId="13" borderId="0" applyNumberFormat="0" applyBorder="0" applyAlignment="0" applyProtection="0"/>
    <xf numFmtId="0" fontId="138" fillId="13" borderId="0" applyNumberFormat="0" applyBorder="0" applyAlignment="0" applyProtection="0"/>
    <xf numFmtId="0" fontId="138" fillId="13" borderId="0" applyNumberFormat="0" applyBorder="0" applyAlignment="0" applyProtection="0"/>
    <xf numFmtId="0" fontId="138" fillId="13" borderId="0" applyNumberFormat="0" applyBorder="0" applyAlignment="0" applyProtection="0"/>
    <xf numFmtId="0" fontId="138" fillId="13" borderId="0" applyNumberFormat="0" applyBorder="0" applyAlignment="0" applyProtection="0"/>
    <xf numFmtId="0" fontId="138" fillId="13" borderId="0" applyNumberFormat="0" applyBorder="0" applyAlignment="0" applyProtection="0"/>
    <xf numFmtId="0" fontId="138" fillId="13" borderId="0" applyNumberFormat="0" applyBorder="0" applyAlignment="0" applyProtection="0"/>
    <xf numFmtId="0" fontId="138" fillId="13" borderId="0" applyNumberFormat="0" applyBorder="0" applyAlignment="0" applyProtection="0"/>
    <xf numFmtId="0" fontId="138" fillId="13" borderId="0" applyNumberFormat="0" applyBorder="0" applyAlignment="0" applyProtection="0"/>
    <xf numFmtId="0" fontId="138" fillId="13" borderId="0" applyNumberFormat="0" applyBorder="0" applyAlignment="0" applyProtection="0"/>
    <xf numFmtId="0" fontId="138" fillId="14" borderId="0" applyNumberFormat="0" applyBorder="0" applyAlignment="0" applyProtection="0"/>
    <xf numFmtId="0" fontId="138" fillId="14" borderId="0" applyNumberFormat="0" applyBorder="0" applyAlignment="0" applyProtection="0"/>
    <xf numFmtId="0" fontId="138" fillId="14" borderId="0" applyNumberFormat="0" applyBorder="0" applyAlignment="0" applyProtection="0"/>
    <xf numFmtId="0" fontId="138" fillId="14" borderId="0" applyNumberFormat="0" applyBorder="0" applyAlignment="0" applyProtection="0"/>
    <xf numFmtId="0" fontId="138" fillId="14" borderId="0" applyNumberFormat="0" applyBorder="0" applyAlignment="0" applyProtection="0"/>
    <xf numFmtId="0" fontId="138" fillId="14" borderId="0" applyNumberFormat="0" applyBorder="0" applyAlignment="0" applyProtection="0"/>
    <xf numFmtId="0" fontId="138" fillId="14" borderId="0" applyNumberFormat="0" applyBorder="0" applyAlignment="0" applyProtection="0"/>
    <xf numFmtId="0" fontId="138" fillId="14" borderId="0" applyNumberFormat="0" applyBorder="0" applyAlignment="0" applyProtection="0"/>
    <xf numFmtId="0" fontId="138" fillId="14" borderId="0" applyNumberFormat="0" applyBorder="0" applyAlignment="0" applyProtection="0"/>
    <xf numFmtId="0" fontId="138" fillId="14" borderId="0" applyNumberFormat="0" applyBorder="0" applyAlignment="0" applyProtection="0"/>
    <xf numFmtId="0" fontId="138" fillId="9" borderId="0" applyNumberFormat="0" applyBorder="0" applyAlignment="0" applyProtection="0"/>
    <xf numFmtId="0" fontId="138" fillId="9" borderId="0" applyNumberFormat="0" applyBorder="0" applyAlignment="0" applyProtection="0"/>
    <xf numFmtId="0" fontId="138" fillId="9" borderId="0" applyNumberFormat="0" applyBorder="0" applyAlignment="0" applyProtection="0"/>
    <xf numFmtId="0" fontId="138" fillId="9" borderId="0" applyNumberFormat="0" applyBorder="0" applyAlignment="0" applyProtection="0"/>
    <xf numFmtId="0" fontId="138" fillId="9" borderId="0" applyNumberFormat="0" applyBorder="0" applyAlignment="0" applyProtection="0"/>
    <xf numFmtId="0" fontId="138" fillId="9" borderId="0" applyNumberFormat="0" applyBorder="0" applyAlignment="0" applyProtection="0"/>
    <xf numFmtId="0" fontId="138" fillId="9" borderId="0" applyNumberFormat="0" applyBorder="0" applyAlignment="0" applyProtection="0"/>
    <xf numFmtId="0" fontId="138" fillId="9" borderId="0" applyNumberFormat="0" applyBorder="0" applyAlignment="0" applyProtection="0"/>
    <xf numFmtId="0" fontId="138" fillId="9" borderId="0" applyNumberFormat="0" applyBorder="0" applyAlignment="0" applyProtection="0"/>
    <xf numFmtId="0" fontId="138" fillId="9" borderId="0" applyNumberFormat="0" applyBorder="0" applyAlignment="0" applyProtection="0"/>
    <xf numFmtId="0" fontId="138" fillId="12" borderId="0" applyNumberFormat="0" applyBorder="0" applyAlignment="0" applyProtection="0"/>
    <xf numFmtId="0" fontId="138" fillId="12" borderId="0" applyNumberFormat="0" applyBorder="0" applyAlignment="0" applyProtection="0"/>
    <xf numFmtId="0" fontId="138" fillId="12" borderId="0" applyNumberFormat="0" applyBorder="0" applyAlignment="0" applyProtection="0"/>
    <xf numFmtId="0" fontId="138" fillId="12" borderId="0" applyNumberFormat="0" applyBorder="0" applyAlignment="0" applyProtection="0"/>
    <xf numFmtId="0" fontId="138" fillId="12" borderId="0" applyNumberFormat="0" applyBorder="0" applyAlignment="0" applyProtection="0"/>
    <xf numFmtId="0" fontId="138" fillId="12" borderId="0" applyNumberFormat="0" applyBorder="0" applyAlignment="0" applyProtection="0"/>
    <xf numFmtId="0" fontId="138" fillId="12" borderId="0" applyNumberFormat="0" applyBorder="0" applyAlignment="0" applyProtection="0"/>
    <xf numFmtId="0" fontId="138" fillId="12" borderId="0" applyNumberFormat="0" applyBorder="0" applyAlignment="0" applyProtection="0"/>
    <xf numFmtId="0" fontId="138" fillId="12" borderId="0" applyNumberFormat="0" applyBorder="0" applyAlignment="0" applyProtection="0"/>
    <xf numFmtId="0" fontId="138" fillId="12" borderId="0" applyNumberFormat="0" applyBorder="0" applyAlignment="0" applyProtection="0"/>
    <xf numFmtId="0" fontId="138" fillId="15" borderId="0" applyNumberFormat="0" applyBorder="0" applyAlignment="0" applyProtection="0"/>
    <xf numFmtId="0" fontId="138" fillId="15" borderId="0" applyNumberFormat="0" applyBorder="0" applyAlignment="0" applyProtection="0"/>
    <xf numFmtId="0" fontId="138" fillId="15" borderId="0" applyNumberFormat="0" applyBorder="0" applyAlignment="0" applyProtection="0"/>
    <xf numFmtId="0" fontId="138" fillId="15" borderId="0" applyNumberFormat="0" applyBorder="0" applyAlignment="0" applyProtection="0"/>
    <xf numFmtId="0" fontId="138" fillId="15" borderId="0" applyNumberFormat="0" applyBorder="0" applyAlignment="0" applyProtection="0"/>
    <xf numFmtId="0" fontId="138" fillId="15" borderId="0" applyNumberFormat="0" applyBorder="0" applyAlignment="0" applyProtection="0"/>
    <xf numFmtId="0" fontId="138" fillId="15" borderId="0" applyNumberFormat="0" applyBorder="0" applyAlignment="0" applyProtection="0"/>
    <xf numFmtId="0" fontId="138" fillId="15" borderId="0" applyNumberFormat="0" applyBorder="0" applyAlignment="0" applyProtection="0"/>
    <xf numFmtId="0" fontId="138" fillId="15" borderId="0" applyNumberFormat="0" applyBorder="0" applyAlignment="0" applyProtection="0"/>
    <xf numFmtId="0" fontId="138" fillId="15" borderId="0" applyNumberFormat="0" applyBorder="0" applyAlignment="0" applyProtection="0"/>
    <xf numFmtId="0" fontId="139" fillId="16" borderId="0" applyNumberFormat="0" applyBorder="0" applyAlignment="0" applyProtection="0"/>
    <xf numFmtId="0" fontId="139" fillId="16" borderId="0" applyNumberFormat="0" applyBorder="0" applyAlignment="0" applyProtection="0"/>
    <xf numFmtId="0" fontId="139" fillId="16" borderId="0" applyNumberFormat="0" applyBorder="0" applyAlignment="0" applyProtection="0"/>
    <xf numFmtId="0" fontId="139" fillId="16" borderId="0" applyNumberFormat="0" applyBorder="0" applyAlignment="0" applyProtection="0"/>
    <xf numFmtId="0" fontId="139" fillId="16" borderId="0" applyNumberFormat="0" applyBorder="0" applyAlignment="0" applyProtection="0"/>
    <xf numFmtId="0" fontId="139" fillId="16" borderId="0" applyNumberFormat="0" applyBorder="0" applyAlignment="0" applyProtection="0"/>
    <xf numFmtId="0" fontId="139" fillId="16" borderId="0" applyNumberFormat="0" applyBorder="0" applyAlignment="0" applyProtection="0"/>
    <xf numFmtId="0" fontId="139" fillId="16" borderId="0" applyNumberFormat="0" applyBorder="0" applyAlignment="0" applyProtection="0"/>
    <xf numFmtId="0" fontId="139" fillId="16" borderId="0" applyNumberFormat="0" applyBorder="0" applyAlignment="0" applyProtection="0"/>
    <xf numFmtId="0" fontId="139" fillId="16" borderId="0" applyNumberFormat="0" applyBorder="0" applyAlignment="0" applyProtection="0"/>
    <xf numFmtId="0" fontId="139" fillId="13" borderId="0" applyNumberFormat="0" applyBorder="0" applyAlignment="0" applyProtection="0"/>
    <xf numFmtId="0" fontId="139" fillId="13" borderId="0" applyNumberFormat="0" applyBorder="0" applyAlignment="0" applyProtection="0"/>
    <xf numFmtId="0" fontId="139" fillId="13" borderId="0" applyNumberFormat="0" applyBorder="0" applyAlignment="0" applyProtection="0"/>
    <xf numFmtId="0" fontId="139" fillId="13" borderId="0" applyNumberFormat="0" applyBorder="0" applyAlignment="0" applyProtection="0"/>
    <xf numFmtId="0" fontId="139" fillId="13" borderId="0" applyNumberFormat="0" applyBorder="0" applyAlignment="0" applyProtection="0"/>
    <xf numFmtId="0" fontId="139" fillId="13" borderId="0" applyNumberFormat="0" applyBorder="0" applyAlignment="0" applyProtection="0"/>
    <xf numFmtId="0" fontId="139" fillId="13" borderId="0" applyNumberFormat="0" applyBorder="0" applyAlignment="0" applyProtection="0"/>
    <xf numFmtId="0" fontId="139" fillId="13" borderId="0" applyNumberFormat="0" applyBorder="0" applyAlignment="0" applyProtection="0"/>
    <xf numFmtId="0" fontId="139" fillId="13" borderId="0" applyNumberFormat="0" applyBorder="0" applyAlignment="0" applyProtection="0"/>
    <xf numFmtId="0" fontId="139" fillId="13" borderId="0" applyNumberFormat="0" applyBorder="0" applyAlignment="0" applyProtection="0"/>
    <xf numFmtId="0" fontId="139" fillId="14" borderId="0" applyNumberFormat="0" applyBorder="0" applyAlignment="0" applyProtection="0"/>
    <xf numFmtId="0" fontId="139" fillId="14" borderId="0" applyNumberFormat="0" applyBorder="0" applyAlignment="0" applyProtection="0"/>
    <xf numFmtId="0" fontId="139" fillId="14" borderId="0" applyNumberFormat="0" applyBorder="0" applyAlignment="0" applyProtection="0"/>
    <xf numFmtId="0" fontId="139" fillId="14" borderId="0" applyNumberFormat="0" applyBorder="0" applyAlignment="0" applyProtection="0"/>
    <xf numFmtId="0" fontId="139" fillId="14" borderId="0" applyNumberFormat="0" applyBorder="0" applyAlignment="0" applyProtection="0"/>
    <xf numFmtId="0" fontId="139" fillId="14" borderId="0" applyNumberFormat="0" applyBorder="0" applyAlignment="0" applyProtection="0"/>
    <xf numFmtId="0" fontId="139" fillId="14" borderId="0" applyNumberFormat="0" applyBorder="0" applyAlignment="0" applyProtection="0"/>
    <xf numFmtId="0" fontId="139" fillId="14" borderId="0" applyNumberFormat="0" applyBorder="0" applyAlignment="0" applyProtection="0"/>
    <xf numFmtId="0" fontId="139" fillId="14" borderId="0" applyNumberFormat="0" applyBorder="0" applyAlignment="0" applyProtection="0"/>
    <xf numFmtId="0" fontId="139" fillId="14" borderId="0" applyNumberFormat="0" applyBorder="0" applyAlignment="0" applyProtection="0"/>
    <xf numFmtId="0" fontId="139" fillId="17" borderId="0" applyNumberFormat="0" applyBorder="0" applyAlignment="0" applyProtection="0"/>
    <xf numFmtId="0" fontId="139" fillId="17" borderId="0" applyNumberFormat="0" applyBorder="0" applyAlignment="0" applyProtection="0"/>
    <xf numFmtId="0" fontId="139" fillId="17" borderId="0" applyNumberFormat="0" applyBorder="0" applyAlignment="0" applyProtection="0"/>
    <xf numFmtId="0" fontId="139" fillId="17" borderId="0" applyNumberFormat="0" applyBorder="0" applyAlignment="0" applyProtection="0"/>
    <xf numFmtId="0" fontId="139" fillId="17" borderId="0" applyNumberFormat="0" applyBorder="0" applyAlignment="0" applyProtection="0"/>
    <xf numFmtId="0" fontId="139" fillId="17" borderId="0" applyNumberFormat="0" applyBorder="0" applyAlignment="0" applyProtection="0"/>
    <xf numFmtId="0" fontId="139" fillId="17" borderId="0" applyNumberFormat="0" applyBorder="0" applyAlignment="0" applyProtection="0"/>
    <xf numFmtId="0" fontId="139" fillId="17" borderId="0" applyNumberFormat="0" applyBorder="0" applyAlignment="0" applyProtection="0"/>
    <xf numFmtId="0" fontId="139" fillId="17" borderId="0" applyNumberFormat="0" applyBorder="0" applyAlignment="0" applyProtection="0"/>
    <xf numFmtId="0" fontId="139" fillId="17" borderId="0" applyNumberFormat="0" applyBorder="0" applyAlignment="0" applyProtection="0"/>
    <xf numFmtId="0" fontId="139" fillId="18" borderId="0" applyNumberFormat="0" applyBorder="0" applyAlignment="0" applyProtection="0"/>
    <xf numFmtId="0" fontId="139" fillId="18" borderId="0" applyNumberFormat="0" applyBorder="0" applyAlignment="0" applyProtection="0"/>
    <xf numFmtId="0" fontId="139" fillId="18" borderId="0" applyNumberFormat="0" applyBorder="0" applyAlignment="0" applyProtection="0"/>
    <xf numFmtId="0" fontId="139" fillId="18" borderId="0" applyNumberFormat="0" applyBorder="0" applyAlignment="0" applyProtection="0"/>
    <xf numFmtId="0" fontId="139" fillId="18" borderId="0" applyNumberFormat="0" applyBorder="0" applyAlignment="0" applyProtection="0"/>
    <xf numFmtId="0" fontId="139" fillId="18" borderId="0" applyNumberFormat="0" applyBorder="0" applyAlignment="0" applyProtection="0"/>
    <xf numFmtId="0" fontId="139" fillId="18" borderId="0" applyNumberFormat="0" applyBorder="0" applyAlignment="0" applyProtection="0"/>
    <xf numFmtId="0" fontId="139" fillId="18" borderId="0" applyNumberFormat="0" applyBorder="0" applyAlignment="0" applyProtection="0"/>
    <xf numFmtId="0" fontId="139" fillId="18" borderId="0" applyNumberFormat="0" applyBorder="0" applyAlignment="0" applyProtection="0"/>
    <xf numFmtId="0" fontId="139" fillId="18" borderId="0" applyNumberFormat="0" applyBorder="0" applyAlignment="0" applyProtection="0"/>
    <xf numFmtId="0" fontId="139" fillId="19" borderId="0" applyNumberFormat="0" applyBorder="0" applyAlignment="0" applyProtection="0"/>
    <xf numFmtId="0" fontId="139" fillId="19" borderId="0" applyNumberFormat="0" applyBorder="0" applyAlignment="0" applyProtection="0"/>
    <xf numFmtId="0" fontId="139" fillId="19" borderId="0" applyNumberFormat="0" applyBorder="0" applyAlignment="0" applyProtection="0"/>
    <xf numFmtId="0" fontId="139" fillId="19" borderId="0" applyNumberFormat="0" applyBorder="0" applyAlignment="0" applyProtection="0"/>
    <xf numFmtId="0" fontId="139" fillId="19" borderId="0" applyNumberFormat="0" applyBorder="0" applyAlignment="0" applyProtection="0"/>
    <xf numFmtId="0" fontId="139" fillId="19" borderId="0" applyNumberFormat="0" applyBorder="0" applyAlignment="0" applyProtection="0"/>
    <xf numFmtId="0" fontId="139" fillId="19" borderId="0" applyNumberFormat="0" applyBorder="0" applyAlignment="0" applyProtection="0"/>
    <xf numFmtId="0" fontId="139" fillId="19" borderId="0" applyNumberFormat="0" applyBorder="0" applyAlignment="0" applyProtection="0"/>
    <xf numFmtId="0" fontId="139" fillId="19" borderId="0" applyNumberFormat="0" applyBorder="0" applyAlignment="0" applyProtection="0"/>
    <xf numFmtId="0" fontId="139" fillId="19" borderId="0" applyNumberFormat="0" applyBorder="0" applyAlignment="0" applyProtection="0"/>
    <xf numFmtId="0" fontId="139" fillId="20" borderId="0" applyNumberFormat="0" applyBorder="0" applyAlignment="0" applyProtection="0"/>
    <xf numFmtId="0" fontId="139" fillId="20" borderId="0" applyNumberFormat="0" applyBorder="0" applyAlignment="0" applyProtection="0"/>
    <xf numFmtId="0" fontId="139" fillId="20" borderId="0" applyNumberFormat="0" applyBorder="0" applyAlignment="0" applyProtection="0"/>
    <xf numFmtId="0" fontId="139" fillId="20" borderId="0" applyNumberFormat="0" applyBorder="0" applyAlignment="0" applyProtection="0"/>
    <xf numFmtId="0" fontId="139" fillId="20" borderId="0" applyNumberFormat="0" applyBorder="0" applyAlignment="0" applyProtection="0"/>
    <xf numFmtId="0" fontId="139" fillId="20" borderId="0" applyNumberFormat="0" applyBorder="0" applyAlignment="0" applyProtection="0"/>
    <xf numFmtId="0" fontId="139" fillId="20" borderId="0" applyNumberFormat="0" applyBorder="0" applyAlignment="0" applyProtection="0"/>
    <xf numFmtId="0" fontId="139" fillId="20" borderId="0" applyNumberFormat="0" applyBorder="0" applyAlignment="0" applyProtection="0"/>
    <xf numFmtId="0" fontId="139" fillId="20" borderId="0" applyNumberFormat="0" applyBorder="0" applyAlignment="0" applyProtection="0"/>
    <xf numFmtId="0" fontId="139" fillId="20" borderId="0" applyNumberFormat="0" applyBorder="0" applyAlignment="0" applyProtection="0"/>
    <xf numFmtId="0" fontId="139" fillId="21" borderId="0" applyNumberFormat="0" applyBorder="0" applyAlignment="0" applyProtection="0"/>
    <xf numFmtId="0" fontId="139" fillId="21" borderId="0" applyNumberFormat="0" applyBorder="0" applyAlignment="0" applyProtection="0"/>
    <xf numFmtId="0" fontId="139" fillId="21" borderId="0" applyNumberFormat="0" applyBorder="0" applyAlignment="0" applyProtection="0"/>
    <xf numFmtId="0" fontId="139" fillId="21" borderId="0" applyNumberFormat="0" applyBorder="0" applyAlignment="0" applyProtection="0"/>
    <xf numFmtId="0" fontId="139" fillId="21" borderId="0" applyNumberFormat="0" applyBorder="0" applyAlignment="0" applyProtection="0"/>
    <xf numFmtId="0" fontId="139" fillId="21" borderId="0" applyNumberFormat="0" applyBorder="0" applyAlignment="0" applyProtection="0"/>
    <xf numFmtId="0" fontId="139" fillId="21" borderId="0" applyNumberFormat="0" applyBorder="0" applyAlignment="0" applyProtection="0"/>
    <xf numFmtId="0" fontId="139" fillId="21" borderId="0" applyNumberFormat="0" applyBorder="0" applyAlignment="0" applyProtection="0"/>
    <xf numFmtId="0" fontId="139" fillId="21" borderId="0" applyNumberFormat="0" applyBorder="0" applyAlignment="0" applyProtection="0"/>
    <xf numFmtId="0" fontId="139" fillId="21" borderId="0" applyNumberFormat="0" applyBorder="0" applyAlignment="0" applyProtection="0"/>
    <xf numFmtId="0" fontId="139" fillId="22" borderId="0" applyNumberFormat="0" applyBorder="0" applyAlignment="0" applyProtection="0"/>
    <xf numFmtId="0" fontId="139" fillId="22" borderId="0" applyNumberFormat="0" applyBorder="0" applyAlignment="0" applyProtection="0"/>
    <xf numFmtId="0" fontId="139" fillId="22" borderId="0" applyNumberFormat="0" applyBorder="0" applyAlignment="0" applyProtection="0"/>
    <xf numFmtId="0" fontId="139" fillId="22" borderId="0" applyNumberFormat="0" applyBorder="0" applyAlignment="0" applyProtection="0"/>
    <xf numFmtId="0" fontId="139" fillId="22" borderId="0" applyNumberFormat="0" applyBorder="0" applyAlignment="0" applyProtection="0"/>
    <xf numFmtId="0" fontId="139" fillId="22" borderId="0" applyNumberFormat="0" applyBorder="0" applyAlignment="0" applyProtection="0"/>
    <xf numFmtId="0" fontId="139" fillId="22" borderId="0" applyNumberFormat="0" applyBorder="0" applyAlignment="0" applyProtection="0"/>
    <xf numFmtId="0" fontId="139" fillId="22" borderId="0" applyNumberFormat="0" applyBorder="0" applyAlignment="0" applyProtection="0"/>
    <xf numFmtId="0" fontId="139" fillId="22" borderId="0" applyNumberFormat="0" applyBorder="0" applyAlignment="0" applyProtection="0"/>
    <xf numFmtId="0" fontId="139" fillId="22" borderId="0" applyNumberFormat="0" applyBorder="0" applyAlignment="0" applyProtection="0"/>
    <xf numFmtId="0" fontId="139" fillId="17" borderId="0" applyNumberFormat="0" applyBorder="0" applyAlignment="0" applyProtection="0"/>
    <xf numFmtId="0" fontId="139" fillId="17" borderId="0" applyNumberFormat="0" applyBorder="0" applyAlignment="0" applyProtection="0"/>
    <xf numFmtId="0" fontId="139" fillId="17" borderId="0" applyNumberFormat="0" applyBorder="0" applyAlignment="0" applyProtection="0"/>
    <xf numFmtId="0" fontId="139" fillId="17" borderId="0" applyNumberFormat="0" applyBorder="0" applyAlignment="0" applyProtection="0"/>
    <xf numFmtId="0" fontId="139" fillId="17" borderId="0" applyNumberFormat="0" applyBorder="0" applyAlignment="0" applyProtection="0"/>
    <xf numFmtId="0" fontId="139" fillId="17" borderId="0" applyNumberFormat="0" applyBorder="0" applyAlignment="0" applyProtection="0"/>
    <xf numFmtId="0" fontId="139" fillId="17" borderId="0" applyNumberFormat="0" applyBorder="0" applyAlignment="0" applyProtection="0"/>
    <xf numFmtId="0" fontId="139" fillId="17" borderId="0" applyNumberFormat="0" applyBorder="0" applyAlignment="0" applyProtection="0"/>
    <xf numFmtId="0" fontId="139" fillId="17" borderId="0" applyNumberFormat="0" applyBorder="0" applyAlignment="0" applyProtection="0"/>
    <xf numFmtId="0" fontId="139" fillId="17" borderId="0" applyNumberFormat="0" applyBorder="0" applyAlignment="0" applyProtection="0"/>
    <xf numFmtId="0" fontId="139" fillId="18" borderId="0" applyNumberFormat="0" applyBorder="0" applyAlignment="0" applyProtection="0"/>
    <xf numFmtId="0" fontId="139" fillId="18" borderId="0" applyNumberFormat="0" applyBorder="0" applyAlignment="0" applyProtection="0"/>
    <xf numFmtId="0" fontId="139" fillId="18" borderId="0" applyNumberFormat="0" applyBorder="0" applyAlignment="0" applyProtection="0"/>
    <xf numFmtId="0" fontId="139" fillId="18" borderId="0" applyNumberFormat="0" applyBorder="0" applyAlignment="0" applyProtection="0"/>
    <xf numFmtId="0" fontId="139" fillId="18" borderId="0" applyNumberFormat="0" applyBorder="0" applyAlignment="0" applyProtection="0"/>
    <xf numFmtId="0" fontId="139" fillId="18" borderId="0" applyNumberFormat="0" applyBorder="0" applyAlignment="0" applyProtection="0"/>
    <xf numFmtId="0" fontId="139" fillId="18" borderId="0" applyNumberFormat="0" applyBorder="0" applyAlignment="0" applyProtection="0"/>
    <xf numFmtId="0" fontId="139" fillId="18" borderId="0" applyNumberFormat="0" applyBorder="0" applyAlignment="0" applyProtection="0"/>
    <xf numFmtId="0" fontId="139" fillId="18" borderId="0" applyNumberFormat="0" applyBorder="0" applyAlignment="0" applyProtection="0"/>
    <xf numFmtId="0" fontId="139" fillId="18" borderId="0" applyNumberFormat="0" applyBorder="0" applyAlignment="0" applyProtection="0"/>
    <xf numFmtId="0" fontId="139" fillId="23" borderId="0" applyNumberFormat="0" applyBorder="0" applyAlignment="0" applyProtection="0"/>
    <xf numFmtId="0" fontId="139" fillId="23" borderId="0" applyNumberFormat="0" applyBorder="0" applyAlignment="0" applyProtection="0"/>
    <xf numFmtId="0" fontId="139" fillId="23" borderId="0" applyNumberFormat="0" applyBorder="0" applyAlignment="0" applyProtection="0"/>
    <xf numFmtId="0" fontId="139" fillId="23" borderId="0" applyNumberFormat="0" applyBorder="0" applyAlignment="0" applyProtection="0"/>
    <xf numFmtId="0" fontId="139" fillId="23" borderId="0" applyNumberFormat="0" applyBorder="0" applyAlignment="0" applyProtection="0"/>
    <xf numFmtId="0" fontId="139" fillId="23" borderId="0" applyNumberFormat="0" applyBorder="0" applyAlignment="0" applyProtection="0"/>
    <xf numFmtId="0" fontId="139" fillId="23" borderId="0" applyNumberFormat="0" applyBorder="0" applyAlignment="0" applyProtection="0"/>
    <xf numFmtId="0" fontId="139" fillId="23" borderId="0" applyNumberFormat="0" applyBorder="0" applyAlignment="0" applyProtection="0"/>
    <xf numFmtId="0" fontId="139" fillId="23" borderId="0" applyNumberFormat="0" applyBorder="0" applyAlignment="0" applyProtection="0"/>
    <xf numFmtId="0" fontId="139" fillId="23" borderId="0" applyNumberFormat="0" applyBorder="0" applyAlignment="0" applyProtection="0"/>
    <xf numFmtId="0" fontId="140" fillId="7" borderId="0" applyNumberFormat="0" applyBorder="0" applyAlignment="0" applyProtection="0"/>
    <xf numFmtId="0" fontId="140" fillId="7" borderId="0" applyNumberFormat="0" applyBorder="0" applyAlignment="0" applyProtection="0"/>
    <xf numFmtId="0" fontId="140" fillId="7" borderId="0" applyNumberFormat="0" applyBorder="0" applyAlignment="0" applyProtection="0"/>
    <xf numFmtId="0" fontId="140" fillId="7" borderId="0" applyNumberFormat="0" applyBorder="0" applyAlignment="0" applyProtection="0"/>
    <xf numFmtId="0" fontId="140" fillId="7" borderId="0" applyNumberFormat="0" applyBorder="0" applyAlignment="0" applyProtection="0"/>
    <xf numFmtId="0" fontId="140" fillId="7" borderId="0" applyNumberFormat="0" applyBorder="0" applyAlignment="0" applyProtection="0"/>
    <xf numFmtId="0" fontId="140" fillId="7" borderId="0" applyNumberFormat="0" applyBorder="0" applyAlignment="0" applyProtection="0"/>
    <xf numFmtId="0" fontId="140" fillId="7" borderId="0" applyNumberFormat="0" applyBorder="0" applyAlignment="0" applyProtection="0"/>
    <xf numFmtId="0" fontId="140" fillId="7" borderId="0" applyNumberFormat="0" applyBorder="0" applyAlignment="0" applyProtection="0"/>
    <xf numFmtId="0" fontId="140" fillId="7" borderId="0" applyNumberFormat="0" applyBorder="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1" fillId="24" borderId="13" applyNumberFormat="0" applyAlignment="0" applyProtection="0"/>
    <xf numFmtId="0" fontId="142" fillId="25" borderId="14" applyNumberFormat="0" applyAlignment="0" applyProtection="0"/>
    <xf numFmtId="0" fontId="142" fillId="25" borderId="14" applyNumberFormat="0" applyAlignment="0" applyProtection="0"/>
    <xf numFmtId="0" fontId="142" fillId="25" borderId="14" applyNumberFormat="0" applyAlignment="0" applyProtection="0"/>
    <xf numFmtId="0" fontId="142" fillId="25" borderId="14" applyNumberFormat="0" applyAlignment="0" applyProtection="0"/>
    <xf numFmtId="0" fontId="142" fillId="25" borderId="14" applyNumberFormat="0" applyAlignment="0" applyProtection="0"/>
    <xf numFmtId="0" fontId="142" fillId="25" borderId="14" applyNumberFormat="0" applyAlignment="0" applyProtection="0"/>
    <xf numFmtId="0" fontId="142" fillId="25" borderId="14" applyNumberFormat="0" applyAlignment="0" applyProtection="0"/>
    <xf numFmtId="0" fontId="142" fillId="25" borderId="14" applyNumberFormat="0" applyAlignment="0" applyProtection="0"/>
    <xf numFmtId="0" fontId="142" fillId="25" borderId="14" applyNumberFormat="0" applyAlignment="0" applyProtection="0"/>
    <xf numFmtId="0" fontId="142" fillId="25" borderId="14" applyNumberFormat="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5" fillId="0" borderId="0" applyFont="0" applyFill="0" applyBorder="0" applyAlignment="0" applyProtection="0"/>
    <xf numFmtId="43" fontId="135"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5"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4"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4" fillId="8" borderId="0" applyNumberFormat="0" applyBorder="0" applyAlignment="0" applyProtection="0"/>
    <xf numFmtId="0" fontId="144" fillId="8" borderId="0" applyNumberFormat="0" applyBorder="0" applyAlignment="0" applyProtection="0"/>
    <xf numFmtId="0" fontId="144" fillId="8" borderId="0" applyNumberFormat="0" applyBorder="0" applyAlignment="0" applyProtection="0"/>
    <xf numFmtId="0" fontId="144" fillId="8" borderId="0" applyNumberFormat="0" applyBorder="0" applyAlignment="0" applyProtection="0"/>
    <xf numFmtId="0" fontId="144" fillId="8" borderId="0" applyNumberFormat="0" applyBorder="0" applyAlignment="0" applyProtection="0"/>
    <xf numFmtId="0" fontId="144" fillId="8" borderId="0" applyNumberFormat="0" applyBorder="0" applyAlignment="0" applyProtection="0"/>
    <xf numFmtId="0" fontId="144" fillId="8" borderId="0" applyNumberFormat="0" applyBorder="0" applyAlignment="0" applyProtection="0"/>
    <xf numFmtId="0" fontId="144" fillId="8" borderId="0" applyNumberFormat="0" applyBorder="0" applyAlignment="0" applyProtection="0"/>
    <xf numFmtId="0" fontId="144" fillId="8" borderId="0" applyNumberFormat="0" applyBorder="0" applyAlignment="0" applyProtection="0"/>
    <xf numFmtId="0" fontId="144" fillId="8" borderId="0" applyNumberFormat="0" applyBorder="0" applyAlignment="0" applyProtection="0"/>
    <xf numFmtId="0" fontId="145" fillId="0" borderId="15" applyNumberFormat="0" applyFill="0" applyAlignment="0" applyProtection="0"/>
    <xf numFmtId="0" fontId="145" fillId="0" borderId="15" applyNumberFormat="0" applyFill="0" applyAlignment="0" applyProtection="0"/>
    <xf numFmtId="0" fontId="145" fillId="0" borderId="15" applyNumberFormat="0" applyFill="0" applyAlignment="0" applyProtection="0"/>
    <xf numFmtId="0" fontId="145" fillId="0" borderId="15" applyNumberFormat="0" applyFill="0" applyAlignment="0" applyProtection="0"/>
    <xf numFmtId="0" fontId="145" fillId="0" borderId="15" applyNumberFormat="0" applyFill="0" applyAlignment="0" applyProtection="0"/>
    <xf numFmtId="0" fontId="145" fillId="0" borderId="15" applyNumberFormat="0" applyFill="0" applyAlignment="0" applyProtection="0"/>
    <xf numFmtId="0" fontId="145" fillId="0" borderId="15" applyNumberFormat="0" applyFill="0" applyAlignment="0" applyProtection="0"/>
    <xf numFmtId="0" fontId="145" fillId="0" borderId="15" applyNumberFormat="0" applyFill="0" applyAlignment="0" applyProtection="0"/>
    <xf numFmtId="0" fontId="145" fillId="0" borderId="15" applyNumberFormat="0" applyFill="0" applyAlignment="0" applyProtection="0"/>
    <xf numFmtId="0" fontId="145" fillId="0" borderId="15" applyNumberFormat="0" applyFill="0" applyAlignment="0" applyProtection="0"/>
    <xf numFmtId="0" fontId="146" fillId="0" borderId="16" applyNumberFormat="0" applyFill="0" applyAlignment="0" applyProtection="0"/>
    <xf numFmtId="0" fontId="146" fillId="0" borderId="16" applyNumberFormat="0" applyFill="0" applyAlignment="0" applyProtection="0"/>
    <xf numFmtId="0" fontId="146" fillId="0" borderId="16" applyNumberFormat="0" applyFill="0" applyAlignment="0" applyProtection="0"/>
    <xf numFmtId="0" fontId="146" fillId="0" borderId="16" applyNumberFormat="0" applyFill="0" applyAlignment="0" applyProtection="0"/>
    <xf numFmtId="0" fontId="146" fillId="0" borderId="16" applyNumberFormat="0" applyFill="0" applyAlignment="0" applyProtection="0"/>
    <xf numFmtId="0" fontId="146" fillId="0" borderId="16" applyNumberFormat="0" applyFill="0" applyAlignment="0" applyProtection="0"/>
    <xf numFmtId="0" fontId="146" fillId="0" borderId="16" applyNumberFormat="0" applyFill="0" applyAlignment="0" applyProtection="0"/>
    <xf numFmtId="0" fontId="146" fillId="0" borderId="16" applyNumberFormat="0" applyFill="0" applyAlignment="0" applyProtection="0"/>
    <xf numFmtId="0" fontId="146" fillId="0" borderId="16" applyNumberFormat="0" applyFill="0" applyAlignment="0" applyProtection="0"/>
    <xf numFmtId="0" fontId="146" fillId="0" borderId="16" applyNumberFormat="0" applyFill="0" applyAlignment="0" applyProtection="0"/>
    <xf numFmtId="0" fontId="147" fillId="0" borderId="17" applyNumberFormat="0" applyFill="0" applyAlignment="0" applyProtection="0"/>
    <xf numFmtId="0" fontId="147" fillId="0" borderId="17" applyNumberFormat="0" applyFill="0" applyAlignment="0" applyProtection="0"/>
    <xf numFmtId="0" fontId="147" fillId="0" borderId="17" applyNumberFormat="0" applyFill="0" applyAlignment="0" applyProtection="0"/>
    <xf numFmtId="0" fontId="147" fillId="0" borderId="17" applyNumberFormat="0" applyFill="0" applyAlignment="0" applyProtection="0"/>
    <xf numFmtId="0" fontId="147" fillId="0" borderId="17" applyNumberFormat="0" applyFill="0" applyAlignment="0" applyProtection="0"/>
    <xf numFmtId="0" fontId="147" fillId="0" borderId="17" applyNumberFormat="0" applyFill="0" applyAlignment="0" applyProtection="0"/>
    <xf numFmtId="0" fontId="147" fillId="0" borderId="17" applyNumberFormat="0" applyFill="0" applyAlignment="0" applyProtection="0"/>
    <xf numFmtId="0" fontId="147" fillId="0" borderId="17" applyNumberFormat="0" applyFill="0" applyAlignment="0" applyProtection="0"/>
    <xf numFmtId="0" fontId="147" fillId="0" borderId="17" applyNumberFormat="0" applyFill="0" applyAlignment="0" applyProtection="0"/>
    <xf numFmtId="0" fontId="147" fillId="0" borderId="17" applyNumberFormat="0" applyFill="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8"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36" fillId="0" borderId="0" applyNumberFormat="0" applyFill="0" applyBorder="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50" fillId="11" borderId="13" applyNumberFormat="0" applyAlignment="0" applyProtection="0"/>
    <xf numFmtId="0" fontId="126" fillId="3" borderId="0"/>
    <xf numFmtId="0" fontId="151" fillId="0" borderId="18" applyNumberFormat="0" applyFill="0" applyAlignment="0" applyProtection="0"/>
    <xf numFmtId="0" fontId="151" fillId="0" borderId="18" applyNumberFormat="0" applyFill="0" applyAlignment="0" applyProtection="0"/>
    <xf numFmtId="0" fontId="151" fillId="0" borderId="18" applyNumberFormat="0" applyFill="0" applyAlignment="0" applyProtection="0"/>
    <xf numFmtId="0" fontId="151" fillId="0" borderId="18" applyNumberFormat="0" applyFill="0" applyAlignment="0" applyProtection="0"/>
    <xf numFmtId="0" fontId="151" fillId="0" borderId="18" applyNumberFormat="0" applyFill="0" applyAlignment="0" applyProtection="0"/>
    <xf numFmtId="0" fontId="151" fillId="0" borderId="18" applyNumberFormat="0" applyFill="0" applyAlignment="0" applyProtection="0"/>
    <xf numFmtId="0" fontId="151" fillId="0" borderId="18" applyNumberFormat="0" applyFill="0" applyAlignment="0" applyProtection="0"/>
    <xf numFmtId="0" fontId="151" fillId="0" borderId="18" applyNumberFormat="0" applyFill="0" applyAlignment="0" applyProtection="0"/>
    <xf numFmtId="0" fontId="151" fillId="0" borderId="18" applyNumberFormat="0" applyFill="0" applyAlignment="0" applyProtection="0"/>
    <xf numFmtId="0" fontId="151" fillId="0" borderId="18" applyNumberFormat="0" applyFill="0" applyAlignment="0" applyProtection="0"/>
    <xf numFmtId="0" fontId="152" fillId="26" borderId="0" applyNumberFormat="0" applyBorder="0" applyAlignment="0" applyProtection="0"/>
    <xf numFmtId="0" fontId="152" fillId="26" borderId="0" applyNumberFormat="0" applyBorder="0" applyAlignment="0" applyProtection="0"/>
    <xf numFmtId="0" fontId="152" fillId="26" borderId="0" applyNumberFormat="0" applyBorder="0" applyAlignment="0" applyProtection="0"/>
    <xf numFmtId="0" fontId="152" fillId="26" borderId="0" applyNumberFormat="0" applyBorder="0" applyAlignment="0" applyProtection="0"/>
    <xf numFmtId="0" fontId="152" fillId="26" borderId="0" applyNumberFormat="0" applyBorder="0" applyAlignment="0" applyProtection="0"/>
    <xf numFmtId="0" fontId="152" fillId="26" borderId="0" applyNumberFormat="0" applyBorder="0" applyAlignment="0" applyProtection="0"/>
    <xf numFmtId="0" fontId="152" fillId="26" borderId="0" applyNumberFormat="0" applyBorder="0" applyAlignment="0" applyProtection="0"/>
    <xf numFmtId="0" fontId="152" fillId="26" borderId="0" applyNumberFormat="0" applyBorder="0" applyAlignment="0" applyProtection="0"/>
    <xf numFmtId="0" fontId="152" fillId="26" borderId="0" applyNumberFormat="0" applyBorder="0" applyAlignment="0" applyProtection="0"/>
    <xf numFmtId="0" fontId="152" fillId="26" borderId="0" applyNumberFormat="0" applyBorder="0" applyAlignment="0" applyProtection="0"/>
    <xf numFmtId="0" fontId="125" fillId="0" borderId="0"/>
    <xf numFmtId="0" fontId="125"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5"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5" fillId="0" borderId="0"/>
    <xf numFmtId="0" fontId="125" fillId="0" borderId="0"/>
    <xf numFmtId="0" fontId="125"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5" fillId="0" borderId="0"/>
    <xf numFmtId="0" fontId="124" fillId="0" borderId="0"/>
    <xf numFmtId="0" fontId="124" fillId="0" borderId="0"/>
    <xf numFmtId="0" fontId="124" fillId="0" borderId="0"/>
    <xf numFmtId="0" fontId="124" fillId="0" borderId="0"/>
    <xf numFmtId="0" fontId="125"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5" fillId="0" borderId="0"/>
    <xf numFmtId="0" fontId="125" fillId="0" borderId="0"/>
    <xf numFmtId="0" fontId="125"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5"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5"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5"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5"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5"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5"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5"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34" fillId="0" borderId="0"/>
    <xf numFmtId="0" fontId="125" fillId="0" borderId="0"/>
    <xf numFmtId="0" fontId="153" fillId="0" borderId="0"/>
    <xf numFmtId="0" fontId="125"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37" fillId="27" borderId="19" applyNumberFormat="0" applyFon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0" fontId="154" fillId="24" borderId="20" applyNumberFormat="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4"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0" fontId="130" fillId="0" borderId="0" applyNumberFormat="0" applyFont="0" applyFill="0" applyBorder="0" applyAlignment="0" applyProtection="0">
      <alignment horizontal="left"/>
    </xf>
    <xf numFmtId="0" fontId="130" fillId="0" borderId="0" applyNumberFormat="0" applyFont="0" applyFill="0" applyBorder="0" applyAlignment="0" applyProtection="0">
      <alignment horizontal="left"/>
    </xf>
    <xf numFmtId="15" fontId="130" fillId="0" borderId="0" applyFont="0" applyFill="0" applyBorder="0" applyAlignment="0" applyProtection="0"/>
    <xf numFmtId="15" fontId="130" fillId="0" borderId="0" applyFont="0" applyFill="0" applyBorder="0" applyAlignment="0" applyProtection="0"/>
    <xf numFmtId="4" fontId="130" fillId="0" borderId="0" applyFont="0" applyFill="0" applyBorder="0" applyAlignment="0" applyProtection="0"/>
    <xf numFmtId="4" fontId="130" fillId="0" borderId="0" applyFont="0" applyFill="0" applyBorder="0" applyAlignment="0" applyProtection="0"/>
    <xf numFmtId="0" fontId="131" fillId="0" borderId="1">
      <alignment horizontal="center"/>
    </xf>
    <xf numFmtId="0" fontId="131" fillId="0" borderId="1">
      <alignment horizontal="center"/>
    </xf>
    <xf numFmtId="3" fontId="130" fillId="0" borderId="0" applyFont="0" applyFill="0" applyBorder="0" applyAlignment="0" applyProtection="0"/>
    <xf numFmtId="3" fontId="130" fillId="0" borderId="0" applyFont="0" applyFill="0" applyBorder="0" applyAlignment="0" applyProtection="0"/>
    <xf numFmtId="0" fontId="130" fillId="2" borderId="0" applyNumberFormat="0" applyFont="0" applyBorder="0" applyAlignment="0" applyProtection="0"/>
    <xf numFmtId="0" fontId="130" fillId="2" borderId="0" applyNumberFormat="0" applyFont="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6" fillId="0" borderId="21" applyNumberFormat="0" applyFill="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36" fillId="0" borderId="0" applyNumberFormat="0" applyFill="0" applyBorder="0" applyAlignment="0" applyProtection="0"/>
    <xf numFmtId="0" fontId="123" fillId="0" borderId="0"/>
    <xf numFmtId="44" fontId="125" fillId="0" borderId="0" applyFont="0" applyFill="0" applyBorder="0" applyAlignment="0" applyProtection="0"/>
    <xf numFmtId="9" fontId="123" fillId="0" borderId="0" applyFont="0" applyFill="0" applyBorder="0" applyAlignment="0" applyProtection="0"/>
    <xf numFmtId="0" fontId="125" fillId="0" borderId="0"/>
    <xf numFmtId="0" fontId="123" fillId="0" borderId="0"/>
    <xf numFmtId="0" fontId="122" fillId="0" borderId="0"/>
    <xf numFmtId="0" fontId="121" fillId="0" borderId="0"/>
    <xf numFmtId="0" fontId="158" fillId="0" borderId="0"/>
    <xf numFmtId="0" fontId="120" fillId="0" borderId="0"/>
    <xf numFmtId="9" fontId="120" fillId="0" borderId="0" applyFont="0" applyFill="0" applyBorder="0" applyAlignment="0" applyProtection="0"/>
    <xf numFmtId="0" fontId="120" fillId="0" borderId="0"/>
    <xf numFmtId="0" fontId="119" fillId="0" borderId="0"/>
    <xf numFmtId="9" fontId="119" fillId="0" borderId="0" applyFont="0" applyFill="0" applyBorder="0" applyAlignment="0" applyProtection="0"/>
    <xf numFmtId="0" fontId="119" fillId="0" borderId="0"/>
    <xf numFmtId="0" fontId="118" fillId="0" borderId="0"/>
    <xf numFmtId="9" fontId="118" fillId="0" borderId="0" applyFont="0" applyFill="0" applyBorder="0" applyAlignment="0" applyProtection="0"/>
    <xf numFmtId="0" fontId="118" fillId="0" borderId="0"/>
    <xf numFmtId="0" fontId="117" fillId="0" borderId="0"/>
    <xf numFmtId="9" fontId="117" fillId="0" borderId="0" applyFont="0" applyFill="0" applyBorder="0" applyAlignment="0" applyProtection="0"/>
    <xf numFmtId="0" fontId="117" fillId="0" borderId="0"/>
    <xf numFmtId="0" fontId="116" fillId="0" borderId="0"/>
    <xf numFmtId="9" fontId="116" fillId="0" borderId="0" applyFont="0" applyFill="0" applyBorder="0" applyAlignment="0" applyProtection="0"/>
    <xf numFmtId="0" fontId="116" fillId="0" borderId="0"/>
    <xf numFmtId="0" fontId="115" fillId="0" borderId="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0" fontId="115" fillId="0" borderId="0"/>
    <xf numFmtId="9" fontId="115" fillId="0" borderId="0" applyFont="0" applyFill="0" applyBorder="0" applyAlignment="0" applyProtection="0"/>
    <xf numFmtId="0" fontId="115" fillId="0" borderId="0"/>
    <xf numFmtId="0" fontId="115" fillId="0" borderId="0"/>
    <xf numFmtId="0" fontId="115" fillId="0" borderId="0"/>
    <xf numFmtId="0" fontId="134" fillId="0" borderId="0"/>
    <xf numFmtId="0" fontId="115" fillId="0" borderId="0"/>
    <xf numFmtId="9" fontId="115" fillId="0" borderId="0" applyFont="0" applyFill="0" applyBorder="0" applyAlignment="0" applyProtection="0"/>
    <xf numFmtId="0" fontId="115" fillId="0" borderId="0"/>
    <xf numFmtId="0" fontId="115" fillId="0" borderId="0"/>
    <xf numFmtId="9" fontId="115" fillId="0" borderId="0" applyFont="0" applyFill="0" applyBorder="0" applyAlignment="0" applyProtection="0"/>
    <xf numFmtId="0" fontId="115" fillId="0" borderId="0"/>
    <xf numFmtId="0" fontId="115" fillId="0" borderId="0"/>
    <xf numFmtId="9" fontId="115" fillId="0" borderId="0" applyFont="0" applyFill="0" applyBorder="0" applyAlignment="0" applyProtection="0"/>
    <xf numFmtId="0" fontId="115" fillId="0" borderId="0"/>
    <xf numFmtId="0" fontId="115" fillId="0" borderId="0"/>
    <xf numFmtId="9" fontId="115" fillId="0" borderId="0" applyFont="0" applyFill="0" applyBorder="0" applyAlignment="0" applyProtection="0"/>
    <xf numFmtId="0" fontId="115" fillId="0" borderId="0"/>
    <xf numFmtId="0" fontId="115" fillId="0" borderId="0"/>
    <xf numFmtId="9" fontId="115" fillId="0" borderId="0" applyFont="0" applyFill="0" applyBorder="0" applyAlignment="0" applyProtection="0"/>
    <xf numFmtId="0" fontId="115" fillId="0" borderId="0"/>
    <xf numFmtId="0" fontId="159" fillId="0" borderId="0"/>
    <xf numFmtId="0" fontId="160" fillId="0" borderId="0"/>
    <xf numFmtId="0" fontId="114" fillId="0" borderId="0"/>
    <xf numFmtId="9" fontId="114" fillId="0" borderId="0" applyFont="0" applyFill="0" applyBorder="0" applyAlignment="0" applyProtection="0"/>
    <xf numFmtId="0" fontId="114" fillId="0" borderId="0"/>
    <xf numFmtId="43" fontId="114" fillId="0" borderId="0" applyFont="0" applyFill="0" applyBorder="0" applyAlignment="0" applyProtection="0"/>
    <xf numFmtId="0" fontId="113" fillId="0" borderId="0"/>
    <xf numFmtId="9" fontId="113" fillId="0" borderId="0" applyFont="0" applyFill="0" applyBorder="0" applyAlignment="0" applyProtection="0"/>
    <xf numFmtId="0" fontId="113" fillId="0" borderId="0"/>
    <xf numFmtId="43" fontId="113" fillId="0" borderId="0" applyFont="0" applyFill="0" applyBorder="0" applyAlignment="0" applyProtection="0"/>
    <xf numFmtId="0" fontId="112" fillId="0" borderId="0"/>
    <xf numFmtId="9" fontId="112" fillId="0" borderId="0" applyFont="0" applyFill="0" applyBorder="0" applyAlignment="0" applyProtection="0"/>
    <xf numFmtId="0" fontId="112" fillId="0" borderId="0"/>
    <xf numFmtId="0" fontId="112" fillId="0" borderId="0"/>
    <xf numFmtId="9" fontId="112" fillId="0" borderId="0" applyFont="0" applyFill="0" applyBorder="0" applyAlignment="0" applyProtection="0"/>
    <xf numFmtId="0" fontId="112" fillId="0" borderId="0"/>
    <xf numFmtId="0" fontId="112" fillId="0" borderId="0"/>
    <xf numFmtId="43" fontId="134" fillId="0" borderId="0" applyFont="0" applyFill="0" applyBorder="0" applyAlignment="0" applyProtection="0"/>
    <xf numFmtId="44" fontId="134" fillId="0" borderId="0" applyFont="0" applyFill="0" applyBorder="0" applyAlignment="0" applyProtection="0"/>
    <xf numFmtId="0" fontId="112" fillId="0" borderId="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0" fontId="112" fillId="0" borderId="0"/>
    <xf numFmtId="0" fontId="112" fillId="0" borderId="0"/>
    <xf numFmtId="0" fontId="112" fillId="0" borderId="0"/>
    <xf numFmtId="0" fontId="112" fillId="0" borderId="0"/>
    <xf numFmtId="0" fontId="112" fillId="0" borderId="0"/>
    <xf numFmtId="0" fontId="135" fillId="0" borderId="0"/>
    <xf numFmtId="0" fontId="112" fillId="0" borderId="0"/>
    <xf numFmtId="0" fontId="112" fillId="0" borderId="0"/>
    <xf numFmtId="0" fontId="112" fillId="0" borderId="0"/>
    <xf numFmtId="0" fontId="112" fillId="0" borderId="0"/>
    <xf numFmtId="0" fontId="135" fillId="0" borderId="0"/>
    <xf numFmtId="0" fontId="112" fillId="0" borderId="0"/>
    <xf numFmtId="0" fontId="112" fillId="0" borderId="0"/>
    <xf numFmtId="0" fontId="125" fillId="0" borderId="0"/>
    <xf numFmtId="9" fontId="125" fillId="0" borderId="0" applyFont="0" applyFill="0" applyBorder="0" applyAlignment="0" applyProtection="0"/>
    <xf numFmtId="0" fontId="112" fillId="0" borderId="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53" fillId="0" borderId="0"/>
    <xf numFmtId="0" fontId="125"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25" fillId="0" borderId="0" applyFont="0" applyFill="0" applyBorder="0" applyAlignment="0" applyProtection="0"/>
    <xf numFmtId="0" fontId="112" fillId="0" borderId="0"/>
    <xf numFmtId="9" fontId="112" fillId="0" borderId="0" applyFont="0" applyFill="0" applyBorder="0" applyAlignment="0" applyProtection="0"/>
    <xf numFmtId="0" fontId="112" fillId="0" borderId="0"/>
    <xf numFmtId="0" fontId="112" fillId="0" borderId="0"/>
    <xf numFmtId="0" fontId="112" fillId="0" borderId="0"/>
    <xf numFmtId="0" fontId="112" fillId="0" borderId="0"/>
    <xf numFmtId="9" fontId="112" fillId="0" borderId="0" applyFont="0" applyFill="0" applyBorder="0" applyAlignment="0" applyProtection="0"/>
    <xf numFmtId="0" fontId="112" fillId="0" borderId="0"/>
    <xf numFmtId="0" fontId="112" fillId="0" borderId="0"/>
    <xf numFmtId="9" fontId="112" fillId="0" borderId="0" applyFont="0" applyFill="0" applyBorder="0" applyAlignment="0" applyProtection="0"/>
    <xf numFmtId="0" fontId="112" fillId="0" borderId="0"/>
    <xf numFmtId="0" fontId="112" fillId="0" borderId="0"/>
    <xf numFmtId="9" fontId="112" fillId="0" borderId="0" applyFont="0" applyFill="0" applyBorder="0" applyAlignment="0" applyProtection="0"/>
    <xf numFmtId="0" fontId="112" fillId="0" borderId="0"/>
    <xf numFmtId="0" fontId="112" fillId="0" borderId="0"/>
    <xf numFmtId="9" fontId="112" fillId="0" borderId="0" applyFont="0" applyFill="0" applyBorder="0" applyAlignment="0" applyProtection="0"/>
    <xf numFmtId="0" fontId="112" fillId="0" borderId="0"/>
    <xf numFmtId="0" fontId="112" fillId="0" borderId="0"/>
    <xf numFmtId="9" fontId="112" fillId="0" borderId="0" applyFont="0" applyFill="0" applyBorder="0" applyAlignment="0" applyProtection="0"/>
    <xf numFmtId="0" fontId="112" fillId="0" borderId="0"/>
    <xf numFmtId="0" fontId="112" fillId="0" borderId="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0" fontId="112" fillId="0" borderId="0"/>
    <xf numFmtId="9" fontId="112" fillId="0" borderId="0" applyFont="0" applyFill="0" applyBorder="0" applyAlignment="0" applyProtection="0"/>
    <xf numFmtId="0" fontId="112" fillId="0" borderId="0"/>
    <xf numFmtId="0" fontId="112" fillId="0" borderId="0"/>
    <xf numFmtId="0" fontId="112" fillId="0" borderId="0"/>
    <xf numFmtId="0" fontId="112" fillId="0" borderId="0"/>
    <xf numFmtId="9" fontId="112" fillId="0" borderId="0" applyFont="0" applyFill="0" applyBorder="0" applyAlignment="0" applyProtection="0"/>
    <xf numFmtId="0" fontId="112" fillId="0" borderId="0"/>
    <xf numFmtId="0" fontId="112" fillId="0" borderId="0"/>
    <xf numFmtId="9" fontId="112" fillId="0" borderId="0" applyFont="0" applyFill="0" applyBorder="0" applyAlignment="0" applyProtection="0"/>
    <xf numFmtId="0" fontId="112" fillId="0" borderId="0"/>
    <xf numFmtId="0" fontId="112" fillId="0" borderId="0"/>
    <xf numFmtId="9" fontId="112" fillId="0" borderId="0" applyFont="0" applyFill="0" applyBorder="0" applyAlignment="0" applyProtection="0"/>
    <xf numFmtId="0" fontId="112" fillId="0" borderId="0"/>
    <xf numFmtId="0" fontId="112" fillId="0" borderId="0"/>
    <xf numFmtId="9" fontId="112" fillId="0" borderId="0" applyFont="0" applyFill="0" applyBorder="0" applyAlignment="0" applyProtection="0"/>
    <xf numFmtId="0" fontId="112" fillId="0" borderId="0"/>
    <xf numFmtId="0" fontId="112" fillId="0" borderId="0"/>
    <xf numFmtId="9" fontId="112" fillId="0" borderId="0" applyFont="0" applyFill="0" applyBorder="0" applyAlignment="0" applyProtection="0"/>
    <xf numFmtId="0" fontId="112" fillId="0" borderId="0"/>
    <xf numFmtId="0" fontId="134" fillId="0" borderId="0"/>
    <xf numFmtId="0" fontId="134" fillId="0" borderId="0"/>
    <xf numFmtId="0" fontId="112" fillId="0" borderId="0"/>
    <xf numFmtId="0" fontId="111" fillId="0" borderId="0"/>
    <xf numFmtId="9" fontId="111" fillId="0" borderId="0" applyFont="0" applyFill="0" applyBorder="0" applyAlignment="0" applyProtection="0"/>
    <xf numFmtId="0" fontId="111" fillId="0" borderId="0"/>
    <xf numFmtId="43" fontId="111" fillId="0" borderId="0" applyFont="0" applyFill="0" applyBorder="0" applyAlignment="0" applyProtection="0"/>
    <xf numFmtId="0" fontId="111" fillId="0" borderId="0"/>
    <xf numFmtId="9" fontId="111" fillId="0" borderId="0" applyFont="0" applyFill="0" applyBorder="0" applyAlignment="0" applyProtection="0"/>
    <xf numFmtId="0" fontId="111" fillId="0" borderId="0"/>
    <xf numFmtId="9" fontId="111" fillId="0" borderId="0" applyFont="0" applyFill="0" applyBorder="0" applyAlignment="0" applyProtection="0"/>
    <xf numFmtId="0" fontId="111" fillId="0" borderId="0"/>
    <xf numFmtId="0" fontId="111" fillId="0" borderId="0"/>
    <xf numFmtId="0" fontId="111" fillId="0" borderId="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0" fontId="111" fillId="0" borderId="0"/>
    <xf numFmtId="9" fontId="111" fillId="0" borderId="0" applyFont="0" applyFill="0" applyBorder="0" applyAlignment="0" applyProtection="0"/>
    <xf numFmtId="0" fontId="111" fillId="0" borderId="0"/>
    <xf numFmtId="0" fontId="111" fillId="0" borderId="0"/>
    <xf numFmtId="0" fontId="111" fillId="0" borderId="0"/>
    <xf numFmtId="0" fontId="111" fillId="0" borderId="0"/>
    <xf numFmtId="9" fontId="111" fillId="0" borderId="0" applyFont="0" applyFill="0" applyBorder="0" applyAlignment="0" applyProtection="0"/>
    <xf numFmtId="0" fontId="111" fillId="0" borderId="0"/>
    <xf numFmtId="0" fontId="111" fillId="0" borderId="0"/>
    <xf numFmtId="9" fontId="111" fillId="0" borderId="0" applyFont="0" applyFill="0" applyBorder="0" applyAlignment="0" applyProtection="0"/>
    <xf numFmtId="0" fontId="111" fillId="0" borderId="0"/>
    <xf numFmtId="0" fontId="111" fillId="0" borderId="0"/>
    <xf numFmtId="9" fontId="111" fillId="0" borderId="0" applyFont="0" applyFill="0" applyBorder="0" applyAlignment="0" applyProtection="0"/>
    <xf numFmtId="0" fontId="111" fillId="0" borderId="0"/>
    <xf numFmtId="0" fontId="111" fillId="0" borderId="0"/>
    <xf numFmtId="9" fontId="111" fillId="0" borderId="0" applyFont="0" applyFill="0" applyBorder="0" applyAlignment="0" applyProtection="0"/>
    <xf numFmtId="0" fontId="111" fillId="0" borderId="0"/>
    <xf numFmtId="0" fontId="111" fillId="0" borderId="0"/>
    <xf numFmtId="9" fontId="111" fillId="0" borderId="0" applyFont="0" applyFill="0" applyBorder="0" applyAlignment="0" applyProtection="0"/>
    <xf numFmtId="0" fontId="111" fillId="0" borderId="0"/>
    <xf numFmtId="0" fontId="111" fillId="0" borderId="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0" fontId="111" fillId="0" borderId="0"/>
    <xf numFmtId="9" fontId="111" fillId="0" borderId="0" applyFont="0" applyFill="0" applyBorder="0" applyAlignment="0" applyProtection="0"/>
    <xf numFmtId="0" fontId="111" fillId="0" borderId="0"/>
    <xf numFmtId="0" fontId="111" fillId="0" borderId="0"/>
    <xf numFmtId="0" fontId="111" fillId="0" borderId="0"/>
    <xf numFmtId="0" fontId="111" fillId="0" borderId="0"/>
    <xf numFmtId="9" fontId="111" fillId="0" borderId="0" applyFont="0" applyFill="0" applyBorder="0" applyAlignment="0" applyProtection="0"/>
    <xf numFmtId="0" fontId="111" fillId="0" borderId="0"/>
    <xf numFmtId="0" fontId="111" fillId="0" borderId="0"/>
    <xf numFmtId="9" fontId="111" fillId="0" borderId="0" applyFont="0" applyFill="0" applyBorder="0" applyAlignment="0" applyProtection="0"/>
    <xf numFmtId="0" fontId="111" fillId="0" borderId="0"/>
    <xf numFmtId="0" fontId="111" fillId="0" borderId="0"/>
    <xf numFmtId="9" fontId="111" fillId="0" borderId="0" applyFont="0" applyFill="0" applyBorder="0" applyAlignment="0" applyProtection="0"/>
    <xf numFmtId="0" fontId="111" fillId="0" borderId="0"/>
    <xf numFmtId="0" fontId="111" fillId="0" borderId="0"/>
    <xf numFmtId="9" fontId="111" fillId="0" borderId="0" applyFont="0" applyFill="0" applyBorder="0" applyAlignment="0" applyProtection="0"/>
    <xf numFmtId="0" fontId="111" fillId="0" borderId="0"/>
    <xf numFmtId="0" fontId="111" fillId="0" borderId="0"/>
    <xf numFmtId="9" fontId="111" fillId="0" borderId="0" applyFont="0" applyFill="0" applyBorder="0" applyAlignment="0" applyProtection="0"/>
    <xf numFmtId="0" fontId="111" fillId="0" borderId="0"/>
    <xf numFmtId="0" fontId="111"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34" fillId="0" borderId="0" applyFont="0" applyFill="0" applyBorder="0" applyAlignment="0" applyProtection="0"/>
    <xf numFmtId="43" fontId="125" fillId="0" borderId="0" applyFont="0" applyFill="0" applyBorder="0" applyAlignment="0" applyProtection="0"/>
    <xf numFmtId="0" fontId="110" fillId="0" borderId="0"/>
    <xf numFmtId="0" fontId="109" fillId="0" borderId="0"/>
    <xf numFmtId="43" fontId="134" fillId="0" borderId="0" applyFont="0" applyFill="0" applyBorder="0" applyAlignment="0" applyProtection="0"/>
    <xf numFmtId="0" fontId="108" fillId="0" borderId="0"/>
    <xf numFmtId="0" fontId="125" fillId="0" borderId="0"/>
    <xf numFmtId="0" fontId="107" fillId="0" borderId="0"/>
    <xf numFmtId="0" fontId="190" fillId="0" borderId="0"/>
    <xf numFmtId="9" fontId="190" fillId="0" borderId="0" applyFont="0" applyFill="0" applyBorder="0" applyAlignment="0" applyProtection="0"/>
    <xf numFmtId="0" fontId="106" fillId="0" borderId="0"/>
    <xf numFmtId="43" fontId="106" fillId="0" borderId="0" applyFont="0" applyFill="0" applyBorder="0" applyAlignment="0" applyProtection="0"/>
    <xf numFmtId="0" fontId="105" fillId="0" borderId="0"/>
    <xf numFmtId="43" fontId="105" fillId="0" borderId="0" applyFont="0" applyFill="0" applyBorder="0" applyAlignment="0" applyProtection="0"/>
    <xf numFmtId="9" fontId="105" fillId="0" borderId="0" applyFont="0" applyFill="0" applyBorder="0" applyAlignment="0" applyProtection="0"/>
    <xf numFmtId="0" fontId="104" fillId="0" borderId="0"/>
    <xf numFmtId="43" fontId="104" fillId="0" borderId="0" applyFont="0" applyFill="0" applyBorder="0" applyAlignment="0" applyProtection="0"/>
    <xf numFmtId="0" fontId="191" fillId="0" borderId="0"/>
    <xf numFmtId="0" fontId="103" fillId="0" borderId="0"/>
    <xf numFmtId="43" fontId="103" fillId="0" borderId="0" applyFont="0" applyFill="0" applyBorder="0" applyAlignment="0" applyProtection="0"/>
    <xf numFmtId="0" fontId="102" fillId="0" borderId="0"/>
    <xf numFmtId="43" fontId="102" fillId="0" borderId="0" applyFont="0" applyFill="0" applyBorder="0" applyAlignment="0" applyProtection="0"/>
    <xf numFmtId="0" fontId="101" fillId="0" borderId="0"/>
    <xf numFmtId="43" fontId="101" fillId="0" borderId="0" applyFont="0" applyFill="0" applyBorder="0" applyAlignment="0" applyProtection="0"/>
    <xf numFmtId="0" fontId="100" fillId="0" borderId="0"/>
    <xf numFmtId="43" fontId="100" fillId="0" borderId="0" applyFont="0" applyFill="0" applyBorder="0" applyAlignment="0" applyProtection="0"/>
    <xf numFmtId="0" fontId="99" fillId="0" borderId="0"/>
    <xf numFmtId="43" fontId="99" fillId="0" borderId="0" applyFont="0" applyFill="0" applyBorder="0" applyAlignment="0" applyProtection="0"/>
    <xf numFmtId="0" fontId="98" fillId="0" borderId="0"/>
    <xf numFmtId="43" fontId="98" fillId="0" borderId="0" applyFont="0" applyFill="0" applyBorder="0" applyAlignment="0" applyProtection="0"/>
    <xf numFmtId="0" fontId="98" fillId="0" borderId="0"/>
    <xf numFmtId="43" fontId="98" fillId="0" borderId="0" applyFont="0" applyFill="0" applyBorder="0" applyAlignment="0" applyProtection="0"/>
    <xf numFmtId="0" fontId="97" fillId="0" borderId="0"/>
    <xf numFmtId="43" fontId="97" fillId="0" borderId="0" applyFont="0" applyFill="0" applyBorder="0" applyAlignment="0" applyProtection="0"/>
    <xf numFmtId="0" fontId="96" fillId="0" borderId="0"/>
    <xf numFmtId="43" fontId="96" fillId="0" borderId="0" applyFont="0" applyFill="0" applyBorder="0" applyAlignment="0" applyProtection="0"/>
    <xf numFmtId="0" fontId="95" fillId="0" borderId="0"/>
    <xf numFmtId="43" fontId="95" fillId="0" borderId="0" applyFont="0" applyFill="0" applyBorder="0" applyAlignment="0" applyProtection="0"/>
    <xf numFmtId="0" fontId="94" fillId="0" borderId="0"/>
    <xf numFmtId="43" fontId="94" fillId="0" borderId="0" applyFont="0" applyFill="0" applyBorder="0" applyAlignment="0" applyProtection="0"/>
    <xf numFmtId="0" fontId="93" fillId="0" borderId="0"/>
    <xf numFmtId="43" fontId="93" fillId="0" borderId="0" applyFont="0" applyFill="0" applyBorder="0" applyAlignment="0" applyProtection="0"/>
    <xf numFmtId="0" fontId="92" fillId="0" borderId="0"/>
    <xf numFmtId="0" fontId="91" fillId="0" borderId="0"/>
    <xf numFmtId="0" fontId="90" fillId="0" borderId="0"/>
    <xf numFmtId="43" fontId="90" fillId="0" borderId="0" applyFont="0" applyFill="0" applyBorder="0" applyAlignment="0" applyProtection="0"/>
    <xf numFmtId="0" fontId="89" fillId="0" borderId="0"/>
    <xf numFmtId="43" fontId="89" fillId="0" borderId="0" applyFont="0" applyFill="0" applyBorder="0" applyAlignment="0" applyProtection="0"/>
    <xf numFmtId="0" fontId="88" fillId="0" borderId="0"/>
    <xf numFmtId="0" fontId="194" fillId="0" borderId="0"/>
    <xf numFmtId="43" fontId="88" fillId="0" borderId="0" applyFont="0" applyFill="0" applyBorder="0" applyAlignment="0" applyProtection="0"/>
    <xf numFmtId="0" fontId="86" fillId="0" borderId="0"/>
    <xf numFmtId="43" fontId="86" fillId="0" borderId="0" applyFont="0" applyFill="0" applyBorder="0" applyAlignment="0" applyProtection="0"/>
    <xf numFmtId="0" fontId="85" fillId="0" borderId="0"/>
    <xf numFmtId="43" fontId="85" fillId="0" borderId="0" applyFont="0" applyFill="0" applyBorder="0" applyAlignment="0" applyProtection="0"/>
    <xf numFmtId="0" fontId="84" fillId="0" borderId="0"/>
    <xf numFmtId="0" fontId="83" fillId="0" borderId="0"/>
    <xf numFmtId="43" fontId="83" fillId="0" borderId="0" applyFont="0" applyFill="0" applyBorder="0" applyAlignment="0" applyProtection="0"/>
    <xf numFmtId="0" fontId="82" fillId="0" borderId="0"/>
    <xf numFmtId="43" fontId="82" fillId="0" borderId="0" applyFont="0" applyFill="0" applyBorder="0" applyAlignment="0" applyProtection="0"/>
    <xf numFmtId="0" fontId="81" fillId="0" borderId="0"/>
    <xf numFmtId="0" fontId="81" fillId="0" borderId="0"/>
    <xf numFmtId="0" fontId="80" fillId="0" borderId="0"/>
    <xf numFmtId="43" fontId="80" fillId="0" borderId="0" applyFont="0" applyFill="0" applyBorder="0" applyAlignment="0" applyProtection="0"/>
    <xf numFmtId="0" fontId="79" fillId="0" borderId="0"/>
    <xf numFmtId="43" fontId="79" fillId="0" borderId="0" applyFont="0" applyFill="0" applyBorder="0" applyAlignment="0" applyProtection="0"/>
    <xf numFmtId="0" fontId="78" fillId="0" borderId="0"/>
    <xf numFmtId="0" fontId="78" fillId="0" borderId="0"/>
    <xf numFmtId="43" fontId="78" fillId="0" borderId="0" applyFont="0" applyFill="0" applyBorder="0" applyAlignment="0" applyProtection="0"/>
    <xf numFmtId="0" fontId="77" fillId="0" borderId="0"/>
    <xf numFmtId="43" fontId="77" fillId="0" borderId="0" applyFont="0" applyFill="0" applyBorder="0" applyAlignment="0" applyProtection="0"/>
    <xf numFmtId="0" fontId="195" fillId="0" borderId="0"/>
    <xf numFmtId="0" fontId="76" fillId="0" borderId="0"/>
    <xf numFmtId="43" fontId="76" fillId="0" borderId="0" applyFont="0" applyFill="0" applyBorder="0" applyAlignment="0" applyProtection="0"/>
    <xf numFmtId="0" fontId="75" fillId="0" borderId="0"/>
    <xf numFmtId="0" fontId="74" fillId="0" borderId="0"/>
    <xf numFmtId="43" fontId="74" fillId="0" borderId="0" applyFont="0" applyFill="0" applyBorder="0" applyAlignment="0" applyProtection="0"/>
    <xf numFmtId="0" fontId="73" fillId="0" borderId="0"/>
    <xf numFmtId="43" fontId="73" fillId="0" borderId="0" applyFont="0" applyFill="0" applyBorder="0" applyAlignment="0" applyProtection="0"/>
    <xf numFmtId="0" fontId="72" fillId="0" borderId="0"/>
    <xf numFmtId="43" fontId="72" fillId="0" borderId="0" applyFont="0" applyFill="0" applyBorder="0" applyAlignment="0" applyProtection="0"/>
    <xf numFmtId="0" fontId="71" fillId="0" borderId="0"/>
    <xf numFmtId="43" fontId="71" fillId="0" borderId="0" applyFont="0" applyFill="0" applyBorder="0" applyAlignment="0" applyProtection="0"/>
    <xf numFmtId="0" fontId="70" fillId="0" borderId="0"/>
    <xf numFmtId="0" fontId="69" fillId="0" borderId="0"/>
    <xf numFmtId="0" fontId="68" fillId="0" borderId="0"/>
    <xf numFmtId="43" fontId="68" fillId="0" borderId="0" applyFont="0" applyFill="0" applyBorder="0" applyAlignment="0" applyProtection="0"/>
    <xf numFmtId="0" fontId="67" fillId="0" borderId="0"/>
    <xf numFmtId="43" fontId="67" fillId="0" borderId="0" applyFont="0" applyFill="0" applyBorder="0" applyAlignment="0" applyProtection="0"/>
    <xf numFmtId="0" fontId="136" fillId="0" borderId="0" applyNumberFormat="0" applyFill="0" applyBorder="0" applyAlignment="0" applyProtection="0"/>
    <xf numFmtId="0" fontId="66" fillId="0" borderId="0"/>
    <xf numFmtId="43" fontId="66" fillId="0" borderId="0" applyFont="0" applyFill="0" applyBorder="0" applyAlignment="0" applyProtection="0"/>
    <xf numFmtId="0" fontId="65" fillId="0" borderId="0"/>
    <xf numFmtId="0" fontId="64" fillId="0" borderId="0"/>
    <xf numFmtId="0" fontId="199" fillId="0" borderId="0" applyNumberFormat="0" applyFill="0" applyBorder="0" applyAlignment="0" applyProtection="0"/>
    <xf numFmtId="0" fontId="63" fillId="0" borderId="0"/>
    <xf numFmtId="43" fontId="63" fillId="0" borderId="0" applyFont="0" applyFill="0" applyBorder="0" applyAlignment="0" applyProtection="0"/>
    <xf numFmtId="0" fontId="134" fillId="0" borderId="0"/>
    <xf numFmtId="0" fontId="200" fillId="0" borderId="0"/>
    <xf numFmtId="0" fontId="62" fillId="0" borderId="0"/>
    <xf numFmtId="43" fontId="62" fillId="0" borderId="0" applyFont="0" applyFill="0" applyBorder="0" applyAlignment="0" applyProtection="0"/>
    <xf numFmtId="0" fontId="61" fillId="0" borderId="0"/>
    <xf numFmtId="43" fontId="61" fillId="0" borderId="0" applyFont="0" applyFill="0" applyBorder="0" applyAlignment="0" applyProtection="0"/>
    <xf numFmtId="0" fontId="60" fillId="0" borderId="0"/>
    <xf numFmtId="43" fontId="60" fillId="0" borderId="0" applyFont="0" applyFill="0" applyBorder="0" applyAlignment="0" applyProtection="0"/>
    <xf numFmtId="0" fontId="59" fillId="0" borderId="0"/>
    <xf numFmtId="43" fontId="59" fillId="0" borderId="0" applyFont="0" applyFill="0" applyBorder="0" applyAlignment="0" applyProtection="0"/>
    <xf numFmtId="0" fontId="58" fillId="0" borderId="0"/>
    <xf numFmtId="43" fontId="58" fillId="0" borderId="0" applyFont="0" applyFill="0" applyBorder="0" applyAlignment="0" applyProtection="0"/>
    <xf numFmtId="0" fontId="57" fillId="0" borderId="0"/>
    <xf numFmtId="0" fontId="56" fillId="0" borderId="0"/>
    <xf numFmtId="0" fontId="56" fillId="0" borderId="0"/>
    <xf numFmtId="0" fontId="55" fillId="0" borderId="0"/>
    <xf numFmtId="43" fontId="55" fillId="0" borderId="0" applyFont="0" applyFill="0" applyBorder="0" applyAlignment="0" applyProtection="0"/>
    <xf numFmtId="0" fontId="54" fillId="0" borderId="0"/>
    <xf numFmtId="0" fontId="201" fillId="0" borderId="0"/>
    <xf numFmtId="0" fontId="53" fillId="0" borderId="0"/>
    <xf numFmtId="43" fontId="53" fillId="0" borderId="0" applyFont="0" applyFill="0" applyBorder="0" applyAlignment="0" applyProtection="0"/>
    <xf numFmtId="0" fontId="202" fillId="0" borderId="0"/>
    <xf numFmtId="0" fontId="52" fillId="0" borderId="0"/>
    <xf numFmtId="0" fontId="51" fillId="0" borderId="0"/>
    <xf numFmtId="43" fontId="51" fillId="0" borderId="0" applyFont="0" applyFill="0" applyBorder="0" applyAlignment="0" applyProtection="0"/>
    <xf numFmtId="0" fontId="50" fillId="0" borderId="0"/>
    <xf numFmtId="0" fontId="49" fillId="0" borderId="0"/>
    <xf numFmtId="43" fontId="49" fillId="0" borderId="0" applyFont="0" applyFill="0" applyBorder="0" applyAlignment="0" applyProtection="0"/>
    <xf numFmtId="0" fontId="203" fillId="0" borderId="0"/>
    <xf numFmtId="0" fontId="48" fillId="0" borderId="0"/>
    <xf numFmtId="43" fontId="48" fillId="0" borderId="0" applyFont="0" applyFill="0" applyBorder="0" applyAlignment="0" applyProtection="0"/>
    <xf numFmtId="0" fontId="47" fillId="0" borderId="0"/>
    <xf numFmtId="43" fontId="47" fillId="0" borderId="0" applyFont="0" applyFill="0" applyBorder="0" applyAlignment="0" applyProtection="0"/>
    <xf numFmtId="0" fontId="204" fillId="0" borderId="0"/>
    <xf numFmtId="0" fontId="46" fillId="0" borderId="0"/>
    <xf numFmtId="0" fontId="45" fillId="0" borderId="0"/>
    <xf numFmtId="43" fontId="45" fillId="0" borderId="0" applyFont="0" applyFill="0" applyBorder="0" applyAlignment="0" applyProtection="0"/>
    <xf numFmtId="0" fontId="44" fillId="0" borderId="0"/>
    <xf numFmtId="0" fontId="44" fillId="0" borderId="0"/>
    <xf numFmtId="43" fontId="44" fillId="0" borderId="0" applyFont="0" applyFill="0" applyBorder="0" applyAlignment="0" applyProtection="0"/>
    <xf numFmtId="0" fontId="43" fillId="0" borderId="0"/>
    <xf numFmtId="0" fontId="42" fillId="0" borderId="0"/>
    <xf numFmtId="43" fontId="42" fillId="0" borderId="0" applyFont="0" applyFill="0" applyBorder="0" applyAlignment="0" applyProtection="0"/>
    <xf numFmtId="0" fontId="41" fillId="0" borderId="0"/>
    <xf numFmtId="43" fontId="41" fillId="0" borderId="0" applyFont="0" applyFill="0" applyBorder="0" applyAlignment="0" applyProtection="0"/>
    <xf numFmtId="0" fontId="40" fillId="0" borderId="0"/>
    <xf numFmtId="0" fontId="40" fillId="0" borderId="0"/>
    <xf numFmtId="43" fontId="40" fillId="0" borderId="0" applyFont="0" applyFill="0" applyBorder="0" applyAlignment="0" applyProtection="0"/>
    <xf numFmtId="0" fontId="39" fillId="0" borderId="0"/>
    <xf numFmtId="43" fontId="39" fillId="0" borderId="0" applyFont="0" applyFill="0" applyBorder="0" applyAlignment="0" applyProtection="0"/>
    <xf numFmtId="0" fontId="205" fillId="0" borderId="0"/>
    <xf numFmtId="0" fontId="38" fillId="0" borderId="0"/>
    <xf numFmtId="0" fontId="206" fillId="0" borderId="0"/>
    <xf numFmtId="0" fontId="37" fillId="0" borderId="0"/>
    <xf numFmtId="0" fontId="36" fillId="0" borderId="0"/>
    <xf numFmtId="43" fontId="36" fillId="0" borderId="0" applyFont="0" applyFill="0" applyBorder="0" applyAlignment="0" applyProtection="0"/>
    <xf numFmtId="0" fontId="35" fillId="0" borderId="0"/>
    <xf numFmtId="43" fontId="35" fillId="0" borderId="0" applyFont="0" applyFill="0" applyBorder="0" applyAlignment="0" applyProtection="0"/>
    <xf numFmtId="0" fontId="35" fillId="0" borderId="0"/>
    <xf numFmtId="0" fontId="35" fillId="0" borderId="0"/>
    <xf numFmtId="0" fontId="207" fillId="0" borderId="0"/>
    <xf numFmtId="0" fontId="34" fillId="0" borderId="0"/>
    <xf numFmtId="43" fontId="34" fillId="0" borderId="0" applyFont="0" applyFill="0" applyBorder="0" applyAlignment="0" applyProtection="0"/>
    <xf numFmtId="0" fontId="33" fillId="0" borderId="0"/>
    <xf numFmtId="0" fontId="32" fillId="0" borderId="0"/>
    <xf numFmtId="43" fontId="32" fillId="0" borderId="0" applyFont="0" applyFill="0" applyBorder="0" applyAlignment="0" applyProtection="0"/>
    <xf numFmtId="0" fontId="31" fillId="0" borderId="0"/>
    <xf numFmtId="43" fontId="31" fillId="0" borderId="0" applyFont="0" applyFill="0" applyBorder="0" applyAlignment="0" applyProtection="0"/>
    <xf numFmtId="0" fontId="30" fillId="0" borderId="0"/>
    <xf numFmtId="43" fontId="30" fillId="0" borderId="0" applyFont="0" applyFill="0" applyBorder="0" applyAlignment="0" applyProtection="0"/>
    <xf numFmtId="0" fontId="29" fillId="0" borderId="0"/>
    <xf numFmtId="0" fontId="29" fillId="0" borderId="0"/>
    <xf numFmtId="0" fontId="28" fillId="0" borderId="0"/>
    <xf numFmtId="43" fontId="28" fillId="0" borderId="0" applyFont="0" applyFill="0" applyBorder="0" applyAlignment="0" applyProtection="0"/>
    <xf numFmtId="0" fontId="27" fillId="0" borderId="0"/>
    <xf numFmtId="43" fontId="27" fillId="0" borderId="0" applyFont="0" applyFill="0" applyBorder="0" applyAlignment="0" applyProtection="0"/>
    <xf numFmtId="0" fontId="26" fillId="0" borderId="0"/>
    <xf numFmtId="43" fontId="26" fillId="0" borderId="0" applyFont="0" applyFill="0" applyBorder="0" applyAlignment="0" applyProtection="0"/>
    <xf numFmtId="0" fontId="25" fillId="0" borderId="0"/>
    <xf numFmtId="0" fontId="25" fillId="0" borderId="0"/>
    <xf numFmtId="0" fontId="24" fillId="0" borderId="0"/>
    <xf numFmtId="43" fontId="24" fillId="0" borderId="0" applyFont="0" applyFill="0" applyBorder="0" applyAlignment="0" applyProtection="0"/>
    <xf numFmtId="0" fontId="24" fillId="0" borderId="0"/>
    <xf numFmtId="0" fontId="210" fillId="0" borderId="0"/>
    <xf numFmtId="43" fontId="87" fillId="0" borderId="0" applyFont="0" applyFill="0" applyBorder="0" applyAlignment="0" applyProtection="0"/>
    <xf numFmtId="0" fontId="23" fillId="0" borderId="0"/>
    <xf numFmtId="0" fontId="23" fillId="0" borderId="0"/>
    <xf numFmtId="0" fontId="22" fillId="0" borderId="0"/>
    <xf numFmtId="43" fontId="22" fillId="0" borderId="0" applyFont="0" applyFill="0" applyBorder="0" applyAlignment="0" applyProtection="0"/>
    <xf numFmtId="0" fontId="21" fillId="0" borderId="0"/>
    <xf numFmtId="43" fontId="21" fillId="0" borderId="0" applyFont="0" applyFill="0" applyBorder="0" applyAlignment="0" applyProtection="0"/>
    <xf numFmtId="0" fontId="20" fillId="0" borderId="0"/>
    <xf numFmtId="0" fontId="20" fillId="0" borderId="0"/>
    <xf numFmtId="0" fontId="19" fillId="0" borderId="0"/>
    <xf numFmtId="43" fontId="19" fillId="0" borderId="0" applyFont="0" applyFill="0" applyBorder="0" applyAlignment="0" applyProtection="0"/>
    <xf numFmtId="0" fontId="18" fillId="0" borderId="0"/>
    <xf numFmtId="0" fontId="17" fillId="0" borderId="0"/>
    <xf numFmtId="43" fontId="17" fillId="0" borderId="0" applyFont="0" applyFill="0" applyBorder="0" applyAlignment="0" applyProtection="0"/>
    <xf numFmtId="0" fontId="16" fillId="0" borderId="0"/>
    <xf numFmtId="0" fontId="15" fillId="0" borderId="0"/>
    <xf numFmtId="0" fontId="14" fillId="0" borderId="0"/>
    <xf numFmtId="43" fontId="14" fillId="0" borderId="0" applyFont="0" applyFill="0" applyBorder="0" applyAlignment="0" applyProtection="0"/>
    <xf numFmtId="0" fontId="13" fillId="0" borderId="0"/>
    <xf numFmtId="0" fontId="12" fillId="0" borderId="0"/>
    <xf numFmtId="43" fontId="12" fillId="0" borderId="0" applyFont="0" applyFill="0" applyBorder="0" applyAlignment="0" applyProtection="0"/>
    <xf numFmtId="0" fontId="11" fillId="0" borderId="0"/>
    <xf numFmtId="43" fontId="11" fillId="0" borderId="0" applyFont="0" applyFill="0" applyBorder="0" applyAlignment="0" applyProtection="0"/>
    <xf numFmtId="0" fontId="10" fillId="0" borderId="0"/>
    <xf numFmtId="43" fontId="10" fillId="0" borderId="0" applyFont="0" applyFill="0" applyBorder="0" applyAlignment="0" applyProtection="0"/>
    <xf numFmtId="0" fontId="9" fillId="0" borderId="0"/>
    <xf numFmtId="43" fontId="9" fillId="0" borderId="0" applyFont="0" applyFill="0" applyBorder="0" applyAlignment="0" applyProtection="0"/>
    <xf numFmtId="0" fontId="8" fillId="0" borderId="0"/>
    <xf numFmtId="43" fontId="8" fillId="0" borderId="0" applyFont="0" applyFill="0" applyBorder="0" applyAlignment="0" applyProtection="0"/>
    <xf numFmtId="0" fontId="87" fillId="0" borderId="0"/>
    <xf numFmtId="0" fontId="7" fillId="0" borderId="0"/>
    <xf numFmtId="43" fontId="7" fillId="0" borderId="0" applyFont="0" applyFill="0" applyBorder="0" applyAlignment="0" applyProtection="0"/>
    <xf numFmtId="0" fontId="6" fillId="0" borderId="0"/>
    <xf numFmtId="0" fontId="6" fillId="0" borderId="0"/>
    <xf numFmtId="0" fontId="5" fillId="0" borderId="0"/>
    <xf numFmtId="0" fontId="5" fillId="0" borderId="0"/>
    <xf numFmtId="43" fontId="5" fillId="0" borderId="0" applyFont="0" applyFill="0" applyBorder="0" applyAlignment="0" applyProtection="0"/>
    <xf numFmtId="0" fontId="4" fillId="0" borderId="0"/>
    <xf numFmtId="43" fontId="4" fillId="0" borderId="0" applyFont="0" applyFill="0" applyBorder="0" applyAlignment="0" applyProtection="0"/>
    <xf numFmtId="0" fontId="3" fillId="0" borderId="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1" fillId="0" borderId="0"/>
  </cellStyleXfs>
  <cellXfs count="721">
    <xf numFmtId="0" fontId="0" fillId="0" borderId="0" xfId="0"/>
    <xf numFmtId="0" fontId="132" fillId="0" borderId="0" xfId="0" applyFont="1" applyFill="1"/>
    <xf numFmtId="0" fontId="128" fillId="0" borderId="0" xfId="0" applyFont="1" applyFill="1" applyAlignment="1">
      <alignment horizontal="center"/>
    </xf>
    <xf numFmtId="0" fontId="125" fillId="0" borderId="0" xfId="0" applyFont="1"/>
    <xf numFmtId="0" fontId="162" fillId="0" borderId="0" xfId="0" applyFont="1" applyFill="1"/>
    <xf numFmtId="0" fontId="125" fillId="0" borderId="0" xfId="0" applyFont="1" applyFill="1"/>
    <xf numFmtId="3" fontId="125" fillId="0" borderId="0" xfId="0" applyNumberFormat="1" applyFont="1" applyFill="1"/>
    <xf numFmtId="0" fontId="132" fillId="0" borderId="0" xfId="0" applyFont="1"/>
    <xf numFmtId="0" fontId="163" fillId="0" borderId="0" xfId="3" applyFont="1" applyFill="1" applyAlignment="1">
      <alignment horizontal="center"/>
    </xf>
    <xf numFmtId="0" fontId="132" fillId="0" borderId="0" xfId="3" applyFont="1" applyFill="1"/>
    <xf numFmtId="0" fontId="162" fillId="0" borderId="0" xfId="3" applyFont="1" applyFill="1"/>
    <xf numFmtId="0" fontId="165" fillId="0" borderId="0" xfId="3" applyFont="1" applyFill="1"/>
    <xf numFmtId="49" fontId="165" fillId="0" borderId="0" xfId="3" applyNumberFormat="1" applyFont="1" applyFill="1" applyAlignment="1">
      <alignment horizontal="left" indent="1"/>
    </xf>
    <xf numFmtId="3" fontId="132" fillId="0" borderId="0" xfId="0" applyNumberFormat="1" applyFont="1" applyFill="1" applyAlignment="1"/>
    <xf numFmtId="3" fontId="132" fillId="0" borderId="0" xfId="0" applyNumberFormat="1" applyFont="1" applyFill="1"/>
    <xf numFmtId="0" fontId="167" fillId="0" borderId="0" xfId="0" applyFont="1" applyFill="1"/>
    <xf numFmtId="3" fontId="167" fillId="0" borderId="0" xfId="0" applyNumberFormat="1" applyFont="1" applyFill="1"/>
    <xf numFmtId="0" fontId="167" fillId="0" borderId="0" xfId="0" applyFont="1"/>
    <xf numFmtId="0" fontId="167" fillId="0" borderId="0" xfId="0" applyFont="1" applyFill="1" applyBorder="1"/>
    <xf numFmtId="0" fontId="166" fillId="5" borderId="23" xfId="3" applyFont="1" applyFill="1" applyBorder="1"/>
    <xf numFmtId="0" fontId="166" fillId="5" borderId="24" xfId="3" applyFont="1" applyFill="1" applyBorder="1" applyAlignment="1">
      <alignment horizontal="center" wrapText="1"/>
    </xf>
    <xf numFmtId="0" fontId="166" fillId="5" borderId="25" xfId="3" applyFont="1" applyFill="1" applyBorder="1" applyAlignment="1">
      <alignment horizontal="center"/>
    </xf>
    <xf numFmtId="38" fontId="167" fillId="0" borderId="27" xfId="1" applyNumberFormat="1" applyFont="1" applyBorder="1" applyAlignment="1">
      <alignment horizontal="right"/>
    </xf>
    <xf numFmtId="38" fontId="167" fillId="0" borderId="27" xfId="0" applyNumberFormat="1" applyFont="1" applyBorder="1"/>
    <xf numFmtId="0" fontId="167" fillId="0" borderId="29" xfId="0" applyFont="1" applyBorder="1"/>
    <xf numFmtId="0" fontId="166" fillId="5" borderId="27" xfId="3" applyFont="1" applyFill="1" applyBorder="1" applyAlignment="1">
      <alignment horizontal="center"/>
    </xf>
    <xf numFmtId="38" fontId="167" fillId="0" borderId="32" xfId="0" applyNumberFormat="1" applyFont="1" applyBorder="1"/>
    <xf numFmtId="0" fontId="167" fillId="0" borderId="0" xfId="3" applyFont="1" applyFill="1" applyAlignment="1">
      <alignment wrapText="1"/>
    </xf>
    <xf numFmtId="0" fontId="167" fillId="0" borderId="0" xfId="3" applyFont="1" applyFill="1"/>
    <xf numFmtId="43" fontId="170" fillId="0" borderId="0" xfId="1" applyFont="1" applyFill="1"/>
    <xf numFmtId="0" fontId="166" fillId="0" borderId="0" xfId="3" applyFont="1" applyFill="1"/>
    <xf numFmtId="0" fontId="166" fillId="0" borderId="0" xfId="3" applyFont="1" applyFill="1" applyBorder="1"/>
    <xf numFmtId="165" fontId="171" fillId="0" borderId="0" xfId="1" applyNumberFormat="1" applyFont="1" applyFill="1"/>
    <xf numFmtId="0" fontId="168" fillId="0" borderId="0" xfId="3" applyFont="1" applyFill="1"/>
    <xf numFmtId="0" fontId="169" fillId="0" borderId="0" xfId="3" applyFont="1" applyFill="1"/>
    <xf numFmtId="49" fontId="169" fillId="0" borderId="0" xfId="3" applyNumberFormat="1" applyFont="1" applyFill="1" applyAlignment="1">
      <alignment horizontal="left" wrapText="1"/>
    </xf>
    <xf numFmtId="49" fontId="167" fillId="0" borderId="0" xfId="3" applyNumberFormat="1" applyFont="1" applyFill="1" applyAlignment="1">
      <alignment horizontal="left" indent="1"/>
    </xf>
    <xf numFmtId="49" fontId="167" fillId="0" borderId="0" xfId="3" applyNumberFormat="1" applyFont="1" applyFill="1"/>
    <xf numFmtId="0" fontId="167" fillId="0" borderId="0" xfId="0" applyFont="1" applyFill="1" applyAlignment="1">
      <alignment horizontal="center"/>
    </xf>
    <xf numFmtId="3" fontId="167" fillId="0" borderId="0" xfId="0" applyNumberFormat="1" applyFont="1" applyFill="1" applyAlignment="1"/>
    <xf numFmtId="0" fontId="166" fillId="0" borderId="0" xfId="0" applyFont="1" applyFill="1" applyAlignment="1">
      <alignment horizontal="center"/>
    </xf>
    <xf numFmtId="0" fontId="169" fillId="0" borderId="0" xfId="0" applyFont="1"/>
    <xf numFmtId="0" fontId="164" fillId="0" borderId="0" xfId="3" applyFont="1" applyFill="1" applyAlignment="1">
      <alignment horizontal="centerContinuous"/>
    </xf>
    <xf numFmtId="165" fontId="172" fillId="0" borderId="0" xfId="1" applyNumberFormat="1" applyFont="1" applyFill="1" applyAlignment="1">
      <alignment horizontal="center"/>
    </xf>
    <xf numFmtId="0" fontId="172" fillId="0" borderId="0" xfId="3" applyFont="1" applyFill="1" applyAlignment="1">
      <alignment horizontal="center"/>
    </xf>
    <xf numFmtId="0" fontId="173" fillId="0" borderId="0" xfId="3" applyFont="1" applyFill="1"/>
    <xf numFmtId="0" fontId="128" fillId="0" borderId="0" xfId="3" applyFont="1" applyFill="1" applyAlignment="1">
      <alignment horizontal="centerContinuous"/>
    </xf>
    <xf numFmtId="165" fontId="174" fillId="0" borderId="0" xfId="1" applyNumberFormat="1" applyFont="1" applyFill="1" applyAlignment="1">
      <alignment horizontal="center"/>
    </xf>
    <xf numFmtId="0" fontId="174" fillId="0" borderId="0" xfId="3" applyFont="1" applyFill="1" applyAlignment="1">
      <alignment horizontal="center"/>
    </xf>
    <xf numFmtId="0" fontId="161" fillId="0" borderId="0" xfId="3" applyFont="1" applyFill="1"/>
    <xf numFmtId="0" fontId="169" fillId="0" borderId="28" xfId="0" applyFont="1" applyBorder="1"/>
    <xf numFmtId="0" fontId="169" fillId="0" borderId="2" xfId="0" applyFont="1" applyBorder="1"/>
    <xf numFmtId="0" fontId="169" fillId="0" borderId="26" xfId="0" applyFont="1" applyBorder="1"/>
    <xf numFmtId="0" fontId="169" fillId="0" borderId="0" xfId="0" applyFont="1" applyBorder="1"/>
    <xf numFmtId="0" fontId="168" fillId="5" borderId="26" xfId="3" applyFont="1" applyFill="1" applyBorder="1"/>
    <xf numFmtId="0" fontId="168" fillId="5" borderId="2" xfId="3" applyFont="1" applyFill="1" applyBorder="1" applyAlignment="1">
      <alignment horizontal="center" wrapText="1"/>
    </xf>
    <xf numFmtId="0" fontId="169" fillId="0" borderId="30" xfId="0" applyFont="1" applyBorder="1"/>
    <xf numFmtId="0" fontId="169" fillId="0" borderId="31" xfId="0" applyFont="1" applyBorder="1"/>
    <xf numFmtId="49" fontId="169" fillId="0" borderId="0" xfId="3" applyNumberFormat="1" applyFont="1" applyFill="1"/>
    <xf numFmtId="0" fontId="169" fillId="0" borderId="0" xfId="0" applyFont="1" applyFill="1"/>
    <xf numFmtId="5" fontId="167" fillId="0" borderId="0" xfId="0" applyNumberFormat="1" applyFont="1" applyFill="1" applyBorder="1" applyAlignment="1">
      <alignment vertical="center"/>
    </xf>
    <xf numFmtId="37" fontId="167" fillId="0" borderId="0" xfId="0" applyNumberFormat="1" applyFont="1" applyFill="1" applyBorder="1" applyAlignment="1">
      <alignment vertical="center"/>
    </xf>
    <xf numFmtId="0" fontId="162" fillId="0" borderId="0" xfId="0" applyFont="1" applyFill="1" applyAlignment="1">
      <alignment vertical="center"/>
    </xf>
    <xf numFmtId="43" fontId="132" fillId="0" borderId="0" xfId="1" applyFont="1" applyFill="1" applyAlignment="1">
      <alignment vertical="center"/>
    </xf>
    <xf numFmtId="0" fontId="132" fillId="0" borderId="0" xfId="0" applyFont="1" applyFill="1" applyAlignment="1">
      <alignment vertical="center"/>
    </xf>
    <xf numFmtId="43" fontId="125" fillId="0" borderId="0" xfId="1" applyFont="1" applyFill="1" applyAlignment="1">
      <alignment vertical="center"/>
    </xf>
    <xf numFmtId="0" fontId="125" fillId="0" borderId="0" xfId="0" applyFont="1" applyFill="1" applyAlignment="1">
      <alignment vertical="center"/>
    </xf>
    <xf numFmtId="43" fontId="167" fillId="0" borderId="0" xfId="1" applyFont="1" applyFill="1" applyAlignment="1">
      <alignment vertical="center"/>
    </xf>
    <xf numFmtId="0" fontId="167" fillId="0" borderId="0" xfId="0" applyFont="1" applyFill="1" applyAlignment="1">
      <alignment vertical="center"/>
    </xf>
    <xf numFmtId="5" fontId="176" fillId="0" borderId="0" xfId="0" applyNumberFormat="1" applyFont="1" applyFill="1" applyBorder="1" applyAlignment="1">
      <alignment vertical="center"/>
    </xf>
    <xf numFmtId="164" fontId="167" fillId="0" borderId="0" xfId="0" applyNumberFormat="1" applyFont="1" applyFill="1" applyBorder="1" applyAlignment="1">
      <alignment vertical="center"/>
    </xf>
    <xf numFmtId="37" fontId="176" fillId="0" borderId="0" xfId="0" applyNumberFormat="1" applyFont="1" applyFill="1" applyBorder="1" applyAlignment="1">
      <alignment vertical="center"/>
    </xf>
    <xf numFmtId="164" fontId="176" fillId="0" borderId="0" xfId="0" applyNumberFormat="1" applyFont="1" applyFill="1" applyBorder="1" applyAlignment="1">
      <alignment vertical="center"/>
    </xf>
    <xf numFmtId="0" fontId="167" fillId="0" borderId="0" xfId="0" applyFont="1" applyFill="1" applyBorder="1" applyAlignment="1">
      <alignment vertical="center"/>
    </xf>
    <xf numFmtId="3" fontId="167" fillId="0" borderId="0" xfId="0" applyNumberFormat="1" applyFont="1" applyFill="1" applyBorder="1" applyAlignment="1">
      <alignment vertical="center"/>
    </xf>
    <xf numFmtId="3" fontId="167" fillId="0" borderId="0" xfId="0" applyNumberFormat="1" applyFont="1" applyFill="1" applyAlignment="1">
      <alignment vertical="center"/>
    </xf>
    <xf numFmtId="3" fontId="167" fillId="0" borderId="0" xfId="0" applyNumberFormat="1" applyFont="1" applyFill="1" applyAlignment="1">
      <alignment horizontal="left" vertical="center"/>
    </xf>
    <xf numFmtId="3" fontId="125" fillId="0" borderId="0" xfId="0" applyNumberFormat="1" applyFont="1" applyFill="1" applyAlignment="1">
      <alignment vertical="center"/>
    </xf>
    <xf numFmtId="3" fontId="125" fillId="0" borderId="0" xfId="0" applyNumberFormat="1" applyFont="1" applyFill="1" applyAlignment="1">
      <alignment horizontal="left" vertical="center"/>
    </xf>
    <xf numFmtId="0" fontId="175" fillId="4" borderId="12" xfId="0" applyFont="1" applyFill="1" applyBorder="1" applyAlignment="1">
      <alignment vertical="center"/>
    </xf>
    <xf numFmtId="0" fontId="167" fillId="0" borderId="0" xfId="0" applyFont="1" applyFill="1" applyAlignment="1">
      <alignment horizontal="left" vertical="center"/>
    </xf>
    <xf numFmtId="164" fontId="166" fillId="0" borderId="0" xfId="0" applyNumberFormat="1" applyFont="1" applyFill="1" applyAlignment="1">
      <alignment horizontal="left" vertical="center"/>
    </xf>
    <xf numFmtId="3" fontId="181" fillId="0" borderId="0" xfId="0" applyNumberFormat="1" applyFont="1" applyFill="1"/>
    <xf numFmtId="41" fontId="179" fillId="0" borderId="0" xfId="4300" applyNumberFormat="1" applyFont="1"/>
    <xf numFmtId="41" fontId="179" fillId="0" borderId="0" xfId="50939" applyNumberFormat="1" applyFont="1" applyAlignment="1"/>
    <xf numFmtId="41" fontId="177" fillId="0" borderId="0" xfId="50939" applyNumberFormat="1" applyFont="1" applyFill="1" applyBorder="1" applyAlignment="1"/>
    <xf numFmtId="41" fontId="177" fillId="0" borderId="0" xfId="50939" applyNumberFormat="1" applyFont="1" applyBorder="1" applyAlignment="1"/>
    <xf numFmtId="41" fontId="177" fillId="0" borderId="11" xfId="50939" applyNumberFormat="1" applyFont="1" applyBorder="1" applyAlignment="1"/>
    <xf numFmtId="41" fontId="179" fillId="0" borderId="0" xfId="4300" applyNumberFormat="1" applyFont="1" applyFill="1" applyAlignment="1">
      <alignment horizontal="left"/>
    </xf>
    <xf numFmtId="165" fontId="179" fillId="0" borderId="0" xfId="1" applyNumberFormat="1" applyFont="1" applyAlignment="1"/>
    <xf numFmtId="0" fontId="179" fillId="0" borderId="0" xfId="50939" applyFont="1" applyAlignment="1"/>
    <xf numFmtId="169" fontId="179" fillId="0" borderId="0" xfId="50939" applyNumberFormat="1" applyFont="1" applyAlignment="1"/>
    <xf numFmtId="41" fontId="179" fillId="0" borderId="0" xfId="16" applyNumberFormat="1" applyFont="1"/>
    <xf numFmtId="0" fontId="179" fillId="0" borderId="0" xfId="50939" applyFont="1" applyAlignment="1">
      <alignment horizontal="left"/>
    </xf>
    <xf numFmtId="165" fontId="179" fillId="0" borderId="0" xfId="2234" applyNumberFormat="1" applyFont="1" applyAlignment="1"/>
    <xf numFmtId="0" fontId="179" fillId="0" borderId="0" xfId="4300" applyFont="1" applyBorder="1"/>
    <xf numFmtId="41" fontId="179" fillId="0" borderId="0" xfId="16" applyNumberFormat="1" applyFont="1" applyAlignment="1"/>
    <xf numFmtId="0" fontId="177" fillId="0" borderId="0" xfId="50939" applyFont="1" applyAlignment="1"/>
    <xf numFmtId="0" fontId="179" fillId="0" borderId="0" xfId="4300" applyFont="1"/>
    <xf numFmtId="8" fontId="179" fillId="0" borderId="0" xfId="4300" applyNumberFormat="1" applyFont="1"/>
    <xf numFmtId="0" fontId="179" fillId="0" borderId="0" xfId="50939" applyFont="1" applyFill="1" applyAlignment="1"/>
    <xf numFmtId="165" fontId="179" fillId="0" borderId="0" xfId="1" applyNumberFormat="1" applyFont="1" applyFill="1" applyAlignment="1"/>
    <xf numFmtId="165" fontId="179" fillId="0" borderId="0" xfId="2234" applyNumberFormat="1" applyFont="1" applyFill="1" applyAlignment="1"/>
    <xf numFmtId="43" fontId="183" fillId="0" borderId="0" xfId="1" applyFont="1" applyFill="1" applyAlignment="1">
      <alignment horizontal="center" vertical="center"/>
    </xf>
    <xf numFmtId="43" fontId="179" fillId="0" borderId="0" xfId="1" applyFont="1" applyFill="1" applyAlignment="1">
      <alignment vertical="center"/>
    </xf>
    <xf numFmtId="0" fontId="177" fillId="3" borderId="10" xfId="0" applyFont="1" applyFill="1" applyBorder="1" applyAlignment="1">
      <alignment vertical="center"/>
    </xf>
    <xf numFmtId="0" fontId="177" fillId="3" borderId="33" xfId="0" applyFont="1" applyFill="1" applyBorder="1" applyAlignment="1">
      <alignment horizontal="center" vertical="center"/>
    </xf>
    <xf numFmtId="3" fontId="177" fillId="3" borderId="2" xfId="0" applyNumberFormat="1" applyFont="1" applyFill="1" applyBorder="1" applyAlignment="1">
      <alignment horizontal="center" vertical="center" wrapText="1"/>
    </xf>
    <xf numFmtId="3" fontId="177" fillId="3" borderId="2" xfId="0" applyNumberFormat="1" applyFont="1" applyFill="1" applyBorder="1" applyAlignment="1">
      <alignment horizontal="center" vertical="center"/>
    </xf>
    <xf numFmtId="5" fontId="180" fillId="0" borderId="0" xfId="10" applyNumberFormat="1" applyFont="1" applyFill="1" applyBorder="1" applyAlignment="1">
      <alignment horizontal="left" vertical="center"/>
    </xf>
    <xf numFmtId="5" fontId="180" fillId="0" borderId="0" xfId="10" applyNumberFormat="1" applyFont="1" applyFill="1" applyBorder="1" applyAlignment="1">
      <alignment vertical="center"/>
    </xf>
    <xf numFmtId="42" fontId="179" fillId="0" borderId="0" xfId="1" applyNumberFormat="1" applyFont="1" applyFill="1" applyBorder="1" applyAlignment="1">
      <alignment horizontal="left" vertical="center"/>
    </xf>
    <xf numFmtId="42" fontId="179" fillId="0" borderId="0" xfId="1" applyNumberFormat="1" applyFont="1" applyFill="1" applyBorder="1" applyAlignment="1">
      <alignment horizontal="center" vertical="center"/>
    </xf>
    <xf numFmtId="42" fontId="179" fillId="0" borderId="0" xfId="1" applyNumberFormat="1" applyFont="1" applyBorder="1" applyAlignment="1">
      <alignment horizontal="center" vertical="center"/>
    </xf>
    <xf numFmtId="165" fontId="179" fillId="0" borderId="0" xfId="1" applyNumberFormat="1" applyFont="1" applyFill="1" applyBorder="1" applyAlignment="1">
      <alignment vertical="center"/>
    </xf>
    <xf numFmtId="164" fontId="177" fillId="0" borderId="4" xfId="10" applyNumberFormat="1" applyFont="1" applyFill="1" applyBorder="1" applyAlignment="1">
      <alignment horizontal="left" vertical="center"/>
    </xf>
    <xf numFmtId="0" fontId="179" fillId="0" borderId="8" xfId="10" applyFont="1" applyBorder="1" applyAlignment="1">
      <alignment horizontal="center" vertical="center"/>
    </xf>
    <xf numFmtId="42" fontId="177" fillId="0" borderId="2" xfId="1" applyNumberFormat="1" applyFont="1" applyFill="1" applyBorder="1" applyAlignment="1">
      <alignment horizontal="left" vertical="center"/>
    </xf>
    <xf numFmtId="42" fontId="177" fillId="0" borderId="2" xfId="1" applyNumberFormat="1" applyFont="1" applyFill="1" applyBorder="1" applyAlignment="1">
      <alignment horizontal="center" vertical="center"/>
    </xf>
    <xf numFmtId="37" fontId="180" fillId="0" borderId="0" xfId="10" applyNumberFormat="1" applyFont="1" applyFill="1" applyBorder="1" applyAlignment="1">
      <alignment horizontal="left" vertical="center"/>
    </xf>
    <xf numFmtId="0" fontId="180" fillId="0" borderId="0" xfId="10" applyFont="1" applyFill="1" applyBorder="1" applyAlignment="1">
      <alignment vertical="center"/>
    </xf>
    <xf numFmtId="37" fontId="177" fillId="0" borderId="4" xfId="10" applyNumberFormat="1" applyFont="1" applyFill="1" applyBorder="1" applyAlignment="1">
      <alignment horizontal="left" vertical="center"/>
    </xf>
    <xf numFmtId="37" fontId="180" fillId="0" borderId="0" xfId="10" applyNumberFormat="1" applyFont="1" applyFill="1" applyBorder="1" applyAlignment="1">
      <alignment vertical="center"/>
    </xf>
    <xf numFmtId="0" fontId="180" fillId="0" borderId="0" xfId="10" applyFont="1" applyFill="1" applyBorder="1" applyAlignment="1">
      <alignment horizontal="left" vertical="center"/>
    </xf>
    <xf numFmtId="164" fontId="177" fillId="0" borderId="0" xfId="10" applyNumberFormat="1" applyFont="1" applyFill="1" applyBorder="1" applyAlignment="1">
      <alignment horizontal="left" vertical="center"/>
    </xf>
    <xf numFmtId="0" fontId="179" fillId="0" borderId="0" xfId="10" applyFont="1" applyBorder="1" applyAlignment="1">
      <alignment horizontal="center" vertical="center"/>
    </xf>
    <xf numFmtId="42" fontId="177" fillId="0" borderId="0" xfId="1" applyNumberFormat="1" applyFont="1" applyFill="1" applyBorder="1" applyAlignment="1">
      <alignment horizontal="left" vertical="center"/>
    </xf>
    <xf numFmtId="42" fontId="177" fillId="0" borderId="0" xfId="1" applyNumberFormat="1" applyFont="1" applyFill="1" applyBorder="1" applyAlignment="1">
      <alignment horizontal="center" vertical="center"/>
    </xf>
    <xf numFmtId="164" fontId="177" fillId="0" borderId="34" xfId="10" applyNumberFormat="1" applyFont="1" applyFill="1" applyBorder="1" applyAlignment="1">
      <alignment horizontal="left" vertical="center"/>
    </xf>
    <xf numFmtId="164" fontId="179" fillId="0" borderId="35" xfId="10" applyNumberFormat="1" applyFont="1" applyFill="1" applyBorder="1" applyAlignment="1">
      <alignment vertical="center"/>
    </xf>
    <xf numFmtId="42" fontId="177" fillId="0" borderId="37" xfId="1" applyNumberFormat="1" applyFont="1" applyFill="1" applyBorder="1" applyAlignment="1">
      <alignment horizontal="left" vertical="center"/>
    </xf>
    <xf numFmtId="0" fontId="182" fillId="0" borderId="0" xfId="10" applyFont="1" applyFill="1" applyBorder="1" applyAlignment="1">
      <alignment horizontal="left" vertical="center"/>
    </xf>
    <xf numFmtId="0" fontId="184" fillId="0" borderId="0" xfId="10" applyFont="1" applyFill="1" applyBorder="1" applyAlignment="1">
      <alignment horizontal="left" vertical="center"/>
    </xf>
    <xf numFmtId="164" fontId="180" fillId="0" borderId="0" xfId="10" applyNumberFormat="1" applyFont="1" applyFill="1" applyBorder="1" applyAlignment="1">
      <alignment horizontal="left" vertical="center"/>
    </xf>
    <xf numFmtId="164" fontId="180" fillId="0" borderId="0" xfId="10" applyNumberFormat="1" applyFont="1" applyFill="1" applyBorder="1" applyAlignment="1">
      <alignment horizontal="center" vertical="center"/>
    </xf>
    <xf numFmtId="164" fontId="179" fillId="0" borderId="11" xfId="10" applyNumberFormat="1" applyFont="1" applyFill="1" applyBorder="1" applyAlignment="1">
      <alignment vertical="center"/>
    </xf>
    <xf numFmtId="0" fontId="132" fillId="0" borderId="0" xfId="0" applyFont="1" applyFill="1" applyBorder="1" applyAlignment="1">
      <alignment vertical="center"/>
    </xf>
    <xf numFmtId="3" fontId="132" fillId="0" borderId="0" xfId="0" applyNumberFormat="1" applyFont="1" applyFill="1" applyBorder="1" applyAlignment="1">
      <alignment vertical="center"/>
    </xf>
    <xf numFmtId="3" fontId="132" fillId="0" borderId="0" xfId="0" applyNumberFormat="1" applyFont="1" applyFill="1" applyBorder="1" applyAlignment="1">
      <alignment horizontal="left" vertical="center"/>
    </xf>
    <xf numFmtId="43" fontId="132" fillId="0" borderId="0" xfId="1" applyFont="1" applyFill="1" applyBorder="1" applyAlignment="1">
      <alignment vertical="center"/>
    </xf>
    <xf numFmtId="3" fontId="132" fillId="0" borderId="0" xfId="0" applyNumberFormat="1" applyFont="1" applyFill="1" applyAlignment="1">
      <alignment vertical="center"/>
    </xf>
    <xf numFmtId="3" fontId="132" fillId="0" borderId="0" xfId="0" applyNumberFormat="1" applyFont="1" applyFill="1" applyAlignment="1">
      <alignment horizontal="left" vertical="center"/>
    </xf>
    <xf numFmtId="0" fontId="177" fillId="0" borderId="0" xfId="0" applyFont="1" applyFill="1" applyAlignment="1">
      <alignment vertical="center"/>
    </xf>
    <xf numFmtId="0" fontId="179" fillId="0" borderId="0" xfId="0" applyFont="1" applyFill="1" applyAlignment="1">
      <alignment vertical="center"/>
    </xf>
    <xf numFmtId="3" fontId="179" fillId="0" borderId="0" xfId="0" applyNumberFormat="1" applyFont="1" applyFill="1" applyAlignment="1">
      <alignment vertical="center"/>
    </xf>
    <xf numFmtId="3" fontId="179" fillId="0" borderId="0" xfId="0" applyNumberFormat="1" applyFont="1" applyFill="1" applyAlignment="1">
      <alignment horizontal="left" vertical="center"/>
    </xf>
    <xf numFmtId="0" fontId="179" fillId="0" borderId="0" xfId="0" applyFont="1" applyFill="1" applyAlignment="1">
      <alignment vertical="top" wrapText="1"/>
    </xf>
    <xf numFmtId="0" fontId="182" fillId="0" borderId="0" xfId="0" applyFont="1" applyFill="1" applyBorder="1" applyAlignment="1">
      <alignment horizontal="centerContinuous"/>
    </xf>
    <xf numFmtId="0" fontId="177" fillId="0" borderId="0" xfId="0" applyFont="1" applyFill="1" applyBorder="1" applyAlignment="1">
      <alignment horizontal="centerContinuous"/>
    </xf>
    <xf numFmtId="0" fontId="179" fillId="0" borderId="0" xfId="0" applyFont="1" applyFill="1"/>
    <xf numFmtId="0" fontId="177" fillId="0" borderId="0" xfId="0" applyFont="1" applyFill="1" applyAlignment="1">
      <alignment horizontal="center"/>
    </xf>
    <xf numFmtId="3" fontId="179" fillId="0" borderId="0" xfId="0" applyNumberFormat="1" applyFont="1" applyFill="1" applyAlignment="1"/>
    <xf numFmtId="3" fontId="179" fillId="0" borderId="0" xfId="0" applyNumberFormat="1" applyFont="1" applyFill="1"/>
    <xf numFmtId="0" fontId="177" fillId="3" borderId="7" xfId="0" applyFont="1" applyFill="1" applyBorder="1"/>
    <xf numFmtId="3" fontId="177" fillId="3" borderId="7" xfId="0" applyNumberFormat="1" applyFont="1" applyFill="1" applyBorder="1" applyAlignment="1">
      <alignment horizontal="center"/>
    </xf>
    <xf numFmtId="3" fontId="177" fillId="5" borderId="5" xfId="0" applyNumberFormat="1" applyFont="1" applyFill="1" applyBorder="1" applyAlignment="1">
      <alignment horizontal="center"/>
    </xf>
    <xf numFmtId="3" fontId="177" fillId="3" borderId="5" xfId="0" applyNumberFormat="1" applyFont="1" applyFill="1" applyBorder="1" applyAlignment="1">
      <alignment horizontal="center"/>
    </xf>
    <xf numFmtId="0" fontId="177" fillId="3" borderId="10" xfId="11" applyFont="1" applyFill="1" applyBorder="1" applyAlignment="1">
      <alignment horizontal="center"/>
    </xf>
    <xf numFmtId="3" fontId="177" fillId="3" borderId="10" xfId="11" applyNumberFormat="1" applyFont="1" applyFill="1" applyBorder="1" applyAlignment="1">
      <alignment horizontal="center"/>
    </xf>
    <xf numFmtId="3" fontId="177" fillId="3" borderId="22" xfId="11" applyNumberFormat="1" applyFont="1" applyFill="1" applyBorder="1" applyAlignment="1">
      <alignment horizontal="center"/>
    </xf>
    <xf numFmtId="3" fontId="177" fillId="5" borderId="22" xfId="11" applyNumberFormat="1" applyFont="1" applyFill="1" applyBorder="1" applyAlignment="1">
      <alignment horizontal="center"/>
    </xf>
    <xf numFmtId="3" fontId="177" fillId="3" borderId="22" xfId="0" applyNumberFormat="1" applyFont="1" applyFill="1" applyBorder="1" applyAlignment="1">
      <alignment horizontal="center"/>
    </xf>
    <xf numFmtId="0" fontId="177" fillId="0" borderId="0" xfId="11" applyFont="1" applyFill="1" applyBorder="1" applyAlignment="1">
      <alignment horizontal="center"/>
    </xf>
    <xf numFmtId="3" fontId="177" fillId="0" borderId="0" xfId="11" applyNumberFormat="1" applyFont="1" applyFill="1" applyBorder="1" applyAlignment="1">
      <alignment horizontal="center"/>
    </xf>
    <xf numFmtId="3" fontId="177" fillId="0" borderId="0" xfId="0" applyNumberFormat="1" applyFont="1" applyFill="1" applyBorder="1" applyAlignment="1">
      <alignment horizontal="center"/>
    </xf>
    <xf numFmtId="0" fontId="180" fillId="0" borderId="0" xfId="10" applyFont="1" applyFill="1" applyBorder="1" applyAlignment="1">
      <alignment horizontal="left"/>
    </xf>
    <xf numFmtId="3" fontId="180" fillId="0" borderId="0" xfId="10" quotePrefix="1" applyNumberFormat="1" applyFont="1" applyFill="1" applyBorder="1" applyAlignment="1">
      <alignment horizontal="center"/>
    </xf>
    <xf numFmtId="42" fontId="179" fillId="0" borderId="0" xfId="0" applyNumberFormat="1" applyFont="1" applyFill="1" applyBorder="1" applyAlignment="1"/>
    <xf numFmtId="43" fontId="179" fillId="0" borderId="0" xfId="1" applyFont="1" applyFill="1"/>
    <xf numFmtId="1" fontId="180" fillId="0" borderId="0" xfId="10" quotePrefix="1" applyNumberFormat="1" applyFont="1" applyFill="1" applyBorder="1" applyAlignment="1">
      <alignment horizontal="center"/>
    </xf>
    <xf numFmtId="164" fontId="177" fillId="0" borderId="4" xfId="10" applyNumberFormat="1" applyFont="1" applyFill="1" applyBorder="1" applyAlignment="1">
      <alignment horizontal="left" indent="3"/>
    </xf>
    <xf numFmtId="164" fontId="182" fillId="0" borderId="8" xfId="10" quotePrefix="1" applyNumberFormat="1" applyFont="1" applyFill="1" applyBorder="1" applyAlignment="1">
      <alignment horizontal="center"/>
    </xf>
    <xf numFmtId="42" fontId="177" fillId="0" borderId="2" xfId="0" applyNumberFormat="1" applyFont="1" applyFill="1" applyBorder="1" applyAlignment="1"/>
    <xf numFmtId="164" fontId="182" fillId="0" borderId="0" xfId="10" applyNumberFormat="1" applyFont="1" applyFill="1" applyBorder="1" applyAlignment="1">
      <alignment horizontal="left" indent="3"/>
    </xf>
    <xf numFmtId="164" fontId="182" fillId="0" borderId="0" xfId="10" quotePrefix="1" applyNumberFormat="1" applyFont="1" applyFill="1" applyBorder="1" applyAlignment="1">
      <alignment horizontal="center"/>
    </xf>
    <xf numFmtId="42" fontId="177" fillId="0" borderId="0" xfId="0" applyNumberFormat="1" applyFont="1" applyFill="1" applyBorder="1" applyAlignment="1"/>
    <xf numFmtId="0" fontId="180" fillId="0" borderId="0" xfId="0" applyFont="1" applyFill="1" applyBorder="1" applyAlignment="1">
      <alignment horizontal="left"/>
    </xf>
    <xf numFmtId="3" fontId="180" fillId="0" borderId="0" xfId="0" quotePrefix="1" applyNumberFormat="1" applyFont="1" applyFill="1" applyBorder="1" applyAlignment="1">
      <alignment horizontal="center"/>
    </xf>
    <xf numFmtId="164" fontId="182" fillId="0" borderId="8" xfId="10" applyNumberFormat="1" applyFont="1" applyFill="1" applyBorder="1" applyAlignment="1">
      <alignment horizontal="center"/>
    </xf>
    <xf numFmtId="164" fontId="182" fillId="0" borderId="0" xfId="10" applyNumberFormat="1" applyFont="1" applyFill="1" applyBorder="1" applyAlignment="1">
      <alignment horizontal="center"/>
    </xf>
    <xf numFmtId="0" fontId="180" fillId="0" borderId="0" xfId="10" applyFont="1" applyBorder="1"/>
    <xf numFmtId="0" fontId="180" fillId="0" borderId="0" xfId="10" quotePrefix="1" applyFont="1" applyBorder="1" applyAlignment="1">
      <alignment horizontal="center"/>
    </xf>
    <xf numFmtId="0" fontId="180" fillId="0" borderId="0" xfId="10" applyFont="1" applyBorder="1" applyAlignment="1">
      <alignment horizontal="center"/>
    </xf>
    <xf numFmtId="164" fontId="180" fillId="0" borderId="0" xfId="10" applyNumberFormat="1" applyFont="1" applyFill="1" applyBorder="1" applyAlignment="1">
      <alignment horizontal="left"/>
    </xf>
    <xf numFmtId="164" fontId="180" fillId="0" borderId="0" xfId="10" quotePrefix="1" applyNumberFormat="1" applyFont="1" applyFill="1" applyBorder="1" applyAlignment="1">
      <alignment horizontal="center"/>
    </xf>
    <xf numFmtId="0" fontId="180" fillId="0" borderId="0" xfId="10" applyFont="1" applyFill="1" applyBorder="1"/>
    <xf numFmtId="0" fontId="180" fillId="0" borderId="0" xfId="10" quotePrefix="1" applyFont="1" applyFill="1" applyBorder="1" applyAlignment="1">
      <alignment horizontal="center"/>
    </xf>
    <xf numFmtId="0" fontId="180" fillId="0" borderId="0" xfId="10" applyFont="1" applyBorder="1" applyAlignment="1">
      <alignment horizontal="center" wrapText="1"/>
    </xf>
    <xf numFmtId="42" fontId="177" fillId="0" borderId="8" xfId="0" applyNumberFormat="1" applyFont="1" applyFill="1" applyBorder="1" applyAlignment="1"/>
    <xf numFmtId="0" fontId="180" fillId="0" borderId="0" xfId="10" applyFont="1" applyBorder="1" applyAlignment="1">
      <alignment horizontal="left"/>
    </xf>
    <xf numFmtId="164" fontId="177" fillId="0" borderId="8" xfId="10" applyNumberFormat="1" applyFont="1" applyFill="1" applyBorder="1" applyAlignment="1">
      <alignment horizontal="center"/>
    </xf>
    <xf numFmtId="164" fontId="177" fillId="0" borderId="0" xfId="10" applyNumberFormat="1" applyFont="1" applyFill="1" applyBorder="1" applyAlignment="1">
      <alignment horizontal="left" indent="3"/>
    </xf>
    <xf numFmtId="164" fontId="177" fillId="0" borderId="0" xfId="10" applyNumberFormat="1" applyFont="1" applyFill="1" applyBorder="1" applyAlignment="1">
      <alignment horizontal="center"/>
    </xf>
    <xf numFmtId="164" fontId="177" fillId="0" borderId="34" xfId="10" applyNumberFormat="1" applyFont="1" applyFill="1" applyBorder="1"/>
    <xf numFmtId="164" fontId="177" fillId="0" borderId="35" xfId="10" applyNumberFormat="1" applyFont="1" applyFill="1" applyBorder="1" applyAlignment="1">
      <alignment horizontal="center"/>
    </xf>
    <xf numFmtId="42" fontId="177" fillId="0" borderId="35" xfId="0" applyNumberFormat="1" applyFont="1" applyFill="1" applyBorder="1" applyAlignment="1"/>
    <xf numFmtId="42" fontId="177" fillId="0" borderId="37" xfId="0" applyNumberFormat="1" applyFont="1" applyFill="1" applyBorder="1" applyAlignment="1"/>
    <xf numFmtId="0" fontId="182" fillId="0" borderId="0" xfId="0" applyFont="1" applyFill="1" applyAlignment="1">
      <alignment horizontal="centerContinuous"/>
    </xf>
    <xf numFmtId="0" fontId="177" fillId="0" borderId="0" xfId="0" applyFont="1" applyFill="1" applyAlignment="1">
      <alignment horizontal="centerContinuous"/>
    </xf>
    <xf numFmtId="0" fontId="179" fillId="5" borderId="9" xfId="0" applyFont="1" applyFill="1" applyBorder="1" applyAlignment="1">
      <alignment horizontal="center"/>
    </xf>
    <xf numFmtId="0" fontId="179" fillId="5" borderId="5" xfId="0" applyFont="1" applyFill="1" applyBorder="1" applyAlignment="1"/>
    <xf numFmtId="0" fontId="179" fillId="5" borderId="5" xfId="0" applyFont="1" applyFill="1" applyBorder="1" applyAlignment="1">
      <alignment horizontal="center"/>
    </xf>
    <xf numFmtId="0" fontId="179" fillId="5" borderId="6" xfId="0" applyFont="1" applyFill="1" applyBorder="1" applyAlignment="1">
      <alignment horizontal="center"/>
    </xf>
    <xf numFmtId="0" fontId="182" fillId="3" borderId="10" xfId="0" applyFont="1" applyFill="1" applyBorder="1" applyAlignment="1">
      <alignment horizontal="center" vertical="center"/>
    </xf>
    <xf numFmtId="0" fontId="182" fillId="3" borderId="3" xfId="0" applyFont="1" applyFill="1" applyBorder="1" applyAlignment="1">
      <alignment horizontal="center" vertical="center"/>
    </xf>
    <xf numFmtId="3" fontId="177" fillId="3" borderId="22" xfId="0" applyNumberFormat="1" applyFont="1" applyFill="1" applyBorder="1" applyAlignment="1">
      <alignment horizontal="center" vertical="center"/>
    </xf>
    <xf numFmtId="3" fontId="182" fillId="3" borderId="3" xfId="0" applyNumberFormat="1" applyFont="1" applyFill="1" applyBorder="1" applyAlignment="1">
      <alignment horizontal="center" vertical="center" wrapText="1"/>
    </xf>
    <xf numFmtId="3" fontId="177" fillId="3" borderId="3" xfId="0" applyNumberFormat="1" applyFont="1" applyFill="1" applyBorder="1" applyAlignment="1">
      <alignment horizontal="center" vertical="center" wrapText="1"/>
    </xf>
    <xf numFmtId="3" fontId="177" fillId="3" borderId="11" xfId="0" applyNumberFormat="1" applyFont="1" applyFill="1" applyBorder="1" applyAlignment="1">
      <alignment horizontal="center" vertical="center" wrapText="1"/>
    </xf>
    <xf numFmtId="3" fontId="177" fillId="3" borderId="22" xfId="0" applyNumberFormat="1" applyFont="1" applyFill="1" applyBorder="1" applyAlignment="1">
      <alignment horizontal="center" vertical="center" wrapText="1"/>
    </xf>
    <xf numFmtId="3" fontId="177" fillId="3" borderId="33" xfId="0" applyNumberFormat="1" applyFont="1" applyFill="1" applyBorder="1" applyAlignment="1">
      <alignment horizontal="center" vertical="center" wrapText="1"/>
    </xf>
    <xf numFmtId="0" fontId="182" fillId="0" borderId="0" xfId="0" applyFont="1" applyFill="1" applyBorder="1" applyAlignment="1">
      <alignment horizontal="center" vertical="center"/>
    </xf>
    <xf numFmtId="3" fontId="177" fillId="0" borderId="0" xfId="0" applyNumberFormat="1" applyFont="1" applyFill="1" applyBorder="1" applyAlignment="1">
      <alignment horizontal="center" vertical="center"/>
    </xf>
    <xf numFmtId="3" fontId="182" fillId="0" borderId="0" xfId="0" applyNumberFormat="1" applyFont="1" applyFill="1" applyBorder="1" applyAlignment="1">
      <alignment horizontal="center" vertical="center" wrapText="1"/>
    </xf>
    <xf numFmtId="3" fontId="177" fillId="0" borderId="0" xfId="0" applyNumberFormat="1" applyFont="1" applyFill="1" applyBorder="1" applyAlignment="1">
      <alignment horizontal="center" vertical="center" wrapText="1"/>
    </xf>
    <xf numFmtId="42" fontId="179" fillId="0" borderId="0" xfId="0" applyNumberFormat="1" applyFont="1" applyFill="1" applyBorder="1" applyAlignment="1">
      <alignment horizontal="right" vertical="center"/>
    </xf>
    <xf numFmtId="42" fontId="177" fillId="0" borderId="2" xfId="0" applyNumberFormat="1" applyFont="1" applyFill="1" applyBorder="1" applyAlignment="1">
      <alignment horizontal="right" vertical="center"/>
    </xf>
    <xf numFmtId="5" fontId="177" fillId="0" borderId="0" xfId="0" applyNumberFormat="1" applyFont="1" applyFill="1" applyBorder="1" applyAlignment="1">
      <alignment horizontal="left" vertical="center"/>
    </xf>
    <xf numFmtId="37" fontId="177" fillId="0" borderId="0" xfId="0" applyNumberFormat="1" applyFont="1" applyFill="1" applyBorder="1" applyAlignment="1">
      <alignment horizontal="left" vertical="center"/>
    </xf>
    <xf numFmtId="164" fontId="182" fillId="0" borderId="36" xfId="10" applyNumberFormat="1" applyFont="1" applyFill="1" applyBorder="1" applyAlignment="1">
      <alignment horizontal="left" vertical="center"/>
    </xf>
    <xf numFmtId="42" fontId="177" fillId="0" borderId="36" xfId="0" applyNumberFormat="1" applyFont="1" applyFill="1" applyBorder="1" applyAlignment="1">
      <alignment horizontal="left" vertical="center"/>
    </xf>
    <xf numFmtId="0" fontId="179" fillId="0" borderId="0" xfId="0" applyFont="1" applyFill="1" applyBorder="1" applyAlignment="1">
      <alignment horizontal="center"/>
    </xf>
    <xf numFmtId="0" fontId="179" fillId="5" borderId="7" xfId="0" applyFont="1" applyFill="1" applyBorder="1" applyAlignment="1">
      <alignment horizontal="center"/>
    </xf>
    <xf numFmtId="0" fontId="182" fillId="0" borderId="0" xfId="3" applyFont="1" applyFill="1" applyAlignment="1">
      <alignment horizontal="centerContinuous"/>
    </xf>
    <xf numFmtId="0" fontId="177" fillId="0" borderId="0" xfId="3" applyFont="1" applyFill="1" applyAlignment="1">
      <alignment horizontal="centerContinuous"/>
    </xf>
    <xf numFmtId="0" fontId="185" fillId="0" borderId="0" xfId="3" applyFont="1" applyFill="1" applyAlignment="1">
      <alignment horizontal="center"/>
    </xf>
    <xf numFmtId="49" fontId="185" fillId="0" borderId="0" xfId="3" applyNumberFormat="1" applyFont="1" applyFill="1" applyAlignment="1">
      <alignment horizontal="left" indent="1"/>
    </xf>
    <xf numFmtId="0" fontId="177" fillId="3" borderId="0" xfId="3" applyFont="1" applyFill="1" applyBorder="1" applyAlignment="1">
      <alignment horizontal="center" wrapText="1"/>
    </xf>
    <xf numFmtId="0" fontId="132" fillId="0" borderId="0" xfId="3" applyFont="1" applyFill="1" applyAlignment="1">
      <alignment wrapText="1"/>
    </xf>
    <xf numFmtId="0" fontId="179" fillId="0" borderId="0" xfId="3" applyFont="1" applyFill="1" applyBorder="1"/>
    <xf numFmtId="49" fontId="179" fillId="0" borderId="0" xfId="3" applyNumberFormat="1" applyFont="1" applyFill="1" applyBorder="1" applyAlignment="1">
      <alignment horizontal="left" indent="1"/>
    </xf>
    <xf numFmtId="0" fontId="179" fillId="0" borderId="0" xfId="3" applyFont="1" applyFill="1"/>
    <xf numFmtId="0" fontId="180" fillId="0" borderId="0" xfId="1" quotePrefix="1" applyNumberFormat="1" applyFont="1" applyFill="1" applyBorder="1" applyAlignment="1">
      <alignment vertical="top"/>
    </xf>
    <xf numFmtId="165" fontId="180" fillId="0" borderId="0" xfId="1" applyNumberFormat="1" applyFont="1" applyFill="1" applyBorder="1" applyAlignment="1">
      <alignment vertical="top" wrapText="1"/>
    </xf>
    <xf numFmtId="166" fontId="179" fillId="0" borderId="0" xfId="2" applyNumberFormat="1" applyFont="1" applyFill="1" applyBorder="1"/>
    <xf numFmtId="49" fontId="179" fillId="0" borderId="0" xfId="2" applyNumberFormat="1" applyFont="1" applyFill="1" applyBorder="1" applyAlignment="1">
      <alignment horizontal="center"/>
    </xf>
    <xf numFmtId="43" fontId="186" fillId="0" borderId="0" xfId="1" applyFont="1" applyFill="1"/>
    <xf numFmtId="0" fontId="177" fillId="0" borderId="2" xfId="3" applyFont="1" applyFill="1" applyBorder="1" applyAlignment="1"/>
    <xf numFmtId="0" fontId="182" fillId="0" borderId="2" xfId="3" applyFont="1" applyFill="1" applyBorder="1"/>
    <xf numFmtId="166" fontId="177" fillId="0" borderId="2" xfId="2" applyNumberFormat="1" applyFont="1" applyFill="1" applyBorder="1"/>
    <xf numFmtId="165" fontId="187" fillId="0" borderId="0" xfId="1" applyNumberFormat="1" applyFont="1" applyFill="1" applyBorder="1"/>
    <xf numFmtId="165" fontId="185" fillId="0" borderId="0" xfId="1" applyNumberFormat="1" applyFont="1" applyFill="1" applyBorder="1" applyAlignment="1">
      <alignment horizontal="center"/>
    </xf>
    <xf numFmtId="165" fontId="188" fillId="0" borderId="0" xfId="1" applyNumberFormat="1" applyFont="1" applyFill="1" applyBorder="1"/>
    <xf numFmtId="49" fontId="187" fillId="0" borderId="0" xfId="1" applyNumberFormat="1" applyFont="1" applyFill="1" applyBorder="1" applyAlignment="1">
      <alignment horizontal="center"/>
    </xf>
    <xf numFmtId="43" fontId="187" fillId="0" borderId="0" xfId="1" applyFont="1" applyFill="1" applyBorder="1" applyAlignment="1">
      <alignment horizontal="center"/>
    </xf>
    <xf numFmtId="0" fontId="177" fillId="0" borderId="37" xfId="3" applyFont="1" applyFill="1" applyBorder="1"/>
    <xf numFmtId="0" fontId="182" fillId="0" borderId="37" xfId="3" applyFont="1" applyFill="1" applyBorder="1"/>
    <xf numFmtId="166" fontId="177" fillId="0" borderId="37" xfId="2" applyNumberFormat="1" applyFont="1" applyFill="1" applyBorder="1"/>
    <xf numFmtId="0" fontId="184" fillId="0" borderId="0" xfId="3" applyFont="1" applyFill="1" applyBorder="1"/>
    <xf numFmtId="0" fontId="182" fillId="0" borderId="0" xfId="3" applyFont="1" applyFill="1" applyBorder="1"/>
    <xf numFmtId="166" fontId="177" fillId="0" borderId="0" xfId="2" applyNumberFormat="1" applyFont="1" applyFill="1" applyBorder="1"/>
    <xf numFmtId="49" fontId="177" fillId="0" borderId="0" xfId="2" applyNumberFormat="1" applyFont="1" applyFill="1" applyBorder="1" applyAlignment="1">
      <alignment horizontal="center"/>
    </xf>
    <xf numFmtId="43" fontId="177" fillId="0" borderId="0" xfId="1" applyFont="1" applyFill="1" applyBorder="1" applyAlignment="1">
      <alignment horizontal="center"/>
    </xf>
    <xf numFmtId="0" fontId="180" fillId="0" borderId="0" xfId="3" applyFont="1" applyFill="1" applyBorder="1" applyAlignment="1">
      <alignment horizontal="left" indent="1"/>
    </xf>
    <xf numFmtId="0" fontId="180" fillId="0" borderId="0" xfId="3" applyFont="1" applyFill="1" applyBorder="1"/>
    <xf numFmtId="0" fontId="182" fillId="0" borderId="0" xfId="3" applyFont="1" applyFill="1" applyBorder="1" applyAlignment="1">
      <alignment horizontal="left" indent="1"/>
    </xf>
    <xf numFmtId="166" fontId="180" fillId="0" borderId="0" xfId="2" applyNumberFormat="1" applyFont="1" applyFill="1" applyBorder="1"/>
    <xf numFmtId="49" fontId="180" fillId="0" borderId="0" xfId="2" applyNumberFormat="1" applyFont="1" applyFill="1" applyBorder="1" applyAlignment="1">
      <alignment horizontal="center"/>
    </xf>
    <xf numFmtId="0" fontId="179" fillId="0" borderId="0" xfId="3" applyFont="1" applyFill="1" applyBorder="1" applyAlignment="1">
      <alignment horizontal="left" indent="1"/>
    </xf>
    <xf numFmtId="166" fontId="186" fillId="0" borderId="0" xfId="3" applyNumberFormat="1" applyFont="1" applyFill="1" applyBorder="1"/>
    <xf numFmtId="0" fontId="177" fillId="0" borderId="0" xfId="3" applyFont="1" applyFill="1" applyBorder="1"/>
    <xf numFmtId="0" fontId="180" fillId="0" borderId="0" xfId="3" applyNumberFormat="1" applyFont="1" applyFill="1" applyAlignment="1">
      <alignment horizontal="left"/>
    </xf>
    <xf numFmtId="49" fontId="180" fillId="0" borderId="0" xfId="3" applyNumberFormat="1" applyFont="1" applyFill="1" applyAlignment="1">
      <alignment wrapText="1"/>
    </xf>
    <xf numFmtId="43" fontId="180" fillId="0" borderId="0" xfId="1" applyFont="1" applyFill="1" applyAlignment="1">
      <alignment wrapText="1"/>
    </xf>
    <xf numFmtId="0" fontId="179" fillId="0" borderId="0" xfId="0" applyFont="1"/>
    <xf numFmtId="49" fontId="180" fillId="0" borderId="0" xfId="3" applyNumberFormat="1" applyFont="1" applyFill="1" applyAlignment="1">
      <alignment horizontal="left" wrapText="1"/>
    </xf>
    <xf numFmtId="0" fontId="179" fillId="0" borderId="0" xfId="4300" applyFont="1" applyFill="1"/>
    <xf numFmtId="0" fontId="177" fillId="0" borderId="0" xfId="4300" applyFont="1" applyAlignment="1"/>
    <xf numFmtId="0" fontId="177" fillId="0" borderId="0" xfId="4300" applyFont="1" applyAlignment="1">
      <alignment horizontal="center"/>
    </xf>
    <xf numFmtId="38" fontId="179" fillId="0" borderId="43" xfId="4300" applyNumberFormat="1" applyFont="1" applyBorder="1" applyAlignment="1">
      <alignment horizontal="center"/>
    </xf>
    <xf numFmtId="38" fontId="179" fillId="0" borderId="38" xfId="4300" applyNumberFormat="1" applyFont="1" applyBorder="1" applyAlignment="1">
      <alignment horizontal="center"/>
    </xf>
    <xf numFmtId="38" fontId="179" fillId="0" borderId="38" xfId="4300" applyNumberFormat="1" applyFont="1" applyFill="1" applyBorder="1" applyAlignment="1">
      <alignment horizontal="center"/>
    </xf>
    <xf numFmtId="38" fontId="179" fillId="0" borderId="39" xfId="4300" applyNumberFormat="1" applyFont="1" applyBorder="1" applyAlignment="1">
      <alignment horizontal="center"/>
    </xf>
    <xf numFmtId="38" fontId="179" fillId="0" borderId="0" xfId="4300" applyNumberFormat="1" applyFont="1" applyBorder="1" applyAlignment="1">
      <alignment horizontal="center" vertical="center" wrapText="1"/>
    </xf>
    <xf numFmtId="38" fontId="179" fillId="0" borderId="46" xfId="4300" applyNumberFormat="1" applyFont="1" applyBorder="1" applyAlignment="1">
      <alignment horizontal="center" vertical="center" wrapText="1"/>
    </xf>
    <xf numFmtId="41" fontId="179" fillId="0" borderId="48" xfId="4300" applyNumberFormat="1" applyFont="1" applyFill="1" applyBorder="1"/>
    <xf numFmtId="41" fontId="179" fillId="0" borderId="49" xfId="4300" applyNumberFormat="1" applyFont="1" applyFill="1" applyBorder="1"/>
    <xf numFmtId="0" fontId="179" fillId="0" borderId="2" xfId="4300" applyFont="1" applyFill="1" applyBorder="1" applyAlignment="1">
      <alignment vertical="center" wrapText="1"/>
    </xf>
    <xf numFmtId="0" fontId="177" fillId="28" borderId="42" xfId="4300" applyFont="1" applyFill="1" applyBorder="1" applyAlignment="1">
      <alignment horizontal="center" wrapText="1"/>
    </xf>
    <xf numFmtId="0" fontId="179" fillId="0" borderId="28" xfId="4300" applyFont="1" applyBorder="1"/>
    <xf numFmtId="0" fontId="182" fillId="0" borderId="41" xfId="4300" applyFont="1" applyFill="1" applyBorder="1" applyAlignment="1">
      <alignment horizontal="right" wrapText="1"/>
    </xf>
    <xf numFmtId="0" fontId="182" fillId="0" borderId="0" xfId="4300" applyFont="1" applyFill="1" applyBorder="1" applyAlignment="1">
      <alignment horizontal="right" wrapText="1"/>
    </xf>
    <xf numFmtId="0" fontId="179" fillId="28" borderId="40" xfId="4300" applyFont="1" applyFill="1" applyBorder="1"/>
    <xf numFmtId="0" fontId="179" fillId="0" borderId="0" xfId="4300" applyFont="1" applyAlignment="1">
      <alignment horizontal="center"/>
    </xf>
    <xf numFmtId="0" fontId="179" fillId="0" borderId="0" xfId="4300" applyFont="1" applyFill="1" applyBorder="1"/>
    <xf numFmtId="38" fontId="177" fillId="0" borderId="0" xfId="4300" applyNumberFormat="1" applyFont="1" applyBorder="1"/>
    <xf numFmtId="0" fontId="180" fillId="0" borderId="0" xfId="0" applyFont="1" applyFill="1"/>
    <xf numFmtId="0" fontId="179" fillId="0" borderId="0" xfId="0" applyFont="1" applyBorder="1" applyAlignment="1">
      <alignment horizontal="center"/>
    </xf>
    <xf numFmtId="37" fontId="179" fillId="0" borderId="0" xfId="0" applyNumberFormat="1" applyFont="1" applyBorder="1" applyAlignment="1">
      <alignment horizontal="center"/>
    </xf>
    <xf numFmtId="0" fontId="177" fillId="3" borderId="10" xfId="0" applyFont="1" applyFill="1" applyBorder="1" applyAlignment="1">
      <alignment horizontal="center" vertical="center"/>
    </xf>
    <xf numFmtId="0" fontId="177" fillId="3" borderId="3" xfId="0" applyFont="1" applyFill="1" applyBorder="1" applyAlignment="1">
      <alignment horizontal="center" vertical="center"/>
    </xf>
    <xf numFmtId="3" fontId="177" fillId="3" borderId="33" xfId="0" applyNumberFormat="1" applyFont="1" applyFill="1" applyBorder="1" applyAlignment="1">
      <alignment horizontal="center" vertical="center"/>
    </xf>
    <xf numFmtId="3" fontId="182" fillId="3" borderId="8" xfId="0" applyNumberFormat="1" applyFont="1" applyFill="1" applyBorder="1" applyAlignment="1">
      <alignment horizontal="center" vertical="center" wrapText="1"/>
    </xf>
    <xf numFmtId="3" fontId="182" fillId="3" borderId="2" xfId="0" applyNumberFormat="1" applyFont="1" applyFill="1" applyBorder="1" applyAlignment="1">
      <alignment horizontal="center" vertical="center" wrapText="1"/>
    </xf>
    <xf numFmtId="3" fontId="177" fillId="3" borderId="4" xfId="0" applyNumberFormat="1" applyFont="1" applyFill="1" applyBorder="1" applyAlignment="1">
      <alignment horizontal="center" vertical="center" wrapText="1"/>
    </xf>
    <xf numFmtId="42" fontId="179" fillId="0" borderId="0" xfId="0" applyNumberFormat="1" applyFont="1" applyFill="1" applyBorder="1" applyAlignment="1">
      <alignment vertical="center"/>
    </xf>
    <xf numFmtId="42" fontId="177" fillId="0" borderId="2" xfId="0" applyNumberFormat="1" applyFont="1" applyFill="1" applyBorder="1" applyAlignment="1">
      <alignment vertical="center"/>
    </xf>
    <xf numFmtId="164" fontId="177" fillId="0" borderId="0" xfId="0" applyNumberFormat="1" applyFont="1" applyFill="1" applyAlignment="1">
      <alignment vertical="center"/>
    </xf>
    <xf numFmtId="164" fontId="180" fillId="0" borderId="0" xfId="10" applyNumberFormat="1" applyFont="1" applyFill="1" applyBorder="1" applyAlignment="1">
      <alignment vertical="center"/>
    </xf>
    <xf numFmtId="164" fontId="182" fillId="0" borderId="37" xfId="10" applyNumberFormat="1" applyFont="1" applyFill="1" applyBorder="1" applyAlignment="1">
      <alignment vertical="center"/>
    </xf>
    <xf numFmtId="42" fontId="177" fillId="0" borderId="37" xfId="0" applyNumberFormat="1" applyFont="1" applyFill="1" applyBorder="1" applyAlignment="1">
      <alignment vertical="center"/>
    </xf>
    <xf numFmtId="41" fontId="177" fillId="28" borderId="47" xfId="4300" applyNumberFormat="1" applyFont="1" applyFill="1" applyBorder="1"/>
    <xf numFmtId="42" fontId="179" fillId="0" borderId="0" xfId="1" applyNumberFormat="1" applyFont="1" applyFill="1" applyBorder="1" applyAlignment="1">
      <alignment horizontal="center"/>
    </xf>
    <xf numFmtId="42" fontId="177" fillId="0" borderId="2" xfId="1" applyNumberFormat="1" applyFont="1" applyFill="1" applyBorder="1" applyAlignment="1">
      <alignment horizontal="center"/>
    </xf>
    <xf numFmtId="0" fontId="177" fillId="0" borderId="9" xfId="0" applyFont="1" applyFill="1" applyBorder="1" applyAlignment="1">
      <alignment horizontal="center" vertical="center"/>
    </xf>
    <xf numFmtId="3" fontId="177" fillId="0" borderId="9" xfId="0" applyNumberFormat="1" applyFont="1" applyFill="1" applyBorder="1" applyAlignment="1">
      <alignment horizontal="center" vertical="center"/>
    </xf>
    <xf numFmtId="3" fontId="182" fillId="0" borderId="9" xfId="0" applyNumberFormat="1" applyFont="1" applyFill="1" applyBorder="1" applyAlignment="1">
      <alignment horizontal="center" vertical="center" wrapText="1"/>
    </xf>
    <xf numFmtId="3" fontId="177" fillId="0" borderId="9" xfId="0" applyNumberFormat="1" applyFont="1" applyFill="1" applyBorder="1" applyAlignment="1">
      <alignment horizontal="center" vertical="center" wrapText="1"/>
    </xf>
    <xf numFmtId="41" fontId="178" fillId="0" borderId="0" xfId="4300" applyNumberFormat="1" applyFont="1" applyAlignment="1"/>
    <xf numFmtId="41" fontId="178" fillId="0" borderId="0" xfId="4300" applyNumberFormat="1" applyFont="1"/>
    <xf numFmtId="41" fontId="177" fillId="0" borderId="50" xfId="4300" quotePrefix="1" applyNumberFormat="1" applyFont="1" applyBorder="1" applyAlignment="1">
      <alignment horizontal="center"/>
    </xf>
    <xf numFmtId="41" fontId="178" fillId="0" borderId="0" xfId="50939" applyNumberFormat="1" applyFont="1" applyAlignment="1"/>
    <xf numFmtId="41" fontId="125" fillId="0" borderId="0" xfId="4300" applyNumberFormat="1"/>
    <xf numFmtId="0" fontId="178" fillId="0" borderId="0" xfId="4300" applyFont="1" applyAlignment="1"/>
    <xf numFmtId="43" fontId="178" fillId="0" borderId="0" xfId="1" applyFont="1" applyAlignment="1"/>
    <xf numFmtId="15" fontId="178" fillId="0" borderId="0" xfId="50939" applyNumberFormat="1" applyFont="1" applyAlignment="1"/>
    <xf numFmtId="41" fontId="178" fillId="0" borderId="0" xfId="16" applyNumberFormat="1" applyFont="1" applyAlignment="1"/>
    <xf numFmtId="0" fontId="178" fillId="0" borderId="0" xfId="50939" applyFont="1" applyAlignment="1"/>
    <xf numFmtId="41" fontId="178" fillId="0" borderId="0" xfId="16" applyNumberFormat="1" applyFont="1"/>
    <xf numFmtId="0" fontId="178" fillId="0" borderId="0" xfId="4300" applyFont="1"/>
    <xf numFmtId="43" fontId="178" fillId="0" borderId="0" xfId="1" applyFont="1"/>
    <xf numFmtId="169" fontId="178" fillId="0" borderId="0" xfId="4300" applyNumberFormat="1" applyFont="1"/>
    <xf numFmtId="8" fontId="178" fillId="0" borderId="0" xfId="4300" applyNumberFormat="1" applyFont="1"/>
    <xf numFmtId="0" fontId="178" fillId="0" borderId="0" xfId="4300" applyFont="1" applyFill="1"/>
    <xf numFmtId="43" fontId="178" fillId="0" borderId="0" xfId="1" applyFont="1" applyFill="1"/>
    <xf numFmtId="0" fontId="125" fillId="0" borderId="0" xfId="4300" applyAlignment="1"/>
    <xf numFmtId="0" fontId="125" fillId="0" borderId="0" xfId="4300"/>
    <xf numFmtId="169" fontId="125" fillId="0" borderId="0" xfId="4300" applyNumberFormat="1"/>
    <xf numFmtId="42" fontId="167" fillId="0" borderId="0" xfId="0" applyNumberFormat="1" applyFont="1" applyFill="1" applyAlignment="1">
      <alignment vertical="center"/>
    </xf>
    <xf numFmtId="17" fontId="177" fillId="0" borderId="0" xfId="0" applyNumberFormat="1" applyFont="1" applyBorder="1" applyAlignment="1">
      <alignment horizontal="center"/>
    </xf>
    <xf numFmtId="0" fontId="177" fillId="0" borderId="51" xfId="50939" quotePrefix="1" applyFont="1" applyBorder="1" applyAlignment="1">
      <alignment horizontal="left"/>
    </xf>
    <xf numFmtId="0" fontId="167" fillId="0" borderId="0" xfId="0" applyFont="1" applyBorder="1"/>
    <xf numFmtId="41" fontId="177" fillId="0" borderId="51" xfId="50939" applyNumberFormat="1" applyFont="1" applyBorder="1" applyAlignment="1"/>
    <xf numFmtId="0" fontId="180" fillId="0" borderId="0" xfId="3" applyFont="1" applyFill="1"/>
    <xf numFmtId="41" fontId="177" fillId="28" borderId="52" xfId="4300" applyNumberFormat="1" applyFont="1" applyFill="1" applyBorder="1"/>
    <xf numFmtId="41" fontId="177" fillId="0" borderId="0" xfId="50939" applyNumberFormat="1" applyFont="1" applyAlignment="1">
      <alignment horizontal="center"/>
    </xf>
    <xf numFmtId="2" fontId="180" fillId="0" borderId="0" xfId="0" applyNumberFormat="1" applyFont="1" applyFill="1"/>
    <xf numFmtId="2" fontId="179" fillId="0" borderId="0" xfId="0" applyNumberFormat="1" applyFont="1" applyFill="1"/>
    <xf numFmtId="0" fontId="177" fillId="0" borderId="0" xfId="0" applyFont="1" applyAlignment="1">
      <alignment horizontal="left"/>
    </xf>
    <xf numFmtId="164" fontId="177" fillId="0" borderId="36" xfId="10" applyNumberFormat="1" applyFont="1" applyFill="1" applyBorder="1"/>
    <xf numFmtId="0" fontId="177" fillId="0" borderId="0" xfId="50939" quotePrefix="1" applyFont="1" applyBorder="1" applyAlignment="1">
      <alignment horizontal="left"/>
    </xf>
    <xf numFmtId="0" fontId="180" fillId="0" borderId="0" xfId="1" quotePrefix="1" applyNumberFormat="1" applyFont="1" applyFill="1" applyBorder="1" applyAlignment="1">
      <alignment horizontal="left" vertical="top"/>
    </xf>
    <xf numFmtId="0" fontId="179" fillId="0" borderId="0" xfId="3" applyNumberFormat="1" applyFont="1" applyFill="1" applyAlignment="1">
      <alignment horizontal="left"/>
    </xf>
    <xf numFmtId="3" fontId="177" fillId="5" borderId="0" xfId="0" applyNumberFormat="1" applyFont="1" applyFill="1" applyAlignment="1">
      <alignment horizontal="center" vertical="center" wrapText="1"/>
    </xf>
    <xf numFmtId="3" fontId="177" fillId="3" borderId="5" xfId="0" applyNumberFormat="1" applyFont="1" applyFill="1" applyBorder="1" applyAlignment="1"/>
    <xf numFmtId="3" fontId="177" fillId="3" borderId="22" xfId="11" applyNumberFormat="1" applyFont="1" applyFill="1" applyBorder="1" applyAlignment="1">
      <alignment horizontal="center" vertical="top"/>
    </xf>
    <xf numFmtId="0" fontId="177" fillId="28" borderId="53" xfId="4300" applyFont="1" applyFill="1" applyBorder="1" applyAlignment="1">
      <alignment horizontal="center"/>
    </xf>
    <xf numFmtId="0" fontId="177" fillId="28" borderId="54" xfId="4300" applyFont="1" applyFill="1" applyBorder="1" applyAlignment="1">
      <alignment horizontal="center" wrapText="1"/>
    </xf>
    <xf numFmtId="41" fontId="177" fillId="28" borderId="55" xfId="4300" applyNumberFormat="1" applyFont="1" applyFill="1" applyBorder="1"/>
    <xf numFmtId="0" fontId="179" fillId="0" borderId="0" xfId="50939" applyFont="1" applyFill="1" applyAlignment="1">
      <alignment horizontal="center"/>
    </xf>
    <xf numFmtId="41" fontId="177" fillId="0" borderId="50" xfId="50939" quotePrefix="1" applyNumberFormat="1" applyFont="1" applyBorder="1" applyAlignment="1">
      <alignment horizontal="center"/>
    </xf>
    <xf numFmtId="41" fontId="177" fillId="0" borderId="0" xfId="50939" applyNumberFormat="1" applyFont="1" applyAlignment="1"/>
    <xf numFmtId="41" fontId="177" fillId="0" borderId="0" xfId="50939" applyNumberFormat="1" applyFont="1" applyAlignment="1">
      <alignment horizontal="left"/>
    </xf>
    <xf numFmtId="0" fontId="179" fillId="0" borderId="0" xfId="50939" applyFont="1" applyAlignment="1">
      <alignment horizontal="center" vertical="center" wrapText="1"/>
    </xf>
    <xf numFmtId="171" fontId="179" fillId="0" borderId="36" xfId="10" applyNumberFormat="1" applyFont="1" applyFill="1" applyBorder="1"/>
    <xf numFmtId="3" fontId="177" fillId="0" borderId="0" xfId="0" applyNumberFormat="1" applyFont="1" applyFill="1"/>
    <xf numFmtId="165" fontId="179" fillId="0" borderId="0" xfId="16" applyNumberFormat="1" applyFont="1" applyFill="1"/>
    <xf numFmtId="165" fontId="177" fillId="0" borderId="0" xfId="16" applyNumberFormat="1" applyFont="1" applyFill="1"/>
    <xf numFmtId="165" fontId="179" fillId="0" borderId="0" xfId="1" applyNumberFormat="1" applyFont="1"/>
    <xf numFmtId="165" fontId="177" fillId="0" borderId="0" xfId="1" applyNumberFormat="1" applyFont="1"/>
    <xf numFmtId="171" fontId="179" fillId="0" borderId="0" xfId="0" applyNumberFormat="1" applyFont="1" applyFill="1"/>
    <xf numFmtId="0" fontId="177" fillId="0" borderId="0" xfId="4300" applyFont="1" applyBorder="1" applyAlignment="1">
      <alignment horizontal="center"/>
    </xf>
    <xf numFmtId="0" fontId="179" fillId="0" borderId="0" xfId="4300" applyFont="1" applyFill="1" applyBorder="1" applyAlignment="1">
      <alignment vertical="center" wrapText="1"/>
    </xf>
    <xf numFmtId="41" fontId="179" fillId="0" borderId="58" xfId="4300" applyNumberFormat="1" applyFont="1" applyFill="1" applyBorder="1"/>
    <xf numFmtId="165" fontId="179" fillId="0" borderId="0" xfId="16" applyNumberFormat="1" applyFont="1" applyFill="1" applyAlignment="1"/>
    <xf numFmtId="165" fontId="0" fillId="0" borderId="0" xfId="0" applyNumberFormat="1" applyFont="1"/>
    <xf numFmtId="0" fontId="166" fillId="0" borderId="0" xfId="0" applyFont="1" applyFill="1" applyAlignment="1">
      <alignment vertical="center"/>
    </xf>
    <xf numFmtId="42" fontId="167" fillId="0" borderId="0" xfId="0" applyNumberFormat="1" applyFont="1" applyFill="1"/>
    <xf numFmtId="43" fontId="167" fillId="0" borderId="0" xfId="1" applyFont="1" applyFill="1" applyBorder="1" applyAlignment="1">
      <alignment vertical="center"/>
    </xf>
    <xf numFmtId="172" fontId="179" fillId="0" borderId="0" xfId="0" applyNumberFormat="1" applyFont="1" applyFill="1"/>
    <xf numFmtId="165" fontId="177" fillId="0" borderId="37" xfId="1" applyNumberFormat="1" applyFont="1" applyFill="1" applyBorder="1" applyAlignment="1">
      <alignment horizontal="left" vertical="center"/>
    </xf>
    <xf numFmtId="0" fontId="128" fillId="0" borderId="62" xfId="4300" applyFont="1" applyBorder="1"/>
    <xf numFmtId="0" fontId="132" fillId="0" borderId="63" xfId="4300" applyFont="1" applyBorder="1"/>
    <xf numFmtId="0" fontId="132" fillId="0" borderId="66" xfId="4300" applyNumberFormat="1" applyFont="1" applyFill="1" applyBorder="1" applyAlignment="1">
      <alignment vertical="center"/>
    </xf>
    <xf numFmtId="0" fontId="132" fillId="0" borderId="65" xfId="4300" applyFont="1" applyBorder="1"/>
    <xf numFmtId="0" fontId="132" fillId="0" borderId="67" xfId="4300" applyNumberFormat="1" applyFont="1" applyFill="1" applyBorder="1" applyAlignment="1">
      <alignment vertical="center"/>
    </xf>
    <xf numFmtId="0" fontId="132" fillId="0" borderId="71" xfId="4300" applyFont="1" applyFill="1" applyBorder="1" applyAlignment="1">
      <alignment vertical="center" wrapText="1"/>
    </xf>
    <xf numFmtId="0" fontId="197" fillId="29" borderId="73" xfId="4300" applyFont="1" applyFill="1" applyBorder="1"/>
    <xf numFmtId="0" fontId="198" fillId="29" borderId="74" xfId="4300" applyFont="1" applyFill="1" applyBorder="1"/>
    <xf numFmtId="0" fontId="179" fillId="0" borderId="0" xfId="50939" applyFont="1" applyFill="1" applyAlignment="1">
      <alignment vertical="top"/>
    </xf>
    <xf numFmtId="165" fontId="178" fillId="0" borderId="0" xfId="4300" applyNumberFormat="1" applyFont="1" applyFill="1"/>
    <xf numFmtId="173" fontId="179" fillId="0" borderId="0" xfId="50939" applyNumberFormat="1" applyFont="1" applyAlignment="1"/>
    <xf numFmtId="0" fontId="128" fillId="30" borderId="68" xfId="4300" applyFont="1" applyFill="1" applyBorder="1" applyAlignment="1">
      <alignment vertical="center"/>
    </xf>
    <xf numFmtId="0" fontId="128" fillId="30" borderId="70" xfId="4300" applyFont="1" applyFill="1" applyBorder="1" applyAlignment="1">
      <alignment vertical="center"/>
    </xf>
    <xf numFmtId="0" fontId="196" fillId="30" borderId="72" xfId="25" applyFont="1" applyFill="1" applyBorder="1"/>
    <xf numFmtId="0" fontId="136" fillId="30" borderId="72" xfId="51022" applyFill="1" applyBorder="1"/>
    <xf numFmtId="0" fontId="128" fillId="30" borderId="69" xfId="4300" applyFont="1" applyFill="1" applyBorder="1" applyAlignment="1">
      <alignment vertical="center" wrapText="1"/>
    </xf>
    <xf numFmtId="0" fontId="180" fillId="0" borderId="0" xfId="10" applyFont="1" applyFill="1" applyBorder="1" applyAlignment="1">
      <alignment horizontal="center"/>
    </xf>
    <xf numFmtId="3" fontId="177" fillId="5" borderId="22" xfId="0" applyNumberFormat="1" applyFont="1" applyFill="1" applyBorder="1" applyAlignment="1">
      <alignment horizontal="center" vertical="center" wrapText="1"/>
    </xf>
    <xf numFmtId="0" fontId="177" fillId="0" borderId="0" xfId="4300" applyFont="1" applyFill="1" applyAlignment="1">
      <alignment horizontal="center" vertical="center"/>
    </xf>
    <xf numFmtId="0" fontId="177" fillId="0" borderId="0" xfId="4300" applyFont="1" applyFill="1" applyAlignment="1">
      <alignment horizontal="center"/>
    </xf>
    <xf numFmtId="0" fontId="177" fillId="0" borderId="0" xfId="4300" applyFont="1" applyFill="1" applyAlignment="1">
      <alignment horizontal="justify" vertical="center"/>
    </xf>
    <xf numFmtId="15" fontId="177" fillId="0" borderId="0" xfId="4300" applyNumberFormat="1" applyFont="1" applyFill="1" applyAlignment="1">
      <alignment horizontal="center" vertical="center"/>
    </xf>
    <xf numFmtId="0" fontId="125" fillId="0" borderId="0" xfId="4300" applyFill="1" applyAlignment="1">
      <alignment horizontal="center"/>
    </xf>
    <xf numFmtId="0" fontId="125" fillId="0" borderId="0" xfId="4300" applyFill="1"/>
    <xf numFmtId="0" fontId="179" fillId="0" borderId="0" xfId="4300" applyFont="1" applyFill="1" applyAlignment="1">
      <alignment horizontal="justify" vertical="center"/>
    </xf>
    <xf numFmtId="0" fontId="179" fillId="0" borderId="0" xfId="4300" applyFont="1" applyFill="1" applyAlignment="1">
      <alignment horizontal="center" vertical="center"/>
    </xf>
    <xf numFmtId="170" fontId="179" fillId="0" borderId="0" xfId="4300" applyNumberFormat="1" applyFont="1" applyFill="1" applyAlignment="1">
      <alignment horizontal="justify" vertical="center"/>
    </xf>
    <xf numFmtId="0" fontId="179" fillId="0" borderId="0" xfId="4300" applyFont="1" applyFill="1" applyBorder="1" applyAlignment="1">
      <alignment vertical="top"/>
    </xf>
    <xf numFmtId="0" fontId="179" fillId="0" borderId="0" xfId="4300" applyFont="1" applyFill="1" applyBorder="1" applyAlignment="1">
      <alignment horizontal="center"/>
    </xf>
    <xf numFmtId="38" fontId="0" fillId="0" borderId="0" xfId="0" applyNumberFormat="1" applyFont="1"/>
    <xf numFmtId="0" fontId="180" fillId="0" borderId="0" xfId="3" quotePrefix="1" applyFont="1" applyFill="1" applyAlignment="1">
      <alignment vertical="center"/>
    </xf>
    <xf numFmtId="42" fontId="179" fillId="0" borderId="0" xfId="0" applyNumberFormat="1" applyFont="1" applyFill="1" applyAlignment="1">
      <alignment vertical="top" wrapText="1"/>
    </xf>
    <xf numFmtId="41" fontId="179" fillId="0" borderId="0" xfId="50939" applyNumberFormat="1" applyFont="1" applyFill="1" applyAlignment="1"/>
    <xf numFmtId="38" fontId="179" fillId="0" borderId="0" xfId="50939" applyNumberFormat="1" applyFont="1" applyFill="1" applyAlignment="1"/>
    <xf numFmtId="167" fontId="177" fillId="0" borderId="2" xfId="16" applyNumberFormat="1" applyFont="1" applyFill="1" applyBorder="1"/>
    <xf numFmtId="167" fontId="177" fillId="0" borderId="2" xfId="16" applyNumberFormat="1" applyFont="1" applyFill="1" applyBorder="1" applyAlignment="1"/>
    <xf numFmtId="167" fontId="180" fillId="0" borderId="2" xfId="16" applyNumberFormat="1" applyFont="1" applyFill="1" applyBorder="1" applyAlignment="1"/>
    <xf numFmtId="167" fontId="180" fillId="0" borderId="2" xfId="16" applyNumberFormat="1" applyFont="1" applyFill="1" applyBorder="1"/>
    <xf numFmtId="167" fontId="179" fillId="0" borderId="5" xfId="50934" applyNumberFormat="1" applyFont="1" applyFill="1" applyBorder="1"/>
    <xf numFmtId="0" fontId="177" fillId="0" borderId="0" xfId="0" applyFont="1" applyFill="1" applyAlignment="1">
      <alignment horizontal="left" vertical="top"/>
    </xf>
    <xf numFmtId="165" fontId="177" fillId="0" borderId="37" xfId="1" applyNumberFormat="1" applyFont="1" applyFill="1" applyBorder="1"/>
    <xf numFmtId="165" fontId="177" fillId="0" borderId="0" xfId="1" applyNumberFormat="1" applyFont="1" applyFill="1" applyBorder="1"/>
    <xf numFmtId="165" fontId="208" fillId="0" borderId="0" xfId="1" applyNumberFormat="1" applyFont="1" applyFill="1" applyBorder="1"/>
    <xf numFmtId="165" fontId="180" fillId="0" borderId="0" xfId="1" applyNumberFormat="1" applyFont="1" applyFill="1" applyBorder="1"/>
    <xf numFmtId="41" fontId="179" fillId="0" borderId="61" xfId="4300" applyNumberFormat="1" applyFont="1" applyFill="1" applyBorder="1"/>
    <xf numFmtId="167" fontId="180" fillId="0" borderId="2" xfId="16" applyNumberFormat="1" applyFont="1" applyFill="1" applyBorder="1" applyAlignment="1">
      <alignment horizontal="center"/>
    </xf>
    <xf numFmtId="3" fontId="177" fillId="3" borderId="76" xfId="0" applyNumberFormat="1" applyFont="1" applyFill="1" applyBorder="1" applyAlignment="1">
      <alignment horizontal="center" vertical="center" wrapText="1"/>
    </xf>
    <xf numFmtId="42" fontId="177" fillId="0" borderId="37" xfId="1" applyNumberFormat="1" applyFont="1" applyFill="1" applyBorder="1" applyAlignment="1">
      <alignment horizontal="center" vertical="center"/>
    </xf>
    <xf numFmtId="42" fontId="179" fillId="0" borderId="0" xfId="1" quotePrefix="1" applyNumberFormat="1" applyFont="1" applyBorder="1" applyAlignment="1">
      <alignment horizontal="center" vertical="center"/>
    </xf>
    <xf numFmtId="0" fontId="177" fillId="0" borderId="77" xfId="4300" applyFont="1" applyBorder="1" applyAlignment="1">
      <alignment horizontal="center"/>
    </xf>
    <xf numFmtId="0" fontId="177" fillId="0" borderId="78" xfId="4300" applyFont="1" applyBorder="1" applyAlignment="1">
      <alignment horizontal="center"/>
    </xf>
    <xf numFmtId="0" fontId="177" fillId="0" borderId="79" xfId="4300" applyFont="1" applyBorder="1" applyAlignment="1">
      <alignment horizontal="center"/>
    </xf>
    <xf numFmtId="0" fontId="179" fillId="0" borderId="2" xfId="0" applyFont="1" applyFill="1" applyBorder="1" applyAlignment="1">
      <alignment vertical="center"/>
    </xf>
    <xf numFmtId="14" fontId="125" fillId="0" borderId="0" xfId="4300" applyNumberFormat="1" applyFill="1" applyAlignment="1">
      <alignment horizontal="center" vertical="center"/>
    </xf>
    <xf numFmtId="0" fontId="125" fillId="0" borderId="0" xfId="4300" applyFill="1" applyAlignment="1">
      <alignment horizontal="center" vertical="center"/>
    </xf>
    <xf numFmtId="0" fontId="177" fillId="0" borderId="80" xfId="4300" applyFont="1" applyFill="1" applyBorder="1" applyAlignment="1">
      <alignment horizontal="justify" vertical="center"/>
    </xf>
    <xf numFmtId="0" fontId="177" fillId="0" borderId="80" xfId="4300" applyFont="1" applyFill="1" applyBorder="1" applyAlignment="1">
      <alignment horizontal="center" vertical="center"/>
    </xf>
    <xf numFmtId="165" fontId="179" fillId="0" borderId="0" xfId="0" applyNumberFormat="1" applyFont="1"/>
    <xf numFmtId="42" fontId="179" fillId="0" borderId="0" xfId="0" applyNumberFormat="1" applyFont="1" applyFill="1"/>
    <xf numFmtId="42" fontId="177" fillId="0" borderId="0" xfId="1" quotePrefix="1" applyNumberFormat="1" applyFont="1" applyFill="1" applyBorder="1" applyAlignment="1">
      <alignment horizontal="center" vertical="center"/>
    </xf>
    <xf numFmtId="167" fontId="177" fillId="0" borderId="81" xfId="16" applyNumberFormat="1" applyFont="1" applyFill="1" applyBorder="1" applyAlignment="1">
      <alignment horizontal="center"/>
    </xf>
    <xf numFmtId="0" fontId="177" fillId="0" borderId="2" xfId="4300" applyFont="1" applyBorder="1" applyAlignment="1">
      <alignment horizontal="center"/>
    </xf>
    <xf numFmtId="0" fontId="179" fillId="0" borderId="2" xfId="4300" applyFont="1" applyBorder="1"/>
    <xf numFmtId="42" fontId="179" fillId="0" borderId="0" xfId="4300" applyNumberFormat="1" applyFont="1"/>
    <xf numFmtId="0" fontId="212" fillId="0" borderId="0" xfId="0" applyFont="1" applyAlignment="1">
      <alignment horizontal="center"/>
    </xf>
    <xf numFmtId="0" fontId="213" fillId="0" borderId="0" xfId="0" applyFont="1" applyAlignment="1">
      <alignment horizontal="center"/>
    </xf>
    <xf numFmtId="0" fontId="125" fillId="0" borderId="0" xfId="0" applyFont="1" applyAlignment="1">
      <alignment wrapText="1"/>
    </xf>
    <xf numFmtId="0" fontId="125" fillId="0" borderId="2" xfId="0" applyFont="1" applyBorder="1" applyAlignment="1">
      <alignment shrinkToFit="1"/>
    </xf>
    <xf numFmtId="0" fontId="125" fillId="0" borderId="2" xfId="0" applyFont="1" applyBorder="1"/>
    <xf numFmtId="165" fontId="125" fillId="0" borderId="2" xfId="13" applyNumberFormat="1" applyFont="1" applyFill="1" applyBorder="1"/>
    <xf numFmtId="165" fontId="125" fillId="0" borderId="2" xfId="13" applyNumberFormat="1" applyFont="1" applyFill="1" applyBorder="1" applyAlignment="1">
      <alignment horizontal="right"/>
    </xf>
    <xf numFmtId="3" fontId="125" fillId="0" borderId="0" xfId="0" applyNumberFormat="1" applyFont="1"/>
    <xf numFmtId="0" fontId="212" fillId="0" borderId="0" xfId="0" applyFont="1"/>
    <xf numFmtId="3" fontId="212" fillId="0" borderId="0" xfId="0" applyNumberFormat="1" applyFont="1"/>
    <xf numFmtId="167" fontId="125" fillId="0" borderId="2" xfId="13" applyNumberFormat="1" applyFont="1" applyFill="1" applyBorder="1"/>
    <xf numFmtId="167" fontId="125" fillId="0" borderId="2" xfId="13" applyNumberFormat="1" applyFont="1" applyFill="1" applyBorder="1" applyAlignment="1">
      <alignment horizontal="right"/>
    </xf>
    <xf numFmtId="165" fontId="125" fillId="0" borderId="2" xfId="13" applyNumberFormat="1" applyFont="1" applyFill="1" applyBorder="1" applyAlignment="1">
      <alignment horizontal="center"/>
    </xf>
    <xf numFmtId="0" fontId="214" fillId="0" borderId="0" xfId="0" applyFont="1"/>
    <xf numFmtId="166" fontId="212" fillId="0" borderId="0" xfId="14" applyNumberFormat="1" applyFont="1" applyFill="1" applyBorder="1"/>
    <xf numFmtId="0" fontId="177" fillId="0" borderId="11" xfId="0" applyFont="1" applyFill="1" applyBorder="1" applyAlignment="1">
      <alignment horizontal="center" vertical="center"/>
    </xf>
    <xf numFmtId="41" fontId="179" fillId="0" borderId="60" xfId="4300" applyNumberFormat="1" applyFont="1" applyFill="1" applyBorder="1"/>
    <xf numFmtId="38" fontId="179" fillId="0" borderId="46" xfId="4300" applyNumberFormat="1" applyFont="1" applyFill="1" applyBorder="1" applyAlignment="1">
      <alignment horizontal="center" vertical="center" wrapText="1"/>
    </xf>
    <xf numFmtId="38" fontId="179" fillId="0" borderId="82" xfId="4300" applyNumberFormat="1" applyFont="1" applyBorder="1" applyAlignment="1">
      <alignment horizontal="center" vertical="center"/>
    </xf>
    <xf numFmtId="0" fontId="179" fillId="0" borderId="22" xfId="0" applyFont="1" applyFill="1" applyBorder="1" applyAlignment="1">
      <alignment vertical="center"/>
    </xf>
    <xf numFmtId="41" fontId="179" fillId="0" borderId="83" xfId="4300" applyNumberFormat="1" applyFont="1" applyFill="1" applyBorder="1"/>
    <xf numFmtId="0" fontId="177" fillId="28" borderId="2" xfId="4300" applyFont="1" applyFill="1" applyBorder="1" applyAlignment="1">
      <alignment horizontal="center"/>
    </xf>
    <xf numFmtId="41" fontId="179" fillId="28" borderId="2" xfId="4300" applyNumberFormat="1" applyFont="1" applyFill="1" applyBorder="1"/>
    <xf numFmtId="0" fontId="177" fillId="0" borderId="2" xfId="4300" applyFont="1" applyFill="1" applyBorder="1" applyAlignment="1">
      <alignment horizontal="center"/>
    </xf>
    <xf numFmtId="41" fontId="179" fillId="0" borderId="2" xfId="4300" applyNumberFormat="1" applyFont="1" applyFill="1" applyBorder="1"/>
    <xf numFmtId="0" fontId="177" fillId="5" borderId="4" xfId="0" applyFont="1" applyFill="1" applyBorder="1" applyAlignment="1">
      <alignment horizontal="center"/>
    </xf>
    <xf numFmtId="0" fontId="177" fillId="5" borderId="11" xfId="0" applyFont="1" applyFill="1" applyBorder="1" applyAlignment="1">
      <alignment horizontal="center"/>
    </xf>
    <xf numFmtId="165" fontId="179" fillId="0" borderId="0" xfId="0" applyNumberFormat="1" applyFont="1" applyFill="1" applyAlignment="1">
      <alignment vertical="top" wrapText="1"/>
    </xf>
    <xf numFmtId="175" fontId="215" fillId="0" borderId="0" xfId="0" applyNumberFormat="1" applyFont="1"/>
    <xf numFmtId="0" fontId="177" fillId="0" borderId="11" xfId="4300" applyFont="1" applyBorder="1" applyAlignment="1">
      <alignment horizontal="center"/>
    </xf>
    <xf numFmtId="0" fontId="179" fillId="0" borderId="11" xfId="10" applyFont="1" applyBorder="1" applyAlignment="1">
      <alignment horizontal="center" vertical="center"/>
    </xf>
    <xf numFmtId="42" fontId="177" fillId="0" borderId="11" xfId="1" applyNumberFormat="1" applyFont="1" applyFill="1" applyBorder="1" applyAlignment="1">
      <alignment horizontal="left" vertical="center"/>
    </xf>
    <xf numFmtId="42" fontId="177" fillId="0" borderId="11" xfId="1" applyNumberFormat="1" applyFont="1" applyFill="1" applyBorder="1" applyAlignment="1">
      <alignment horizontal="center" vertical="center"/>
    </xf>
    <xf numFmtId="0" fontId="177" fillId="0" borderId="0" xfId="0" applyFont="1" applyFill="1" applyBorder="1" applyAlignment="1">
      <alignment horizontal="center"/>
    </xf>
    <xf numFmtId="42" fontId="179" fillId="0" borderId="0" xfId="0" applyNumberFormat="1" applyFont="1" applyFill="1" applyAlignment="1">
      <alignment vertical="center"/>
    </xf>
    <xf numFmtId="0" fontId="179" fillId="0" borderId="0" xfId="10" applyFont="1" applyBorder="1" applyAlignment="1">
      <alignment horizontal="left" vertical="center"/>
    </xf>
    <xf numFmtId="5" fontId="180" fillId="0" borderId="87" xfId="10" applyNumberFormat="1" applyFont="1" applyBorder="1" applyAlignment="1">
      <alignment horizontal="left" vertical="center"/>
    </xf>
    <xf numFmtId="0" fontId="180" fillId="0" borderId="88" xfId="16" applyNumberFormat="1" applyFont="1" applyFill="1" applyBorder="1" applyAlignment="1">
      <alignment horizontal="center"/>
    </xf>
    <xf numFmtId="37" fontId="180" fillId="0" borderId="87" xfId="10" applyNumberFormat="1" applyFont="1" applyBorder="1" applyAlignment="1">
      <alignment horizontal="left" vertical="center"/>
    </xf>
    <xf numFmtId="167" fontId="179" fillId="0" borderId="88" xfId="50934" applyNumberFormat="1" applyFont="1" applyFill="1" applyBorder="1"/>
    <xf numFmtId="167" fontId="180" fillId="0" borderId="88" xfId="50934" applyNumberFormat="1" applyFont="1" applyFill="1" applyBorder="1"/>
    <xf numFmtId="42" fontId="179" fillId="0" borderId="0" xfId="1" quotePrefix="1" applyNumberFormat="1" applyFont="1" applyFill="1" applyBorder="1" applyAlignment="1">
      <alignment horizontal="center" vertical="center"/>
    </xf>
    <xf numFmtId="0" fontId="0" fillId="0" borderId="0" xfId="0" applyBorder="1"/>
    <xf numFmtId="165" fontId="0" fillId="0" borderId="0" xfId="0" applyNumberFormat="1"/>
    <xf numFmtId="0" fontId="212" fillId="33" borderId="2" xfId="0" applyFont="1" applyFill="1" applyBorder="1" applyAlignment="1">
      <alignment horizontal="center" wrapText="1"/>
    </xf>
    <xf numFmtId="174" fontId="125" fillId="0" borderId="2" xfId="22" applyNumberFormat="1" applyFont="1" applyFill="1" applyBorder="1" applyAlignment="1">
      <alignment horizontal="right"/>
    </xf>
    <xf numFmtId="42" fontId="179" fillId="0" borderId="0" xfId="0" applyNumberFormat="1" applyFont="1"/>
    <xf numFmtId="42" fontId="177" fillId="0" borderId="2" xfId="0" applyNumberFormat="1" applyFont="1" applyBorder="1"/>
    <xf numFmtId="42" fontId="177" fillId="0" borderId="0" xfId="0" applyNumberFormat="1" applyFont="1"/>
    <xf numFmtId="42" fontId="177" fillId="0" borderId="8" xfId="0" applyNumberFormat="1" applyFont="1" applyBorder="1"/>
    <xf numFmtId="42" fontId="177" fillId="0" borderId="35" xfId="0" applyNumberFormat="1" applyFont="1" applyBorder="1"/>
    <xf numFmtId="42" fontId="179" fillId="0" borderId="0" xfId="0" applyNumberFormat="1" applyFont="1" applyBorder="1" applyAlignment="1">
      <alignment horizontal="center"/>
    </xf>
    <xf numFmtId="0" fontId="179" fillId="0" borderId="0" xfId="4300" applyFont="1" applyAlignment="1">
      <alignment horizontal="justify" vertical="center"/>
    </xf>
    <xf numFmtId="0" fontId="179" fillId="0" borderId="0" xfId="4300" applyFont="1" applyAlignment="1">
      <alignment horizontal="center" vertical="center"/>
    </xf>
    <xf numFmtId="14" fontId="125" fillId="0" borderId="0" xfId="4300" applyNumberFormat="1" applyAlignment="1">
      <alignment horizontal="center" vertical="center"/>
    </xf>
    <xf numFmtId="43" fontId="125" fillId="0" borderId="0" xfId="1" applyFont="1" applyFill="1"/>
    <xf numFmtId="167" fontId="220" fillId="0" borderId="81" xfId="14204" applyNumberFormat="1" applyFont="1" applyFill="1" applyBorder="1" applyAlignment="1">
      <alignment horizontal="center"/>
    </xf>
    <xf numFmtId="0" fontId="208" fillId="0" borderId="0" xfId="50935" applyFont="1"/>
    <xf numFmtId="167" fontId="177" fillId="3" borderId="2" xfId="50934" applyNumberFormat="1" applyFont="1" applyFill="1" applyBorder="1" applyAlignment="1">
      <alignment horizontal="center" vertical="center" wrapText="1"/>
    </xf>
    <xf numFmtId="167" fontId="177" fillId="3" borderId="2" xfId="50934" applyNumberFormat="1" applyFont="1" applyFill="1" applyBorder="1" applyAlignment="1">
      <alignment horizontal="center" vertical="center"/>
    </xf>
    <xf numFmtId="167" fontId="177" fillId="3" borderId="2" xfId="16" applyNumberFormat="1" applyFont="1" applyFill="1" applyBorder="1" applyAlignment="1">
      <alignment horizontal="center" vertical="center" wrapText="1"/>
    </xf>
    <xf numFmtId="167" fontId="177" fillId="5" borderId="2" xfId="16" applyNumberFormat="1" applyFont="1" applyFill="1" applyBorder="1" applyAlignment="1">
      <alignment horizontal="center" vertical="center" wrapText="1"/>
    </xf>
    <xf numFmtId="167" fontId="179" fillId="0" borderId="0" xfId="13" applyNumberFormat="1" applyFont="1" applyFill="1"/>
    <xf numFmtId="167" fontId="179" fillId="0" borderId="0" xfId="13" applyNumberFormat="1" applyFont="1" applyFill="1" applyAlignment="1"/>
    <xf numFmtId="43" fontId="180" fillId="0" borderId="0" xfId="1" applyFont="1" applyFill="1"/>
    <xf numFmtId="165" fontId="211" fillId="31" borderId="29" xfId="50934" applyNumberFormat="1" applyFont="1" applyFill="1" applyBorder="1"/>
    <xf numFmtId="165" fontId="125" fillId="0" borderId="2" xfId="13" applyNumberFormat="1" applyFont="1" applyBorder="1"/>
    <xf numFmtId="176" fontId="125" fillId="0" borderId="2" xfId="13" applyNumberFormat="1" applyFont="1" applyFill="1" applyBorder="1"/>
    <xf numFmtId="38" fontId="221" fillId="0" borderId="59" xfId="51143" applyNumberFormat="1" applyFont="1" applyBorder="1"/>
    <xf numFmtId="165" fontId="179" fillId="0" borderId="0" xfId="0" applyNumberFormat="1" applyFont="1" applyFill="1"/>
    <xf numFmtId="167" fontId="179" fillId="0" borderId="7" xfId="50934" applyNumberFormat="1" applyFont="1" applyFill="1" applyBorder="1"/>
    <xf numFmtId="167" fontId="180" fillId="0" borderId="6" xfId="50934" applyNumberFormat="1" applyFont="1" applyFill="1" applyBorder="1" applyAlignment="1">
      <alignment horizontal="center"/>
    </xf>
    <xf numFmtId="167" fontId="179" fillId="0" borderId="6" xfId="50934" applyNumberFormat="1" applyFont="1" applyFill="1" applyBorder="1"/>
    <xf numFmtId="167" fontId="179" fillId="0" borderId="0" xfId="50934" applyNumberFormat="1" applyFont="1" applyFill="1" applyBorder="1"/>
    <xf numFmtId="167" fontId="180" fillId="0" borderId="12" xfId="50934" applyNumberFormat="1" applyFont="1" applyFill="1" applyBorder="1" applyAlignment="1">
      <alignment horizontal="center"/>
    </xf>
    <xf numFmtId="167" fontId="179" fillId="0" borderId="87" xfId="50934" applyNumberFormat="1" applyFont="1" applyFill="1" applyBorder="1"/>
    <xf numFmtId="167" fontId="179" fillId="0" borderId="12" xfId="50934" applyNumberFormat="1" applyFont="1" applyFill="1" applyBorder="1"/>
    <xf numFmtId="167" fontId="180" fillId="0" borderId="12" xfId="50934" applyNumberFormat="1" applyFont="1" applyFill="1" applyBorder="1"/>
    <xf numFmtId="0" fontId="212" fillId="33" borderId="2" xfId="0" applyFont="1" applyFill="1" applyBorder="1" applyAlignment="1">
      <alignment horizontal="center" vertical="center" wrapText="1"/>
    </xf>
    <xf numFmtId="0" fontId="224" fillId="0" borderId="0" xfId="51156" applyFont="1"/>
    <xf numFmtId="0" fontId="1" fillId="0" borderId="0" xfId="51156"/>
    <xf numFmtId="0" fontId="1" fillId="0" borderId="0" xfId="51156" quotePrefix="1"/>
    <xf numFmtId="1" fontId="1" fillId="0" borderId="0" xfId="51156" applyNumberFormat="1"/>
    <xf numFmtId="38" fontId="1" fillId="0" borderId="0" xfId="51156" applyNumberFormat="1"/>
    <xf numFmtId="43" fontId="0" fillId="0" borderId="0" xfId="51157" applyFont="1"/>
    <xf numFmtId="1" fontId="224" fillId="0" borderId="0" xfId="51156" applyNumberFormat="1" applyFont="1"/>
    <xf numFmtId="3" fontId="1" fillId="0" borderId="0" xfId="51156" applyNumberFormat="1"/>
    <xf numFmtId="3" fontId="224" fillId="0" borderId="0" xfId="51156" applyNumberFormat="1" applyFont="1"/>
    <xf numFmtId="177" fontId="1" fillId="0" borderId="0" xfId="51156" applyNumberFormat="1"/>
    <xf numFmtId="0" fontId="223" fillId="36" borderId="56" xfId="51156" applyFont="1" applyFill="1" applyBorder="1" applyAlignment="1">
      <alignment horizontal="centerContinuous"/>
    </xf>
    <xf numFmtId="0" fontId="223" fillId="36" borderId="41" xfId="51156" applyFont="1" applyFill="1" applyBorder="1" applyAlignment="1">
      <alignment horizontal="centerContinuous"/>
    </xf>
    <xf numFmtId="0" fontId="223" fillId="36" borderId="57" xfId="51156" applyFont="1" applyFill="1" applyBorder="1" applyAlignment="1">
      <alignment horizontal="centerContinuous"/>
    </xf>
    <xf numFmtId="0" fontId="224" fillId="37" borderId="41" xfId="51156" applyFont="1" applyFill="1" applyBorder="1"/>
    <xf numFmtId="0" fontId="224" fillId="37" borderId="57" xfId="51156" applyFont="1" applyFill="1" applyBorder="1"/>
    <xf numFmtId="165" fontId="224" fillId="37" borderId="28" xfId="51157" applyNumberFormat="1" applyFont="1" applyFill="1" applyBorder="1"/>
    <xf numFmtId="165" fontId="224" fillId="37" borderId="0" xfId="51157" applyNumberFormat="1" applyFont="1" applyFill="1" applyBorder="1"/>
    <xf numFmtId="0" fontId="223" fillId="36" borderId="29" xfId="51156" applyFont="1" applyFill="1" applyBorder="1" applyAlignment="1">
      <alignment horizontal="center"/>
    </xf>
    <xf numFmtId="0" fontId="224" fillId="0" borderId="28" xfId="51156" applyFont="1" applyBorder="1"/>
    <xf numFmtId="0" fontId="224" fillId="0" borderId="29" xfId="51156" applyFont="1" applyBorder="1"/>
    <xf numFmtId="3" fontId="193" fillId="0" borderId="28" xfId="51157" applyNumberFormat="1" applyFont="1" applyBorder="1"/>
    <xf numFmtId="3" fontId="193" fillId="0" borderId="0" xfId="51157" applyNumberFormat="1" applyFont="1" applyBorder="1"/>
    <xf numFmtId="3" fontId="224" fillId="38" borderId="29" xfId="51157" applyNumberFormat="1" applyFont="1" applyFill="1" applyBorder="1"/>
    <xf numFmtId="3" fontId="211" fillId="31" borderId="29" xfId="51157" applyNumberFormat="1" applyFont="1" applyFill="1" applyBorder="1"/>
    <xf numFmtId="165" fontId="1" fillId="0" borderId="0" xfId="51156" applyNumberFormat="1"/>
    <xf numFmtId="43" fontId="1" fillId="0" borderId="0" xfId="51156" applyNumberFormat="1"/>
    <xf numFmtId="3" fontId="193" fillId="0" borderId="0" xfId="51157" applyNumberFormat="1" applyFont="1" applyFill="1" applyBorder="1"/>
    <xf numFmtId="0" fontId="224" fillId="0" borderId="53" xfId="51156" applyFont="1" applyBorder="1"/>
    <xf numFmtId="0" fontId="224" fillId="39" borderId="51" xfId="51156" applyFont="1" applyFill="1" applyBorder="1"/>
    <xf numFmtId="0" fontId="224" fillId="39" borderId="54" xfId="51156" applyFont="1" applyFill="1" applyBorder="1"/>
    <xf numFmtId="3" fontId="192" fillId="39" borderId="53" xfId="51157" applyNumberFormat="1" applyFont="1" applyFill="1" applyBorder="1"/>
    <xf numFmtId="3" fontId="192" fillId="39" borderId="51" xfId="51157" applyNumberFormat="1" applyFont="1" applyFill="1" applyBorder="1"/>
    <xf numFmtId="165" fontId="224" fillId="39" borderId="75" xfId="51157" applyNumberFormat="1" applyFont="1" applyFill="1" applyBorder="1"/>
    <xf numFmtId="165" fontId="224" fillId="39" borderId="51" xfId="51157" applyNumberFormat="1" applyFont="1" applyFill="1" applyBorder="1"/>
    <xf numFmtId="3" fontId="192" fillId="32" borderId="54" xfId="51157" applyNumberFormat="1" applyFont="1" applyFill="1" applyBorder="1"/>
    <xf numFmtId="165" fontId="192" fillId="0" borderId="0" xfId="51157" applyNumberFormat="1" applyFont="1" applyFill="1" applyBorder="1"/>
    <xf numFmtId="0" fontId="192" fillId="0" borderId="0" xfId="51156" applyFont="1"/>
    <xf numFmtId="165" fontId="192" fillId="0" borderId="0" xfId="51156" applyNumberFormat="1" applyFont="1"/>
    <xf numFmtId="0" fontId="192" fillId="36" borderId="41" xfId="51156" applyFont="1" applyFill="1" applyBorder="1" applyAlignment="1">
      <alignment horizontal="centerContinuous"/>
    </xf>
    <xf numFmtId="0" fontId="192" fillId="36" borderId="57" xfId="51156" applyFont="1" applyFill="1" applyBorder="1" applyAlignment="1">
      <alignment horizontal="centerContinuous"/>
    </xf>
    <xf numFmtId="0" fontId="224" fillId="37" borderId="56" xfId="51156" applyFont="1" applyFill="1" applyBorder="1"/>
    <xf numFmtId="165" fontId="192" fillId="37" borderId="28" xfId="51157" applyNumberFormat="1" applyFont="1" applyFill="1" applyBorder="1"/>
    <xf numFmtId="165" fontId="192" fillId="37" borderId="0" xfId="51157" applyNumberFormat="1" applyFont="1" applyFill="1" applyBorder="1"/>
    <xf numFmtId="4" fontId="193" fillId="0" borderId="0" xfId="51157" applyNumberFormat="1" applyFont="1" applyBorder="1"/>
    <xf numFmtId="165" fontId="224" fillId="38" borderId="29" xfId="51157" applyNumberFormat="1" applyFont="1" applyFill="1" applyBorder="1"/>
    <xf numFmtId="165" fontId="211" fillId="31" borderId="29" xfId="51157" applyNumberFormat="1" applyFont="1" applyFill="1" applyBorder="1"/>
    <xf numFmtId="0" fontId="224" fillId="38" borderId="28" xfId="51156" applyFont="1" applyFill="1" applyBorder="1"/>
    <xf numFmtId="0" fontId="224" fillId="38" borderId="0" xfId="51156" applyFont="1" applyFill="1"/>
    <xf numFmtId="0" fontId="224" fillId="38" borderId="29" xfId="51156" applyFont="1" applyFill="1" applyBorder="1"/>
    <xf numFmtId="165" fontId="192" fillId="38" borderId="28" xfId="51157" applyNumberFormat="1" applyFont="1" applyFill="1" applyBorder="1"/>
    <xf numFmtId="165" fontId="192" fillId="38" borderId="0" xfId="51157" applyNumberFormat="1" applyFont="1" applyFill="1" applyBorder="1"/>
    <xf numFmtId="165" fontId="192" fillId="38" borderId="29" xfId="51157" applyNumberFormat="1" applyFont="1" applyFill="1" applyBorder="1"/>
    <xf numFmtId="165" fontId="192" fillId="31" borderId="29" xfId="51157" applyNumberFormat="1" applyFont="1" applyFill="1" applyBorder="1"/>
    <xf numFmtId="0" fontId="224" fillId="0" borderId="0" xfId="51156" applyFont="1" applyAlignment="1">
      <alignment horizontal="left"/>
    </xf>
    <xf numFmtId="0" fontId="211" fillId="0" borderId="0" xfId="51156" applyFont="1" applyAlignment="1">
      <alignment horizontal="left"/>
    </xf>
    <xf numFmtId="0" fontId="211" fillId="0" borderId="29" xfId="51156" applyFont="1" applyBorder="1"/>
    <xf numFmtId="0" fontId="224" fillId="0" borderId="0" xfId="51156" quotePrefix="1" applyFont="1"/>
    <xf numFmtId="165" fontId="224" fillId="0" borderId="28" xfId="51157" applyNumberFormat="1" applyFont="1" applyBorder="1"/>
    <xf numFmtId="165" fontId="224" fillId="0" borderId="0" xfId="51157" applyNumberFormat="1" applyFont="1" applyBorder="1"/>
    <xf numFmtId="0" fontId="224" fillId="39" borderId="53" xfId="51156" applyFont="1" applyFill="1" applyBorder="1"/>
    <xf numFmtId="165" fontId="224" fillId="39" borderId="0" xfId="51157" applyNumberFormat="1" applyFont="1" applyFill="1" applyBorder="1"/>
    <xf numFmtId="165" fontId="224" fillId="39" borderId="29" xfId="51157" applyNumberFormat="1" applyFont="1" applyFill="1" applyBorder="1"/>
    <xf numFmtId="0" fontId="224" fillId="0" borderId="84" xfId="51156" applyFont="1" applyBorder="1"/>
    <xf numFmtId="0" fontId="1" fillId="0" borderId="41" xfId="51156" applyBorder="1"/>
    <xf numFmtId="0" fontId="224" fillId="38" borderId="57" xfId="51156" applyFont="1" applyFill="1" applyBorder="1"/>
    <xf numFmtId="0" fontId="1" fillId="0" borderId="56" xfId="51156" applyBorder="1"/>
    <xf numFmtId="167" fontId="224" fillId="0" borderId="85" xfId="51157" applyNumberFormat="1" applyFont="1" applyBorder="1"/>
    <xf numFmtId="167" fontId="224" fillId="0" borderId="0" xfId="51157" applyNumberFormat="1" applyFont="1" applyBorder="1"/>
    <xf numFmtId="167" fontId="224" fillId="38" borderId="29" xfId="51157" applyNumberFormat="1" applyFont="1" applyFill="1" applyBorder="1"/>
    <xf numFmtId="167" fontId="224" fillId="0" borderId="28" xfId="51157" applyNumberFormat="1" applyFont="1" applyBorder="1"/>
    <xf numFmtId="167" fontId="224" fillId="0" borderId="0" xfId="51157" applyNumberFormat="1" applyFont="1"/>
    <xf numFmtId="165" fontId="224" fillId="0" borderId="85" xfId="51157" applyNumberFormat="1" applyFont="1" applyBorder="1"/>
    <xf numFmtId="165" fontId="224" fillId="0" borderId="0" xfId="51157" applyNumberFormat="1" applyFont="1"/>
    <xf numFmtId="166" fontId="224" fillId="0" borderId="85" xfId="51157" applyNumberFormat="1" applyFont="1" applyBorder="1"/>
    <xf numFmtId="166" fontId="224" fillId="0" borderId="0" xfId="51157" applyNumberFormat="1" applyFont="1" applyBorder="1"/>
    <xf numFmtId="166" fontId="224" fillId="38" borderId="29" xfId="51157" applyNumberFormat="1" applyFont="1" applyFill="1" applyBorder="1"/>
    <xf numFmtId="166" fontId="224" fillId="0" borderId="0" xfId="51157" applyNumberFormat="1" applyFont="1"/>
    <xf numFmtId="166" fontId="224" fillId="0" borderId="86" xfId="51157" applyNumberFormat="1" applyFont="1" applyBorder="1"/>
    <xf numFmtId="166" fontId="224" fillId="0" borderId="51" xfId="51157" applyNumberFormat="1" applyFont="1" applyBorder="1"/>
    <xf numFmtId="166" fontId="224" fillId="38" borderId="54" xfId="51157" applyNumberFormat="1" applyFont="1" applyFill="1" applyBorder="1"/>
    <xf numFmtId="165" fontId="224" fillId="0" borderId="0" xfId="51156" applyNumberFormat="1" applyFont="1"/>
    <xf numFmtId="38" fontId="87" fillId="0" borderId="59" xfId="51143" applyNumberFormat="1" applyBorder="1"/>
    <xf numFmtId="178" fontId="0" fillId="0" borderId="0" xfId="51157" applyNumberFormat="1" applyFont="1"/>
    <xf numFmtId="165" fontId="0" fillId="0" borderId="0" xfId="51157" applyNumberFormat="1" applyFont="1"/>
    <xf numFmtId="0" fontId="1" fillId="0" borderId="81" xfId="51156" applyBorder="1"/>
    <xf numFmtId="0" fontId="211" fillId="0" borderId="0" xfId="51156" applyFont="1"/>
    <xf numFmtId="43" fontId="0" fillId="0" borderId="0" xfId="51157" applyFont="1" applyFill="1" applyBorder="1"/>
    <xf numFmtId="1" fontId="211" fillId="0" borderId="0" xfId="51156" applyNumberFormat="1" applyFont="1"/>
    <xf numFmtId="0" fontId="222" fillId="34" borderId="56" xfId="51156" applyFont="1" applyFill="1" applyBorder="1" applyAlignment="1">
      <alignment horizontal="centerContinuous"/>
    </xf>
    <xf numFmtId="0" fontId="222" fillId="34" borderId="41" xfId="51156" applyFont="1" applyFill="1" applyBorder="1" applyAlignment="1">
      <alignment horizontal="centerContinuous"/>
    </xf>
    <xf numFmtId="0" fontId="222" fillId="34" borderId="57" xfId="51156" applyFont="1" applyFill="1" applyBorder="1" applyAlignment="1">
      <alignment horizontal="centerContinuous"/>
    </xf>
    <xf numFmtId="0" fontId="211" fillId="35" borderId="41" xfId="51156" applyFont="1" applyFill="1" applyBorder="1"/>
    <xf numFmtId="0" fontId="211" fillId="35" borderId="57" xfId="51156" applyFont="1" applyFill="1" applyBorder="1"/>
    <xf numFmtId="165" fontId="211" fillId="35" borderId="28" xfId="51157" applyNumberFormat="1" applyFont="1" applyFill="1" applyBorder="1"/>
    <xf numFmtId="165" fontId="211" fillId="35" borderId="0" xfId="51157" applyNumberFormat="1" applyFont="1" applyFill="1" applyBorder="1"/>
    <xf numFmtId="0" fontId="222" fillId="34" borderId="29" xfId="51156" applyFont="1" applyFill="1" applyBorder="1" applyAlignment="1">
      <alignment horizontal="center"/>
    </xf>
    <xf numFmtId="0" fontId="211" fillId="0" borderId="28" xfId="51156" applyFont="1" applyBorder="1"/>
    <xf numFmtId="3" fontId="193" fillId="0" borderId="28" xfId="51157" applyNumberFormat="1" applyFont="1" applyFill="1" applyBorder="1"/>
    <xf numFmtId="0" fontId="211" fillId="0" borderId="53" xfId="51156" applyFont="1" applyBorder="1"/>
    <xf numFmtId="0" fontId="211" fillId="32" borderId="51" xfId="51156" applyFont="1" applyFill="1" applyBorder="1"/>
    <xf numFmtId="0" fontId="211" fillId="32" borderId="54" xfId="51156" applyFont="1" applyFill="1" applyBorder="1"/>
    <xf numFmtId="3" fontId="192" fillId="32" borderId="53" xfId="51157" applyNumberFormat="1" applyFont="1" applyFill="1" applyBorder="1"/>
    <xf numFmtId="3" fontId="192" fillId="32" borderId="51" xfId="51157" applyNumberFormat="1" applyFont="1" applyFill="1" applyBorder="1"/>
    <xf numFmtId="3" fontId="211" fillId="0" borderId="0" xfId="51156" applyNumberFormat="1" applyFont="1"/>
    <xf numFmtId="43" fontId="211" fillId="0" borderId="0" xfId="51156" applyNumberFormat="1" applyFont="1"/>
    <xf numFmtId="0" fontId="192" fillId="34" borderId="41" xfId="51156" applyFont="1" applyFill="1" applyBorder="1" applyAlignment="1">
      <alignment horizontal="centerContinuous"/>
    </xf>
    <xf numFmtId="0" fontId="192" fillId="34" borderId="57" xfId="51156" applyFont="1" applyFill="1" applyBorder="1" applyAlignment="1">
      <alignment horizontal="centerContinuous"/>
    </xf>
    <xf numFmtId="0" fontId="211" fillId="35" borderId="56" xfId="51156" applyFont="1" applyFill="1" applyBorder="1"/>
    <xf numFmtId="165" fontId="192" fillId="35" borderId="28" xfId="51157" applyNumberFormat="1" applyFont="1" applyFill="1" applyBorder="1"/>
    <xf numFmtId="165" fontId="192" fillId="35" borderId="0" xfId="51157" applyNumberFormat="1" applyFont="1" applyFill="1" applyBorder="1"/>
    <xf numFmtId="4" fontId="193" fillId="0" borderId="0" xfId="51157" applyNumberFormat="1" applyFont="1" applyFill="1" applyBorder="1"/>
    <xf numFmtId="0" fontId="211" fillId="31" borderId="28" xfId="51156" applyFont="1" applyFill="1" applyBorder="1"/>
    <xf numFmtId="0" fontId="211" fillId="31" borderId="0" xfId="51156" applyFont="1" applyFill="1"/>
    <xf numFmtId="0" fontId="211" fillId="31" borderId="29" xfId="51156" applyFont="1" applyFill="1" applyBorder="1"/>
    <xf numFmtId="165" fontId="192" fillId="31" borderId="28" xfId="51157" applyNumberFormat="1" applyFont="1" applyFill="1" applyBorder="1"/>
    <xf numFmtId="165" fontId="192" fillId="31" borderId="0" xfId="51157" applyNumberFormat="1" applyFont="1" applyFill="1" applyBorder="1"/>
    <xf numFmtId="165" fontId="211" fillId="31" borderId="0" xfId="51157" applyNumberFormat="1" applyFont="1" applyFill="1" applyBorder="1"/>
    <xf numFmtId="3" fontId="192" fillId="31" borderId="0" xfId="51157" applyNumberFormat="1" applyFont="1" applyFill="1" applyBorder="1"/>
    <xf numFmtId="165" fontId="211" fillId="31" borderId="28" xfId="51157" applyNumberFormat="1" applyFont="1" applyFill="1" applyBorder="1"/>
    <xf numFmtId="165" fontId="211" fillId="0" borderId="28" xfId="51157" applyNumberFormat="1" applyFont="1" applyFill="1" applyBorder="1"/>
    <xf numFmtId="165" fontId="211" fillId="0" borderId="0" xfId="51157" applyNumberFormat="1" applyFont="1" applyFill="1" applyBorder="1"/>
    <xf numFmtId="3" fontId="211" fillId="0" borderId="0" xfId="51157" applyNumberFormat="1" applyFont="1" applyFill="1" applyBorder="1"/>
    <xf numFmtId="0" fontId="211" fillId="32" borderId="53" xfId="51156" applyFont="1" applyFill="1" applyBorder="1"/>
    <xf numFmtId="165" fontId="211" fillId="32" borderId="0" xfId="51157" applyNumberFormat="1" applyFont="1" applyFill="1" applyBorder="1"/>
    <xf numFmtId="165" fontId="211" fillId="32" borderId="29" xfId="51157" applyNumberFormat="1" applyFont="1" applyFill="1" applyBorder="1"/>
    <xf numFmtId="3" fontId="211" fillId="32" borderId="0" xfId="51157" applyNumberFormat="1" applyFont="1" applyFill="1" applyBorder="1"/>
    <xf numFmtId="165" fontId="211" fillId="32" borderId="53" xfId="51157" applyNumberFormat="1" applyFont="1" applyFill="1" applyBorder="1"/>
    <xf numFmtId="165" fontId="211" fillId="32" borderId="51" xfId="51157" applyNumberFormat="1" applyFont="1" applyFill="1" applyBorder="1"/>
    <xf numFmtId="165" fontId="211" fillId="32" borderId="54" xfId="51157" applyNumberFormat="1" applyFont="1" applyFill="1" applyBorder="1"/>
    <xf numFmtId="0" fontId="211" fillId="0" borderId="84" xfId="51156" applyFont="1" applyBorder="1"/>
    <xf numFmtId="0" fontId="211" fillId="31" borderId="57" xfId="51156" applyFont="1" applyFill="1" applyBorder="1"/>
    <xf numFmtId="167" fontId="211" fillId="0" borderId="0" xfId="51157" applyNumberFormat="1" applyFont="1" applyFill="1" applyBorder="1"/>
    <xf numFmtId="167" fontId="211" fillId="0" borderId="85" xfId="51157" applyNumberFormat="1" applyFont="1" applyFill="1" applyBorder="1"/>
    <xf numFmtId="167" fontId="211" fillId="31" borderId="29" xfId="51157" applyNumberFormat="1" applyFont="1" applyFill="1" applyBorder="1"/>
    <xf numFmtId="167" fontId="211" fillId="0" borderId="28" xfId="51157" applyNumberFormat="1" applyFont="1" applyFill="1" applyBorder="1"/>
    <xf numFmtId="165" fontId="211" fillId="0" borderId="85" xfId="51157" applyNumberFormat="1" applyFont="1" applyFill="1" applyBorder="1"/>
    <xf numFmtId="166" fontId="211" fillId="0" borderId="0" xfId="51157" applyNumberFormat="1" applyFont="1" applyFill="1" applyBorder="1"/>
    <xf numFmtId="166" fontId="211" fillId="0" borderId="85" xfId="51157" applyNumberFormat="1" applyFont="1" applyFill="1" applyBorder="1"/>
    <xf numFmtId="166" fontId="211" fillId="31" borderId="29" xfId="51157" applyNumberFormat="1" applyFont="1" applyFill="1" applyBorder="1"/>
    <xf numFmtId="166" fontId="211" fillId="0" borderId="86" xfId="51157" applyNumberFormat="1" applyFont="1" applyFill="1" applyBorder="1"/>
    <xf numFmtId="166" fontId="211" fillId="0" borderId="51" xfId="51157" applyNumberFormat="1" applyFont="1" applyFill="1" applyBorder="1"/>
    <xf numFmtId="166" fontId="211" fillId="31" borderId="54" xfId="51157" applyNumberFormat="1" applyFont="1" applyFill="1" applyBorder="1"/>
    <xf numFmtId="165" fontId="211" fillId="0" borderId="0" xfId="51156" applyNumberFormat="1" applyFont="1"/>
    <xf numFmtId="0" fontId="211" fillId="31" borderId="41" xfId="51156" applyFont="1" applyFill="1" applyBorder="1"/>
    <xf numFmtId="167" fontId="211" fillId="31" borderId="0" xfId="51157" applyNumberFormat="1" applyFont="1" applyFill="1" applyBorder="1"/>
    <xf numFmtId="166" fontId="211" fillId="31" borderId="0" xfId="51157" applyNumberFormat="1" applyFont="1" applyFill="1" applyBorder="1"/>
    <xf numFmtId="166" fontId="211" fillId="0" borderId="28" xfId="51157" applyNumberFormat="1" applyFont="1" applyFill="1" applyBorder="1"/>
    <xf numFmtId="166" fontId="211" fillId="31" borderId="51" xfId="51157" applyNumberFormat="1" applyFont="1" applyFill="1" applyBorder="1"/>
    <xf numFmtId="166" fontId="211" fillId="0" borderId="53" xfId="51157" applyNumberFormat="1" applyFont="1" applyFill="1" applyBorder="1"/>
    <xf numFmtId="0" fontId="219" fillId="0" borderId="0" xfId="51156" applyFont="1"/>
    <xf numFmtId="0" fontId="177" fillId="0" borderId="81" xfId="51158" applyFont="1" applyBorder="1" applyAlignment="1">
      <alignment horizontal="center"/>
    </xf>
    <xf numFmtId="0" fontId="177" fillId="3" borderId="2" xfId="51158" applyFont="1" applyFill="1" applyBorder="1"/>
    <xf numFmtId="0" fontId="177" fillId="3" borderId="2" xfId="51158" applyFont="1" applyFill="1" applyBorder="1" applyAlignment="1">
      <alignment horizontal="center"/>
    </xf>
    <xf numFmtId="0" fontId="179" fillId="0" borderId="87" xfId="51158" applyFont="1" applyBorder="1"/>
    <xf numFmtId="43" fontId="219" fillId="0" borderId="0" xfId="51156" applyNumberFormat="1" applyFont="1"/>
    <xf numFmtId="164" fontId="177" fillId="0" borderId="4" xfId="51158" applyNumberFormat="1" applyFont="1" applyBorder="1" applyAlignment="1">
      <alignment horizontal="left" indent="3"/>
    </xf>
    <xf numFmtId="0" fontId="177" fillId="0" borderId="4" xfId="51158" applyFont="1" applyBorder="1"/>
    <xf numFmtId="0" fontId="179" fillId="0" borderId="7" xfId="51158" applyFont="1" applyBorder="1"/>
    <xf numFmtId="164" fontId="177" fillId="0" borderId="11" xfId="51158" applyNumberFormat="1" applyFont="1" applyBorder="1"/>
    <xf numFmtId="164" fontId="177" fillId="0" borderId="4" xfId="51158" applyNumberFormat="1" applyFont="1" applyBorder="1"/>
    <xf numFmtId="0" fontId="179" fillId="0" borderId="0" xfId="51158" applyFont="1"/>
    <xf numFmtId="43" fontId="179" fillId="0" borderId="0" xfId="51158" applyNumberFormat="1" applyFont="1"/>
    <xf numFmtId="0" fontId="182" fillId="0" borderId="0" xfId="51158" applyFont="1" applyAlignment="1">
      <alignment horizontal="center" vertical="center"/>
    </xf>
    <xf numFmtId="0" fontId="179" fillId="0" borderId="0" xfId="51158" applyFont="1" applyAlignment="1">
      <alignment vertical="top" wrapText="1"/>
    </xf>
    <xf numFmtId="0" fontId="1" fillId="0" borderId="0" xfId="51156" applyAlignment="1">
      <alignment wrapText="1"/>
    </xf>
    <xf numFmtId="167" fontId="219" fillId="0" borderId="0" xfId="51156" applyNumberFormat="1" applyFont="1"/>
    <xf numFmtId="0" fontId="132" fillId="0" borderId="64" xfId="4300" applyFont="1" applyBorder="1" applyAlignment="1">
      <alignment horizontal="left" vertical="top" wrapText="1"/>
    </xf>
    <xf numFmtId="0" fontId="132" fillId="0" borderId="65" xfId="4300" applyFont="1" applyBorder="1" applyAlignment="1">
      <alignment horizontal="left" vertical="top" wrapText="1"/>
    </xf>
    <xf numFmtId="0" fontId="182" fillId="0" borderId="0" xfId="0" applyFont="1" applyFill="1" applyAlignment="1">
      <alignment horizontal="center" vertical="center"/>
    </xf>
    <xf numFmtId="0" fontId="177" fillId="0" borderId="0" xfId="0" applyFont="1" applyFill="1" applyAlignment="1">
      <alignment horizontal="center" vertical="center"/>
    </xf>
    <xf numFmtId="0" fontId="177" fillId="0" borderId="0" xfId="0" applyFont="1" applyFill="1" applyBorder="1" applyAlignment="1">
      <alignment horizontal="center" vertical="center"/>
    </xf>
    <xf numFmtId="0" fontId="177" fillId="0" borderId="44" xfId="4300" applyFont="1" applyFill="1" applyBorder="1" applyAlignment="1">
      <alignment horizontal="center"/>
    </xf>
    <xf numFmtId="0" fontId="177" fillId="0" borderId="45" xfId="4300" applyFont="1" applyFill="1" applyBorder="1" applyAlignment="1">
      <alignment horizontal="center"/>
    </xf>
    <xf numFmtId="0" fontId="177" fillId="0" borderId="79" xfId="4300" applyFont="1" applyFill="1" applyBorder="1" applyAlignment="1">
      <alignment horizontal="center" vertical="center"/>
    </xf>
    <xf numFmtId="0" fontId="177" fillId="0" borderId="9" xfId="4300" applyFont="1" applyFill="1" applyBorder="1" applyAlignment="1">
      <alignment horizontal="center" vertical="center"/>
    </xf>
    <xf numFmtId="0" fontId="177" fillId="0" borderId="0" xfId="4300" applyFont="1" applyAlignment="1">
      <alignment horizontal="center"/>
    </xf>
    <xf numFmtId="49" fontId="177" fillId="0" borderId="51" xfId="4300" applyNumberFormat="1" applyFont="1" applyBorder="1" applyAlignment="1">
      <alignment horizontal="center"/>
    </xf>
    <xf numFmtId="0" fontId="179" fillId="0" borderId="0" xfId="51158" applyFont="1" applyAlignment="1">
      <alignment vertical="top" wrapText="1"/>
    </xf>
    <xf numFmtId="0" fontId="1" fillId="0" borderId="0" xfId="51156" applyAlignment="1">
      <alignment wrapText="1"/>
    </xf>
    <xf numFmtId="0" fontId="177" fillId="0" borderId="0" xfId="51158" applyFont="1" applyAlignment="1">
      <alignment horizontal="center"/>
    </xf>
    <xf numFmtId="0" fontId="177" fillId="0" borderId="4" xfId="51158" applyFont="1" applyBorder="1" applyAlignment="1">
      <alignment horizontal="center"/>
    </xf>
    <xf numFmtId="0" fontId="177" fillId="0" borderId="8" xfId="51158" applyFont="1" applyBorder="1" applyAlignment="1">
      <alignment horizontal="center"/>
    </xf>
    <xf numFmtId="0" fontId="182" fillId="0" borderId="0" xfId="0" applyFont="1" applyFill="1" applyAlignment="1">
      <alignment horizontal="center"/>
    </xf>
    <xf numFmtId="0" fontId="177" fillId="0" borderId="0" xfId="0" applyFont="1" applyFill="1" applyAlignment="1">
      <alignment horizontal="center"/>
    </xf>
    <xf numFmtId="0" fontId="177" fillId="0" borderId="0" xfId="0" applyFont="1" applyFill="1" applyBorder="1" applyAlignment="1">
      <alignment horizontal="center"/>
    </xf>
    <xf numFmtId="0" fontId="177" fillId="0" borderId="4" xfId="10" applyFont="1" applyFill="1" applyBorder="1" applyAlignment="1">
      <alignment horizontal="right" vertical="center"/>
    </xf>
    <xf numFmtId="0" fontId="177" fillId="0" borderId="8" xfId="10" applyFont="1" applyFill="1" applyBorder="1" applyAlignment="1">
      <alignment horizontal="right" vertical="center"/>
    </xf>
    <xf numFmtId="0" fontId="179" fillId="5" borderId="7" xfId="0" applyFont="1" applyFill="1" applyBorder="1" applyAlignment="1">
      <alignment horizontal="center"/>
    </xf>
    <xf numFmtId="0" fontId="179" fillId="5" borderId="9" xfId="0" applyFont="1" applyFill="1" applyBorder="1" applyAlignment="1">
      <alignment horizontal="center"/>
    </xf>
    <xf numFmtId="0" fontId="182" fillId="0" borderId="4" xfId="10" applyFont="1" applyFill="1" applyBorder="1" applyAlignment="1">
      <alignment horizontal="right" vertical="center"/>
    </xf>
    <xf numFmtId="0" fontId="182" fillId="0" borderId="8" xfId="10" applyFont="1" applyFill="1" applyBorder="1" applyAlignment="1">
      <alignment horizontal="right" vertical="center"/>
    </xf>
    <xf numFmtId="0" fontId="177" fillId="5" borderId="11" xfId="0" applyFont="1" applyFill="1" applyBorder="1" applyAlignment="1">
      <alignment horizontal="center"/>
    </xf>
    <xf numFmtId="0" fontId="182" fillId="0" borderId="0" xfId="50939" applyFont="1" applyAlignment="1">
      <alignment horizontal="center"/>
    </xf>
    <xf numFmtId="0" fontId="189" fillId="0" borderId="0" xfId="4300" applyFont="1" applyAlignment="1">
      <alignment horizontal="center"/>
    </xf>
    <xf numFmtId="0" fontId="177" fillId="0" borderId="0" xfId="50939" applyFont="1" applyAlignment="1">
      <alignment horizontal="center"/>
    </xf>
    <xf numFmtId="0" fontId="178" fillId="0" borderId="0" xfId="4300" applyFont="1" applyAlignment="1">
      <alignment horizontal="center"/>
    </xf>
    <xf numFmtId="170" fontId="177" fillId="0" borderId="0" xfId="50939" quotePrefix="1" applyNumberFormat="1" applyFont="1" applyFill="1" applyAlignment="1">
      <alignment horizontal="center"/>
    </xf>
    <xf numFmtId="170" fontId="178" fillId="0" borderId="0" xfId="4300" applyNumberFormat="1" applyFont="1" applyFill="1" applyAlignment="1">
      <alignment horizontal="center"/>
    </xf>
    <xf numFmtId="0" fontId="182" fillId="0" borderId="0" xfId="3" applyFont="1" applyFill="1" applyBorder="1" applyAlignment="1">
      <alignment horizontal="left"/>
    </xf>
    <xf numFmtId="0" fontId="180" fillId="0" borderId="0" xfId="0" applyFont="1" applyBorder="1"/>
    <xf numFmtId="0" fontId="128" fillId="0" borderId="0" xfId="0" applyFont="1" applyAlignment="1">
      <alignment horizontal="center"/>
    </xf>
    <xf numFmtId="49" fontId="128" fillId="0" borderId="0" xfId="0" applyNumberFormat="1" applyFont="1" applyAlignment="1">
      <alignment horizontal="center"/>
    </xf>
    <xf numFmtId="0" fontId="128" fillId="0" borderId="0" xfId="0" applyFont="1" applyFill="1" applyBorder="1" applyAlignment="1">
      <alignment horizontal="center"/>
    </xf>
    <xf numFmtId="0" fontId="164" fillId="0" borderId="0" xfId="3" applyFont="1" applyFill="1" applyAlignment="1">
      <alignment horizontal="center"/>
    </xf>
    <xf numFmtId="0" fontId="128" fillId="0" borderId="0" xfId="3" applyFont="1" applyFill="1" applyAlignment="1">
      <alignment horizontal="center"/>
    </xf>
    <xf numFmtId="0" fontId="177" fillId="0" borderId="0" xfId="4300" applyFont="1" applyFill="1" applyAlignment="1">
      <alignment horizontal="center"/>
    </xf>
    <xf numFmtId="49" fontId="177" fillId="0" borderId="0" xfId="4300" applyNumberFormat="1" applyFont="1" applyFill="1" applyAlignment="1">
      <alignment horizontal="center"/>
    </xf>
  </cellXfs>
  <cellStyles count="51159">
    <cellStyle name="20% - Accent1 10" xfId="42" xr:uid="{00000000-0005-0000-0000-000000000000}"/>
    <cellStyle name="20% - Accent1 11" xfId="43" xr:uid="{00000000-0005-0000-0000-000001000000}"/>
    <cellStyle name="20% - Accent1 2" xfId="44" xr:uid="{00000000-0005-0000-0000-000002000000}"/>
    <cellStyle name="20% - Accent1 3" xfId="45" xr:uid="{00000000-0005-0000-0000-000003000000}"/>
    <cellStyle name="20% - Accent1 4" xfId="46" xr:uid="{00000000-0005-0000-0000-000004000000}"/>
    <cellStyle name="20% - Accent1 5" xfId="47" xr:uid="{00000000-0005-0000-0000-000005000000}"/>
    <cellStyle name="20% - Accent1 6" xfId="48" xr:uid="{00000000-0005-0000-0000-000006000000}"/>
    <cellStyle name="20% - Accent1 7" xfId="49" xr:uid="{00000000-0005-0000-0000-000007000000}"/>
    <cellStyle name="20% - Accent1 8" xfId="50" xr:uid="{00000000-0005-0000-0000-000008000000}"/>
    <cellStyle name="20% - Accent1 9" xfId="51" xr:uid="{00000000-0005-0000-0000-000009000000}"/>
    <cellStyle name="20% - Accent2 10" xfId="52" xr:uid="{00000000-0005-0000-0000-00000A000000}"/>
    <cellStyle name="20% - Accent2 11" xfId="53" xr:uid="{00000000-0005-0000-0000-00000B000000}"/>
    <cellStyle name="20% - Accent2 2" xfId="54" xr:uid="{00000000-0005-0000-0000-00000C000000}"/>
    <cellStyle name="20% - Accent2 3" xfId="55" xr:uid="{00000000-0005-0000-0000-00000D000000}"/>
    <cellStyle name="20% - Accent2 4" xfId="56" xr:uid="{00000000-0005-0000-0000-00000E000000}"/>
    <cellStyle name="20% - Accent2 5" xfId="57" xr:uid="{00000000-0005-0000-0000-00000F000000}"/>
    <cellStyle name="20% - Accent2 6" xfId="58" xr:uid="{00000000-0005-0000-0000-000010000000}"/>
    <cellStyle name="20% - Accent2 7" xfId="59" xr:uid="{00000000-0005-0000-0000-000011000000}"/>
    <cellStyle name="20% - Accent2 8" xfId="60" xr:uid="{00000000-0005-0000-0000-000012000000}"/>
    <cellStyle name="20% - Accent2 9" xfId="61" xr:uid="{00000000-0005-0000-0000-000013000000}"/>
    <cellStyle name="20% - Accent3 10" xfId="62" xr:uid="{00000000-0005-0000-0000-000014000000}"/>
    <cellStyle name="20% - Accent3 11" xfId="63" xr:uid="{00000000-0005-0000-0000-000015000000}"/>
    <cellStyle name="20% - Accent3 2" xfId="64" xr:uid="{00000000-0005-0000-0000-000016000000}"/>
    <cellStyle name="20% - Accent3 3" xfId="65" xr:uid="{00000000-0005-0000-0000-000017000000}"/>
    <cellStyle name="20% - Accent3 4" xfId="66" xr:uid="{00000000-0005-0000-0000-000018000000}"/>
    <cellStyle name="20% - Accent3 5" xfId="67" xr:uid="{00000000-0005-0000-0000-000019000000}"/>
    <cellStyle name="20% - Accent3 6" xfId="68" xr:uid="{00000000-0005-0000-0000-00001A000000}"/>
    <cellStyle name="20% - Accent3 7" xfId="69" xr:uid="{00000000-0005-0000-0000-00001B000000}"/>
    <cellStyle name="20% - Accent3 8" xfId="70" xr:uid="{00000000-0005-0000-0000-00001C000000}"/>
    <cellStyle name="20% - Accent3 9" xfId="71" xr:uid="{00000000-0005-0000-0000-00001D000000}"/>
    <cellStyle name="20% - Accent4 10" xfId="72" xr:uid="{00000000-0005-0000-0000-00001E000000}"/>
    <cellStyle name="20% - Accent4 11" xfId="73" xr:uid="{00000000-0005-0000-0000-00001F000000}"/>
    <cellStyle name="20% - Accent4 2" xfId="74" xr:uid="{00000000-0005-0000-0000-000020000000}"/>
    <cellStyle name="20% - Accent4 3" xfId="75" xr:uid="{00000000-0005-0000-0000-000021000000}"/>
    <cellStyle name="20% - Accent4 4" xfId="76" xr:uid="{00000000-0005-0000-0000-000022000000}"/>
    <cellStyle name="20% - Accent4 5" xfId="77" xr:uid="{00000000-0005-0000-0000-000023000000}"/>
    <cellStyle name="20% - Accent4 6" xfId="78" xr:uid="{00000000-0005-0000-0000-000024000000}"/>
    <cellStyle name="20% - Accent4 7" xfId="79" xr:uid="{00000000-0005-0000-0000-000025000000}"/>
    <cellStyle name="20% - Accent4 8" xfId="80" xr:uid="{00000000-0005-0000-0000-000026000000}"/>
    <cellStyle name="20% - Accent4 9" xfId="81" xr:uid="{00000000-0005-0000-0000-000027000000}"/>
    <cellStyle name="20% - Accent5 10" xfId="82" xr:uid="{00000000-0005-0000-0000-000028000000}"/>
    <cellStyle name="20% - Accent5 11" xfId="83" xr:uid="{00000000-0005-0000-0000-000029000000}"/>
    <cellStyle name="20% - Accent5 2" xfId="84" xr:uid="{00000000-0005-0000-0000-00002A000000}"/>
    <cellStyle name="20% - Accent5 3" xfId="85" xr:uid="{00000000-0005-0000-0000-00002B000000}"/>
    <cellStyle name="20% - Accent5 4" xfId="86" xr:uid="{00000000-0005-0000-0000-00002C000000}"/>
    <cellStyle name="20% - Accent5 5" xfId="87" xr:uid="{00000000-0005-0000-0000-00002D000000}"/>
    <cellStyle name="20% - Accent5 6" xfId="88" xr:uid="{00000000-0005-0000-0000-00002E000000}"/>
    <cellStyle name="20% - Accent5 7" xfId="89" xr:uid="{00000000-0005-0000-0000-00002F000000}"/>
    <cellStyle name="20% - Accent5 8" xfId="90" xr:uid="{00000000-0005-0000-0000-000030000000}"/>
    <cellStyle name="20% - Accent5 9" xfId="91" xr:uid="{00000000-0005-0000-0000-000031000000}"/>
    <cellStyle name="20% - Accent6 10" xfId="92" xr:uid="{00000000-0005-0000-0000-000032000000}"/>
    <cellStyle name="20% - Accent6 11" xfId="93" xr:uid="{00000000-0005-0000-0000-000033000000}"/>
    <cellStyle name="20% - Accent6 2" xfId="94" xr:uid="{00000000-0005-0000-0000-000034000000}"/>
    <cellStyle name="20% - Accent6 3" xfId="95" xr:uid="{00000000-0005-0000-0000-000035000000}"/>
    <cellStyle name="20% - Accent6 4" xfId="96" xr:uid="{00000000-0005-0000-0000-000036000000}"/>
    <cellStyle name="20% - Accent6 5" xfId="97" xr:uid="{00000000-0005-0000-0000-000037000000}"/>
    <cellStyle name="20% - Accent6 6" xfId="98" xr:uid="{00000000-0005-0000-0000-000038000000}"/>
    <cellStyle name="20% - Accent6 7" xfId="99" xr:uid="{00000000-0005-0000-0000-000039000000}"/>
    <cellStyle name="20% - Accent6 8" xfId="100" xr:uid="{00000000-0005-0000-0000-00003A000000}"/>
    <cellStyle name="20% - Accent6 9" xfId="101" xr:uid="{00000000-0005-0000-0000-00003B000000}"/>
    <cellStyle name="40% - Accent1 10" xfId="102" xr:uid="{00000000-0005-0000-0000-00003C000000}"/>
    <cellStyle name="40% - Accent1 11" xfId="103" xr:uid="{00000000-0005-0000-0000-00003D000000}"/>
    <cellStyle name="40% - Accent1 2" xfId="104" xr:uid="{00000000-0005-0000-0000-00003E000000}"/>
    <cellStyle name="40% - Accent1 3" xfId="105" xr:uid="{00000000-0005-0000-0000-00003F000000}"/>
    <cellStyle name="40% - Accent1 4" xfId="106" xr:uid="{00000000-0005-0000-0000-000040000000}"/>
    <cellStyle name="40% - Accent1 5" xfId="107" xr:uid="{00000000-0005-0000-0000-000041000000}"/>
    <cellStyle name="40% - Accent1 6" xfId="108" xr:uid="{00000000-0005-0000-0000-000042000000}"/>
    <cellStyle name="40% - Accent1 7" xfId="109" xr:uid="{00000000-0005-0000-0000-000043000000}"/>
    <cellStyle name="40% - Accent1 8" xfId="110" xr:uid="{00000000-0005-0000-0000-000044000000}"/>
    <cellStyle name="40% - Accent1 9" xfId="111" xr:uid="{00000000-0005-0000-0000-000045000000}"/>
    <cellStyle name="40% - Accent2 10" xfId="112" xr:uid="{00000000-0005-0000-0000-000046000000}"/>
    <cellStyle name="40% - Accent2 11" xfId="113" xr:uid="{00000000-0005-0000-0000-000047000000}"/>
    <cellStyle name="40% - Accent2 2" xfId="114" xr:uid="{00000000-0005-0000-0000-000048000000}"/>
    <cellStyle name="40% - Accent2 3" xfId="115" xr:uid="{00000000-0005-0000-0000-000049000000}"/>
    <cellStyle name="40% - Accent2 4" xfId="116" xr:uid="{00000000-0005-0000-0000-00004A000000}"/>
    <cellStyle name="40% - Accent2 5" xfId="117" xr:uid="{00000000-0005-0000-0000-00004B000000}"/>
    <cellStyle name="40% - Accent2 6" xfId="118" xr:uid="{00000000-0005-0000-0000-00004C000000}"/>
    <cellStyle name="40% - Accent2 7" xfId="119" xr:uid="{00000000-0005-0000-0000-00004D000000}"/>
    <cellStyle name="40% - Accent2 8" xfId="120" xr:uid="{00000000-0005-0000-0000-00004E000000}"/>
    <cellStyle name="40% - Accent2 9" xfId="121" xr:uid="{00000000-0005-0000-0000-00004F000000}"/>
    <cellStyle name="40% - Accent3 10" xfId="122" xr:uid="{00000000-0005-0000-0000-000050000000}"/>
    <cellStyle name="40% - Accent3 11" xfId="123" xr:uid="{00000000-0005-0000-0000-000051000000}"/>
    <cellStyle name="40% - Accent3 2" xfId="124" xr:uid="{00000000-0005-0000-0000-000052000000}"/>
    <cellStyle name="40% - Accent3 3" xfId="125" xr:uid="{00000000-0005-0000-0000-000053000000}"/>
    <cellStyle name="40% - Accent3 4" xfId="126" xr:uid="{00000000-0005-0000-0000-000054000000}"/>
    <cellStyle name="40% - Accent3 5" xfId="127" xr:uid="{00000000-0005-0000-0000-000055000000}"/>
    <cellStyle name="40% - Accent3 6" xfId="128" xr:uid="{00000000-0005-0000-0000-000056000000}"/>
    <cellStyle name="40% - Accent3 7" xfId="129" xr:uid="{00000000-0005-0000-0000-000057000000}"/>
    <cellStyle name="40% - Accent3 8" xfId="130" xr:uid="{00000000-0005-0000-0000-000058000000}"/>
    <cellStyle name="40% - Accent3 9" xfId="131" xr:uid="{00000000-0005-0000-0000-000059000000}"/>
    <cellStyle name="40% - Accent4 10" xfId="132" xr:uid="{00000000-0005-0000-0000-00005A000000}"/>
    <cellStyle name="40% - Accent4 11" xfId="133" xr:uid="{00000000-0005-0000-0000-00005B000000}"/>
    <cellStyle name="40% - Accent4 2" xfId="134" xr:uid="{00000000-0005-0000-0000-00005C000000}"/>
    <cellStyle name="40% - Accent4 3" xfId="135" xr:uid="{00000000-0005-0000-0000-00005D000000}"/>
    <cellStyle name="40% - Accent4 4" xfId="136" xr:uid="{00000000-0005-0000-0000-00005E000000}"/>
    <cellStyle name="40% - Accent4 5" xfId="137" xr:uid="{00000000-0005-0000-0000-00005F000000}"/>
    <cellStyle name="40% - Accent4 6" xfId="138" xr:uid="{00000000-0005-0000-0000-000060000000}"/>
    <cellStyle name="40% - Accent4 7" xfId="139" xr:uid="{00000000-0005-0000-0000-000061000000}"/>
    <cellStyle name="40% - Accent4 8" xfId="140" xr:uid="{00000000-0005-0000-0000-000062000000}"/>
    <cellStyle name="40% - Accent4 9" xfId="141" xr:uid="{00000000-0005-0000-0000-000063000000}"/>
    <cellStyle name="40% - Accent5 10" xfId="142" xr:uid="{00000000-0005-0000-0000-000064000000}"/>
    <cellStyle name="40% - Accent5 11" xfId="143" xr:uid="{00000000-0005-0000-0000-000065000000}"/>
    <cellStyle name="40% - Accent5 2" xfId="144" xr:uid="{00000000-0005-0000-0000-000066000000}"/>
    <cellStyle name="40% - Accent5 3" xfId="145" xr:uid="{00000000-0005-0000-0000-000067000000}"/>
    <cellStyle name="40% - Accent5 4" xfId="146" xr:uid="{00000000-0005-0000-0000-000068000000}"/>
    <cellStyle name="40% - Accent5 5" xfId="147" xr:uid="{00000000-0005-0000-0000-000069000000}"/>
    <cellStyle name="40% - Accent5 6" xfId="148" xr:uid="{00000000-0005-0000-0000-00006A000000}"/>
    <cellStyle name="40% - Accent5 7" xfId="149" xr:uid="{00000000-0005-0000-0000-00006B000000}"/>
    <cellStyle name="40% - Accent5 8" xfId="150" xr:uid="{00000000-0005-0000-0000-00006C000000}"/>
    <cellStyle name="40% - Accent5 9" xfId="151" xr:uid="{00000000-0005-0000-0000-00006D000000}"/>
    <cellStyle name="40% - Accent6 10" xfId="152" xr:uid="{00000000-0005-0000-0000-00006E000000}"/>
    <cellStyle name="40% - Accent6 11" xfId="153" xr:uid="{00000000-0005-0000-0000-00006F000000}"/>
    <cellStyle name="40% - Accent6 2" xfId="154" xr:uid="{00000000-0005-0000-0000-000070000000}"/>
    <cellStyle name="40% - Accent6 3" xfId="155" xr:uid="{00000000-0005-0000-0000-000071000000}"/>
    <cellStyle name="40% - Accent6 4" xfId="156" xr:uid="{00000000-0005-0000-0000-000072000000}"/>
    <cellStyle name="40% - Accent6 5" xfId="157" xr:uid="{00000000-0005-0000-0000-000073000000}"/>
    <cellStyle name="40% - Accent6 6" xfId="158" xr:uid="{00000000-0005-0000-0000-000074000000}"/>
    <cellStyle name="40% - Accent6 7" xfId="159" xr:uid="{00000000-0005-0000-0000-000075000000}"/>
    <cellStyle name="40% - Accent6 8" xfId="160" xr:uid="{00000000-0005-0000-0000-000076000000}"/>
    <cellStyle name="40% - Accent6 9" xfId="161" xr:uid="{00000000-0005-0000-0000-000077000000}"/>
    <cellStyle name="60% - Accent1 10" xfId="162" xr:uid="{00000000-0005-0000-0000-000078000000}"/>
    <cellStyle name="60% - Accent1 11" xfId="163" xr:uid="{00000000-0005-0000-0000-000079000000}"/>
    <cellStyle name="60% - Accent1 2" xfId="164" xr:uid="{00000000-0005-0000-0000-00007A000000}"/>
    <cellStyle name="60% - Accent1 3" xfId="165" xr:uid="{00000000-0005-0000-0000-00007B000000}"/>
    <cellStyle name="60% - Accent1 4" xfId="166" xr:uid="{00000000-0005-0000-0000-00007C000000}"/>
    <cellStyle name="60% - Accent1 5" xfId="167" xr:uid="{00000000-0005-0000-0000-00007D000000}"/>
    <cellStyle name="60% - Accent1 6" xfId="168" xr:uid="{00000000-0005-0000-0000-00007E000000}"/>
    <cellStyle name="60% - Accent1 7" xfId="169" xr:uid="{00000000-0005-0000-0000-00007F000000}"/>
    <cellStyle name="60% - Accent1 8" xfId="170" xr:uid="{00000000-0005-0000-0000-000080000000}"/>
    <cellStyle name="60% - Accent1 9" xfId="171" xr:uid="{00000000-0005-0000-0000-000081000000}"/>
    <cellStyle name="60% - Accent2 10" xfId="172" xr:uid="{00000000-0005-0000-0000-000082000000}"/>
    <cellStyle name="60% - Accent2 11" xfId="173" xr:uid="{00000000-0005-0000-0000-000083000000}"/>
    <cellStyle name="60% - Accent2 2" xfId="174" xr:uid="{00000000-0005-0000-0000-000084000000}"/>
    <cellStyle name="60% - Accent2 3" xfId="175" xr:uid="{00000000-0005-0000-0000-000085000000}"/>
    <cellStyle name="60% - Accent2 4" xfId="176" xr:uid="{00000000-0005-0000-0000-000086000000}"/>
    <cellStyle name="60% - Accent2 5" xfId="177" xr:uid="{00000000-0005-0000-0000-000087000000}"/>
    <cellStyle name="60% - Accent2 6" xfId="178" xr:uid="{00000000-0005-0000-0000-000088000000}"/>
    <cellStyle name="60% - Accent2 7" xfId="179" xr:uid="{00000000-0005-0000-0000-000089000000}"/>
    <cellStyle name="60% - Accent2 8" xfId="180" xr:uid="{00000000-0005-0000-0000-00008A000000}"/>
    <cellStyle name="60% - Accent2 9" xfId="181" xr:uid="{00000000-0005-0000-0000-00008B000000}"/>
    <cellStyle name="60% - Accent3 10" xfId="182" xr:uid="{00000000-0005-0000-0000-00008C000000}"/>
    <cellStyle name="60% - Accent3 11" xfId="183" xr:uid="{00000000-0005-0000-0000-00008D000000}"/>
    <cellStyle name="60% - Accent3 2" xfId="184" xr:uid="{00000000-0005-0000-0000-00008E000000}"/>
    <cellStyle name="60% - Accent3 3" xfId="185" xr:uid="{00000000-0005-0000-0000-00008F000000}"/>
    <cellStyle name="60% - Accent3 4" xfId="186" xr:uid="{00000000-0005-0000-0000-000090000000}"/>
    <cellStyle name="60% - Accent3 5" xfId="187" xr:uid="{00000000-0005-0000-0000-000091000000}"/>
    <cellStyle name="60% - Accent3 6" xfId="188" xr:uid="{00000000-0005-0000-0000-000092000000}"/>
    <cellStyle name="60% - Accent3 7" xfId="189" xr:uid="{00000000-0005-0000-0000-000093000000}"/>
    <cellStyle name="60% - Accent3 8" xfId="190" xr:uid="{00000000-0005-0000-0000-000094000000}"/>
    <cellStyle name="60% - Accent3 9" xfId="191" xr:uid="{00000000-0005-0000-0000-000095000000}"/>
    <cellStyle name="60% - Accent4 10" xfId="192" xr:uid="{00000000-0005-0000-0000-000096000000}"/>
    <cellStyle name="60% - Accent4 11" xfId="193" xr:uid="{00000000-0005-0000-0000-000097000000}"/>
    <cellStyle name="60% - Accent4 2" xfId="194" xr:uid="{00000000-0005-0000-0000-000098000000}"/>
    <cellStyle name="60% - Accent4 3" xfId="195" xr:uid="{00000000-0005-0000-0000-000099000000}"/>
    <cellStyle name="60% - Accent4 4" xfId="196" xr:uid="{00000000-0005-0000-0000-00009A000000}"/>
    <cellStyle name="60% - Accent4 5" xfId="197" xr:uid="{00000000-0005-0000-0000-00009B000000}"/>
    <cellStyle name="60% - Accent4 6" xfId="198" xr:uid="{00000000-0005-0000-0000-00009C000000}"/>
    <cellStyle name="60% - Accent4 7" xfId="199" xr:uid="{00000000-0005-0000-0000-00009D000000}"/>
    <cellStyle name="60% - Accent4 8" xfId="200" xr:uid="{00000000-0005-0000-0000-00009E000000}"/>
    <cellStyle name="60% - Accent4 9" xfId="201" xr:uid="{00000000-0005-0000-0000-00009F000000}"/>
    <cellStyle name="60% - Accent5 10" xfId="202" xr:uid="{00000000-0005-0000-0000-0000A0000000}"/>
    <cellStyle name="60% - Accent5 11" xfId="203" xr:uid="{00000000-0005-0000-0000-0000A1000000}"/>
    <cellStyle name="60% - Accent5 2" xfId="204" xr:uid="{00000000-0005-0000-0000-0000A2000000}"/>
    <cellStyle name="60% - Accent5 3" xfId="205" xr:uid="{00000000-0005-0000-0000-0000A3000000}"/>
    <cellStyle name="60% - Accent5 4" xfId="206" xr:uid="{00000000-0005-0000-0000-0000A4000000}"/>
    <cellStyle name="60% - Accent5 5" xfId="207" xr:uid="{00000000-0005-0000-0000-0000A5000000}"/>
    <cellStyle name="60% - Accent5 6" xfId="208" xr:uid="{00000000-0005-0000-0000-0000A6000000}"/>
    <cellStyle name="60% - Accent5 7" xfId="209" xr:uid="{00000000-0005-0000-0000-0000A7000000}"/>
    <cellStyle name="60% - Accent5 8" xfId="210" xr:uid="{00000000-0005-0000-0000-0000A8000000}"/>
    <cellStyle name="60% - Accent5 9" xfId="211" xr:uid="{00000000-0005-0000-0000-0000A9000000}"/>
    <cellStyle name="60% - Accent6 10" xfId="212" xr:uid="{00000000-0005-0000-0000-0000AA000000}"/>
    <cellStyle name="60% - Accent6 11" xfId="213" xr:uid="{00000000-0005-0000-0000-0000AB000000}"/>
    <cellStyle name="60% - Accent6 2" xfId="214" xr:uid="{00000000-0005-0000-0000-0000AC000000}"/>
    <cellStyle name="60% - Accent6 3" xfId="215" xr:uid="{00000000-0005-0000-0000-0000AD000000}"/>
    <cellStyle name="60% - Accent6 4" xfId="216" xr:uid="{00000000-0005-0000-0000-0000AE000000}"/>
    <cellStyle name="60% - Accent6 5" xfId="217" xr:uid="{00000000-0005-0000-0000-0000AF000000}"/>
    <cellStyle name="60% - Accent6 6" xfId="218" xr:uid="{00000000-0005-0000-0000-0000B0000000}"/>
    <cellStyle name="60% - Accent6 7" xfId="219" xr:uid="{00000000-0005-0000-0000-0000B1000000}"/>
    <cellStyle name="60% - Accent6 8" xfId="220" xr:uid="{00000000-0005-0000-0000-0000B2000000}"/>
    <cellStyle name="60% - Accent6 9" xfId="221" xr:uid="{00000000-0005-0000-0000-0000B3000000}"/>
    <cellStyle name="Accent1 10" xfId="222" xr:uid="{00000000-0005-0000-0000-0000B4000000}"/>
    <cellStyle name="Accent1 11" xfId="223" xr:uid="{00000000-0005-0000-0000-0000B5000000}"/>
    <cellStyle name="Accent1 2" xfId="224" xr:uid="{00000000-0005-0000-0000-0000B6000000}"/>
    <cellStyle name="Accent1 3" xfId="225" xr:uid="{00000000-0005-0000-0000-0000B7000000}"/>
    <cellStyle name="Accent1 4" xfId="226" xr:uid="{00000000-0005-0000-0000-0000B8000000}"/>
    <cellStyle name="Accent1 5" xfId="227" xr:uid="{00000000-0005-0000-0000-0000B9000000}"/>
    <cellStyle name="Accent1 6" xfId="228" xr:uid="{00000000-0005-0000-0000-0000BA000000}"/>
    <cellStyle name="Accent1 7" xfId="229" xr:uid="{00000000-0005-0000-0000-0000BB000000}"/>
    <cellStyle name="Accent1 8" xfId="230" xr:uid="{00000000-0005-0000-0000-0000BC000000}"/>
    <cellStyle name="Accent1 9" xfId="231" xr:uid="{00000000-0005-0000-0000-0000BD000000}"/>
    <cellStyle name="Accent2 10" xfId="232" xr:uid="{00000000-0005-0000-0000-0000BE000000}"/>
    <cellStyle name="Accent2 11" xfId="233" xr:uid="{00000000-0005-0000-0000-0000BF000000}"/>
    <cellStyle name="Accent2 2" xfId="234" xr:uid="{00000000-0005-0000-0000-0000C0000000}"/>
    <cellStyle name="Accent2 3" xfId="235" xr:uid="{00000000-0005-0000-0000-0000C1000000}"/>
    <cellStyle name="Accent2 4" xfId="236" xr:uid="{00000000-0005-0000-0000-0000C2000000}"/>
    <cellStyle name="Accent2 5" xfId="237" xr:uid="{00000000-0005-0000-0000-0000C3000000}"/>
    <cellStyle name="Accent2 6" xfId="238" xr:uid="{00000000-0005-0000-0000-0000C4000000}"/>
    <cellStyle name="Accent2 7" xfId="239" xr:uid="{00000000-0005-0000-0000-0000C5000000}"/>
    <cellStyle name="Accent2 8" xfId="240" xr:uid="{00000000-0005-0000-0000-0000C6000000}"/>
    <cellStyle name="Accent2 9" xfId="241" xr:uid="{00000000-0005-0000-0000-0000C7000000}"/>
    <cellStyle name="Accent3 10" xfId="242" xr:uid="{00000000-0005-0000-0000-0000C8000000}"/>
    <cellStyle name="Accent3 11" xfId="243" xr:uid="{00000000-0005-0000-0000-0000C9000000}"/>
    <cellStyle name="Accent3 2" xfId="244" xr:uid="{00000000-0005-0000-0000-0000CA000000}"/>
    <cellStyle name="Accent3 3" xfId="245" xr:uid="{00000000-0005-0000-0000-0000CB000000}"/>
    <cellStyle name="Accent3 4" xfId="246" xr:uid="{00000000-0005-0000-0000-0000CC000000}"/>
    <cellStyle name="Accent3 5" xfId="247" xr:uid="{00000000-0005-0000-0000-0000CD000000}"/>
    <cellStyle name="Accent3 6" xfId="248" xr:uid="{00000000-0005-0000-0000-0000CE000000}"/>
    <cellStyle name="Accent3 7" xfId="249" xr:uid="{00000000-0005-0000-0000-0000CF000000}"/>
    <cellStyle name="Accent3 8" xfId="250" xr:uid="{00000000-0005-0000-0000-0000D0000000}"/>
    <cellStyle name="Accent3 9" xfId="251" xr:uid="{00000000-0005-0000-0000-0000D1000000}"/>
    <cellStyle name="Accent4 10" xfId="252" xr:uid="{00000000-0005-0000-0000-0000D2000000}"/>
    <cellStyle name="Accent4 11" xfId="253" xr:uid="{00000000-0005-0000-0000-0000D3000000}"/>
    <cellStyle name="Accent4 2" xfId="254" xr:uid="{00000000-0005-0000-0000-0000D4000000}"/>
    <cellStyle name="Accent4 3" xfId="255" xr:uid="{00000000-0005-0000-0000-0000D5000000}"/>
    <cellStyle name="Accent4 4" xfId="256" xr:uid="{00000000-0005-0000-0000-0000D6000000}"/>
    <cellStyle name="Accent4 5" xfId="257" xr:uid="{00000000-0005-0000-0000-0000D7000000}"/>
    <cellStyle name="Accent4 6" xfId="258" xr:uid="{00000000-0005-0000-0000-0000D8000000}"/>
    <cellStyle name="Accent4 7" xfId="259" xr:uid="{00000000-0005-0000-0000-0000D9000000}"/>
    <cellStyle name="Accent4 8" xfId="260" xr:uid="{00000000-0005-0000-0000-0000DA000000}"/>
    <cellStyle name="Accent4 9" xfId="261" xr:uid="{00000000-0005-0000-0000-0000DB000000}"/>
    <cellStyle name="Accent5 10" xfId="262" xr:uid="{00000000-0005-0000-0000-0000DC000000}"/>
    <cellStyle name="Accent5 11" xfId="263" xr:uid="{00000000-0005-0000-0000-0000DD000000}"/>
    <cellStyle name="Accent5 2" xfId="264" xr:uid="{00000000-0005-0000-0000-0000DE000000}"/>
    <cellStyle name="Accent5 3" xfId="265" xr:uid="{00000000-0005-0000-0000-0000DF000000}"/>
    <cellStyle name="Accent5 4" xfId="266" xr:uid="{00000000-0005-0000-0000-0000E0000000}"/>
    <cellStyle name="Accent5 5" xfId="267" xr:uid="{00000000-0005-0000-0000-0000E1000000}"/>
    <cellStyle name="Accent5 6" xfId="268" xr:uid="{00000000-0005-0000-0000-0000E2000000}"/>
    <cellStyle name="Accent5 7" xfId="269" xr:uid="{00000000-0005-0000-0000-0000E3000000}"/>
    <cellStyle name="Accent5 8" xfId="270" xr:uid="{00000000-0005-0000-0000-0000E4000000}"/>
    <cellStyle name="Accent5 9" xfId="271" xr:uid="{00000000-0005-0000-0000-0000E5000000}"/>
    <cellStyle name="Accent6 10" xfId="272" xr:uid="{00000000-0005-0000-0000-0000E6000000}"/>
    <cellStyle name="Accent6 11" xfId="273" xr:uid="{00000000-0005-0000-0000-0000E7000000}"/>
    <cellStyle name="Accent6 2" xfId="274" xr:uid="{00000000-0005-0000-0000-0000E8000000}"/>
    <cellStyle name="Accent6 3" xfId="275" xr:uid="{00000000-0005-0000-0000-0000E9000000}"/>
    <cellStyle name="Accent6 4" xfId="276" xr:uid="{00000000-0005-0000-0000-0000EA000000}"/>
    <cellStyle name="Accent6 5" xfId="277" xr:uid="{00000000-0005-0000-0000-0000EB000000}"/>
    <cellStyle name="Accent6 6" xfId="278" xr:uid="{00000000-0005-0000-0000-0000EC000000}"/>
    <cellStyle name="Accent6 7" xfId="279" xr:uid="{00000000-0005-0000-0000-0000ED000000}"/>
    <cellStyle name="Accent6 8" xfId="280" xr:uid="{00000000-0005-0000-0000-0000EE000000}"/>
    <cellStyle name="Accent6 9" xfId="281" xr:uid="{00000000-0005-0000-0000-0000EF000000}"/>
    <cellStyle name="Bad 10" xfId="282" xr:uid="{00000000-0005-0000-0000-0000F0000000}"/>
    <cellStyle name="Bad 11" xfId="283" xr:uid="{00000000-0005-0000-0000-0000F1000000}"/>
    <cellStyle name="Bad 2" xfId="284" xr:uid="{00000000-0005-0000-0000-0000F2000000}"/>
    <cellStyle name="Bad 3" xfId="285" xr:uid="{00000000-0005-0000-0000-0000F3000000}"/>
    <cellStyle name="Bad 4" xfId="286" xr:uid="{00000000-0005-0000-0000-0000F4000000}"/>
    <cellStyle name="Bad 5" xfId="287" xr:uid="{00000000-0005-0000-0000-0000F5000000}"/>
    <cellStyle name="Bad 6" xfId="288" xr:uid="{00000000-0005-0000-0000-0000F6000000}"/>
    <cellStyle name="Bad 7" xfId="289" xr:uid="{00000000-0005-0000-0000-0000F7000000}"/>
    <cellStyle name="Bad 8" xfId="290" xr:uid="{00000000-0005-0000-0000-0000F8000000}"/>
    <cellStyle name="Bad 9" xfId="291" xr:uid="{00000000-0005-0000-0000-0000F9000000}"/>
    <cellStyle name="Calculation 10" xfId="292" xr:uid="{00000000-0005-0000-0000-0000FA000000}"/>
    <cellStyle name="Calculation 10 2" xfId="293" xr:uid="{00000000-0005-0000-0000-0000FB000000}"/>
    <cellStyle name="Calculation 10 2 2" xfId="294" xr:uid="{00000000-0005-0000-0000-0000FC000000}"/>
    <cellStyle name="Calculation 10 2 2 2" xfId="295" xr:uid="{00000000-0005-0000-0000-0000FD000000}"/>
    <cellStyle name="Calculation 10 2 2 3" xfId="296" xr:uid="{00000000-0005-0000-0000-0000FE000000}"/>
    <cellStyle name="Calculation 10 2 2 4" xfId="297" xr:uid="{00000000-0005-0000-0000-0000FF000000}"/>
    <cellStyle name="Calculation 10 2 3" xfId="298" xr:uid="{00000000-0005-0000-0000-000000010000}"/>
    <cellStyle name="Calculation 10 2 3 2" xfId="299" xr:uid="{00000000-0005-0000-0000-000001010000}"/>
    <cellStyle name="Calculation 10 2 3 3" xfId="300" xr:uid="{00000000-0005-0000-0000-000002010000}"/>
    <cellStyle name="Calculation 10 2 3 4" xfId="301" xr:uid="{00000000-0005-0000-0000-000003010000}"/>
    <cellStyle name="Calculation 10 2 4" xfId="302" xr:uid="{00000000-0005-0000-0000-000004010000}"/>
    <cellStyle name="Calculation 10 2 4 2" xfId="303" xr:uid="{00000000-0005-0000-0000-000005010000}"/>
    <cellStyle name="Calculation 10 2 4 3" xfId="304" xr:uid="{00000000-0005-0000-0000-000006010000}"/>
    <cellStyle name="Calculation 10 2 5" xfId="305" xr:uid="{00000000-0005-0000-0000-000007010000}"/>
    <cellStyle name="Calculation 10 3" xfId="306" xr:uid="{00000000-0005-0000-0000-000008010000}"/>
    <cellStyle name="Calculation 10 3 2" xfId="307" xr:uid="{00000000-0005-0000-0000-000009010000}"/>
    <cellStyle name="Calculation 10 3 3" xfId="308" xr:uid="{00000000-0005-0000-0000-00000A010000}"/>
    <cellStyle name="Calculation 10 3 4" xfId="309" xr:uid="{00000000-0005-0000-0000-00000B010000}"/>
    <cellStyle name="Calculation 10 4" xfId="310" xr:uid="{00000000-0005-0000-0000-00000C010000}"/>
    <cellStyle name="Calculation 10 4 2" xfId="311" xr:uid="{00000000-0005-0000-0000-00000D010000}"/>
    <cellStyle name="Calculation 10 4 3" xfId="312" xr:uid="{00000000-0005-0000-0000-00000E010000}"/>
    <cellStyle name="Calculation 10 4 4" xfId="313" xr:uid="{00000000-0005-0000-0000-00000F010000}"/>
    <cellStyle name="Calculation 10 5" xfId="314" xr:uid="{00000000-0005-0000-0000-000010010000}"/>
    <cellStyle name="Calculation 10 5 2" xfId="315" xr:uid="{00000000-0005-0000-0000-000011010000}"/>
    <cellStyle name="Calculation 10 5 3" xfId="316" xr:uid="{00000000-0005-0000-0000-000012010000}"/>
    <cellStyle name="Calculation 10 6" xfId="317" xr:uid="{00000000-0005-0000-0000-000013010000}"/>
    <cellStyle name="Calculation 11" xfId="318" xr:uid="{00000000-0005-0000-0000-000014010000}"/>
    <cellStyle name="Calculation 11 2" xfId="319" xr:uid="{00000000-0005-0000-0000-000015010000}"/>
    <cellStyle name="Calculation 11 2 2" xfId="320" xr:uid="{00000000-0005-0000-0000-000016010000}"/>
    <cellStyle name="Calculation 11 2 3" xfId="321" xr:uid="{00000000-0005-0000-0000-000017010000}"/>
    <cellStyle name="Calculation 11 2 4" xfId="322" xr:uid="{00000000-0005-0000-0000-000018010000}"/>
    <cellStyle name="Calculation 11 3" xfId="323" xr:uid="{00000000-0005-0000-0000-000019010000}"/>
    <cellStyle name="Calculation 11 3 2" xfId="324" xr:uid="{00000000-0005-0000-0000-00001A010000}"/>
    <cellStyle name="Calculation 11 3 3" xfId="325" xr:uid="{00000000-0005-0000-0000-00001B010000}"/>
    <cellStyle name="Calculation 11 3 4" xfId="326" xr:uid="{00000000-0005-0000-0000-00001C010000}"/>
    <cellStyle name="Calculation 11 4" xfId="327" xr:uid="{00000000-0005-0000-0000-00001D010000}"/>
    <cellStyle name="Calculation 11 4 2" xfId="328" xr:uid="{00000000-0005-0000-0000-00001E010000}"/>
    <cellStyle name="Calculation 11 4 3" xfId="329" xr:uid="{00000000-0005-0000-0000-00001F010000}"/>
    <cellStyle name="Calculation 11 5" xfId="330" xr:uid="{00000000-0005-0000-0000-000020010000}"/>
    <cellStyle name="Calculation 12" xfId="331" xr:uid="{00000000-0005-0000-0000-000021010000}"/>
    <cellStyle name="Calculation 12 2" xfId="332" xr:uid="{00000000-0005-0000-0000-000022010000}"/>
    <cellStyle name="Calculation 12 3" xfId="333" xr:uid="{00000000-0005-0000-0000-000023010000}"/>
    <cellStyle name="Calculation 12 4" xfId="334" xr:uid="{00000000-0005-0000-0000-000024010000}"/>
    <cellStyle name="Calculation 13" xfId="335" xr:uid="{00000000-0005-0000-0000-000025010000}"/>
    <cellStyle name="Calculation 13 2" xfId="336" xr:uid="{00000000-0005-0000-0000-000026010000}"/>
    <cellStyle name="Calculation 13 3" xfId="337" xr:uid="{00000000-0005-0000-0000-000027010000}"/>
    <cellStyle name="Calculation 13 4" xfId="338" xr:uid="{00000000-0005-0000-0000-000028010000}"/>
    <cellStyle name="Calculation 14" xfId="339" xr:uid="{00000000-0005-0000-0000-000029010000}"/>
    <cellStyle name="Calculation 14 2" xfId="340" xr:uid="{00000000-0005-0000-0000-00002A010000}"/>
    <cellStyle name="Calculation 14 3" xfId="341" xr:uid="{00000000-0005-0000-0000-00002B010000}"/>
    <cellStyle name="Calculation 14 4" xfId="342" xr:uid="{00000000-0005-0000-0000-00002C010000}"/>
    <cellStyle name="Calculation 15" xfId="343" xr:uid="{00000000-0005-0000-0000-00002D010000}"/>
    <cellStyle name="Calculation 15 2" xfId="344" xr:uid="{00000000-0005-0000-0000-00002E010000}"/>
    <cellStyle name="Calculation 15 3" xfId="345" xr:uid="{00000000-0005-0000-0000-00002F010000}"/>
    <cellStyle name="Calculation 16" xfId="346" xr:uid="{00000000-0005-0000-0000-000030010000}"/>
    <cellStyle name="Calculation 16 2" xfId="347" xr:uid="{00000000-0005-0000-0000-000031010000}"/>
    <cellStyle name="Calculation 16 3" xfId="348" xr:uid="{00000000-0005-0000-0000-000032010000}"/>
    <cellStyle name="Calculation 2" xfId="349" xr:uid="{00000000-0005-0000-0000-000033010000}"/>
    <cellStyle name="Calculation 2 2" xfId="350" xr:uid="{00000000-0005-0000-0000-000034010000}"/>
    <cellStyle name="Calculation 2 2 2" xfId="351" xr:uid="{00000000-0005-0000-0000-000035010000}"/>
    <cellStyle name="Calculation 2 2 2 2" xfId="352" xr:uid="{00000000-0005-0000-0000-000036010000}"/>
    <cellStyle name="Calculation 2 2 2 2 2" xfId="353" xr:uid="{00000000-0005-0000-0000-000037010000}"/>
    <cellStyle name="Calculation 2 2 2 2 2 2" xfId="354" xr:uid="{00000000-0005-0000-0000-000038010000}"/>
    <cellStyle name="Calculation 2 2 2 2 2 2 2" xfId="355" xr:uid="{00000000-0005-0000-0000-000039010000}"/>
    <cellStyle name="Calculation 2 2 2 2 2 2 2 2" xfId="356" xr:uid="{00000000-0005-0000-0000-00003A010000}"/>
    <cellStyle name="Calculation 2 2 2 2 2 2 2 3" xfId="357" xr:uid="{00000000-0005-0000-0000-00003B010000}"/>
    <cellStyle name="Calculation 2 2 2 2 2 2 2 4" xfId="358" xr:uid="{00000000-0005-0000-0000-00003C010000}"/>
    <cellStyle name="Calculation 2 2 2 2 2 2 3" xfId="359" xr:uid="{00000000-0005-0000-0000-00003D010000}"/>
    <cellStyle name="Calculation 2 2 2 2 2 2 3 2" xfId="360" xr:uid="{00000000-0005-0000-0000-00003E010000}"/>
    <cellStyle name="Calculation 2 2 2 2 2 2 3 3" xfId="361" xr:uid="{00000000-0005-0000-0000-00003F010000}"/>
    <cellStyle name="Calculation 2 2 2 2 2 2 3 4" xfId="362" xr:uid="{00000000-0005-0000-0000-000040010000}"/>
    <cellStyle name="Calculation 2 2 2 2 2 2 4" xfId="363" xr:uid="{00000000-0005-0000-0000-000041010000}"/>
    <cellStyle name="Calculation 2 2 2 2 2 2 4 2" xfId="364" xr:uid="{00000000-0005-0000-0000-000042010000}"/>
    <cellStyle name="Calculation 2 2 2 2 2 2 4 3" xfId="365" xr:uid="{00000000-0005-0000-0000-000043010000}"/>
    <cellStyle name="Calculation 2 2 2 2 2 2 5" xfId="366" xr:uid="{00000000-0005-0000-0000-000044010000}"/>
    <cellStyle name="Calculation 2 2 2 2 2 3" xfId="367" xr:uid="{00000000-0005-0000-0000-000045010000}"/>
    <cellStyle name="Calculation 2 2 2 2 2 3 2" xfId="368" xr:uid="{00000000-0005-0000-0000-000046010000}"/>
    <cellStyle name="Calculation 2 2 2 2 2 3 3" xfId="369" xr:uid="{00000000-0005-0000-0000-000047010000}"/>
    <cellStyle name="Calculation 2 2 2 2 2 3 4" xfId="370" xr:uid="{00000000-0005-0000-0000-000048010000}"/>
    <cellStyle name="Calculation 2 2 2 2 2 4" xfId="371" xr:uid="{00000000-0005-0000-0000-000049010000}"/>
    <cellStyle name="Calculation 2 2 2 2 2 4 2" xfId="372" xr:uid="{00000000-0005-0000-0000-00004A010000}"/>
    <cellStyle name="Calculation 2 2 2 2 2 4 3" xfId="373" xr:uid="{00000000-0005-0000-0000-00004B010000}"/>
    <cellStyle name="Calculation 2 2 2 2 2 4 4" xfId="374" xr:uid="{00000000-0005-0000-0000-00004C010000}"/>
    <cellStyle name="Calculation 2 2 2 2 2 5" xfId="375" xr:uid="{00000000-0005-0000-0000-00004D010000}"/>
    <cellStyle name="Calculation 2 2 2 2 2 5 2" xfId="376" xr:uid="{00000000-0005-0000-0000-00004E010000}"/>
    <cellStyle name="Calculation 2 2 2 2 2 5 3" xfId="377" xr:uid="{00000000-0005-0000-0000-00004F010000}"/>
    <cellStyle name="Calculation 2 2 2 2 2 6" xfId="378" xr:uid="{00000000-0005-0000-0000-000050010000}"/>
    <cellStyle name="Calculation 2 2 2 2 3" xfId="379" xr:uid="{00000000-0005-0000-0000-000051010000}"/>
    <cellStyle name="Calculation 2 2 2 2 3 2" xfId="380" xr:uid="{00000000-0005-0000-0000-000052010000}"/>
    <cellStyle name="Calculation 2 2 2 2 3 2 2" xfId="381" xr:uid="{00000000-0005-0000-0000-000053010000}"/>
    <cellStyle name="Calculation 2 2 2 2 3 2 3" xfId="382" xr:uid="{00000000-0005-0000-0000-000054010000}"/>
    <cellStyle name="Calculation 2 2 2 2 3 2 4" xfId="383" xr:uid="{00000000-0005-0000-0000-000055010000}"/>
    <cellStyle name="Calculation 2 2 2 2 3 3" xfId="384" xr:uid="{00000000-0005-0000-0000-000056010000}"/>
    <cellStyle name="Calculation 2 2 2 2 3 3 2" xfId="385" xr:uid="{00000000-0005-0000-0000-000057010000}"/>
    <cellStyle name="Calculation 2 2 2 2 3 3 3" xfId="386" xr:uid="{00000000-0005-0000-0000-000058010000}"/>
    <cellStyle name="Calculation 2 2 2 2 3 3 4" xfId="387" xr:uid="{00000000-0005-0000-0000-000059010000}"/>
    <cellStyle name="Calculation 2 2 2 2 3 4" xfId="388" xr:uid="{00000000-0005-0000-0000-00005A010000}"/>
    <cellStyle name="Calculation 2 2 2 2 3 4 2" xfId="389" xr:uid="{00000000-0005-0000-0000-00005B010000}"/>
    <cellStyle name="Calculation 2 2 2 2 3 4 3" xfId="390" xr:uid="{00000000-0005-0000-0000-00005C010000}"/>
    <cellStyle name="Calculation 2 2 2 2 3 5" xfId="391" xr:uid="{00000000-0005-0000-0000-00005D010000}"/>
    <cellStyle name="Calculation 2 2 2 2 4" xfId="392" xr:uid="{00000000-0005-0000-0000-00005E010000}"/>
    <cellStyle name="Calculation 2 2 2 2 4 2" xfId="393" xr:uid="{00000000-0005-0000-0000-00005F010000}"/>
    <cellStyle name="Calculation 2 2 2 2 4 3" xfId="394" xr:uid="{00000000-0005-0000-0000-000060010000}"/>
    <cellStyle name="Calculation 2 2 2 2 4 4" xfId="395" xr:uid="{00000000-0005-0000-0000-000061010000}"/>
    <cellStyle name="Calculation 2 2 2 2 5" xfId="396" xr:uid="{00000000-0005-0000-0000-000062010000}"/>
    <cellStyle name="Calculation 2 2 2 2 5 2" xfId="397" xr:uid="{00000000-0005-0000-0000-000063010000}"/>
    <cellStyle name="Calculation 2 2 2 2 5 3" xfId="398" xr:uid="{00000000-0005-0000-0000-000064010000}"/>
    <cellStyle name="Calculation 2 2 2 2 5 4" xfId="399" xr:uid="{00000000-0005-0000-0000-000065010000}"/>
    <cellStyle name="Calculation 2 2 2 2 6" xfId="400" xr:uid="{00000000-0005-0000-0000-000066010000}"/>
    <cellStyle name="Calculation 2 2 2 2 6 2" xfId="401" xr:uid="{00000000-0005-0000-0000-000067010000}"/>
    <cellStyle name="Calculation 2 2 2 2 6 3" xfId="402" xr:uid="{00000000-0005-0000-0000-000068010000}"/>
    <cellStyle name="Calculation 2 2 2 2 7" xfId="403" xr:uid="{00000000-0005-0000-0000-000069010000}"/>
    <cellStyle name="Calculation 2 2 2 3" xfId="404" xr:uid="{00000000-0005-0000-0000-00006A010000}"/>
    <cellStyle name="Calculation 2 2 2 3 2" xfId="405" xr:uid="{00000000-0005-0000-0000-00006B010000}"/>
    <cellStyle name="Calculation 2 2 2 3 2 2" xfId="406" xr:uid="{00000000-0005-0000-0000-00006C010000}"/>
    <cellStyle name="Calculation 2 2 2 3 2 2 2" xfId="407" xr:uid="{00000000-0005-0000-0000-00006D010000}"/>
    <cellStyle name="Calculation 2 2 2 3 2 2 3" xfId="408" xr:uid="{00000000-0005-0000-0000-00006E010000}"/>
    <cellStyle name="Calculation 2 2 2 3 2 2 4" xfId="409" xr:uid="{00000000-0005-0000-0000-00006F010000}"/>
    <cellStyle name="Calculation 2 2 2 3 2 3" xfId="410" xr:uid="{00000000-0005-0000-0000-000070010000}"/>
    <cellStyle name="Calculation 2 2 2 3 2 3 2" xfId="411" xr:uid="{00000000-0005-0000-0000-000071010000}"/>
    <cellStyle name="Calculation 2 2 2 3 2 3 3" xfId="412" xr:uid="{00000000-0005-0000-0000-000072010000}"/>
    <cellStyle name="Calculation 2 2 2 3 2 3 4" xfId="413" xr:uid="{00000000-0005-0000-0000-000073010000}"/>
    <cellStyle name="Calculation 2 2 2 3 2 4" xfId="414" xr:uid="{00000000-0005-0000-0000-000074010000}"/>
    <cellStyle name="Calculation 2 2 2 3 2 4 2" xfId="415" xr:uid="{00000000-0005-0000-0000-000075010000}"/>
    <cellStyle name="Calculation 2 2 2 3 2 4 3" xfId="416" xr:uid="{00000000-0005-0000-0000-000076010000}"/>
    <cellStyle name="Calculation 2 2 2 3 2 5" xfId="417" xr:uid="{00000000-0005-0000-0000-000077010000}"/>
    <cellStyle name="Calculation 2 2 2 3 3" xfId="418" xr:uid="{00000000-0005-0000-0000-000078010000}"/>
    <cellStyle name="Calculation 2 2 2 3 3 2" xfId="419" xr:uid="{00000000-0005-0000-0000-000079010000}"/>
    <cellStyle name="Calculation 2 2 2 3 3 3" xfId="420" xr:uid="{00000000-0005-0000-0000-00007A010000}"/>
    <cellStyle name="Calculation 2 2 2 3 3 4" xfId="421" xr:uid="{00000000-0005-0000-0000-00007B010000}"/>
    <cellStyle name="Calculation 2 2 2 3 4" xfId="422" xr:uid="{00000000-0005-0000-0000-00007C010000}"/>
    <cellStyle name="Calculation 2 2 2 3 4 2" xfId="423" xr:uid="{00000000-0005-0000-0000-00007D010000}"/>
    <cellStyle name="Calculation 2 2 2 3 4 3" xfId="424" xr:uid="{00000000-0005-0000-0000-00007E010000}"/>
    <cellStyle name="Calculation 2 2 2 3 4 4" xfId="425" xr:uid="{00000000-0005-0000-0000-00007F010000}"/>
    <cellStyle name="Calculation 2 2 2 3 5" xfId="426" xr:uid="{00000000-0005-0000-0000-000080010000}"/>
    <cellStyle name="Calculation 2 2 2 3 5 2" xfId="427" xr:uid="{00000000-0005-0000-0000-000081010000}"/>
    <cellStyle name="Calculation 2 2 2 3 5 3" xfId="428" xr:uid="{00000000-0005-0000-0000-000082010000}"/>
    <cellStyle name="Calculation 2 2 2 3 6" xfId="429" xr:uid="{00000000-0005-0000-0000-000083010000}"/>
    <cellStyle name="Calculation 2 2 2 4" xfId="430" xr:uid="{00000000-0005-0000-0000-000084010000}"/>
    <cellStyle name="Calculation 2 2 2 4 2" xfId="431" xr:uid="{00000000-0005-0000-0000-000085010000}"/>
    <cellStyle name="Calculation 2 2 2 4 2 2" xfId="432" xr:uid="{00000000-0005-0000-0000-000086010000}"/>
    <cellStyle name="Calculation 2 2 2 4 2 3" xfId="433" xr:uid="{00000000-0005-0000-0000-000087010000}"/>
    <cellStyle name="Calculation 2 2 2 4 2 4" xfId="434" xr:uid="{00000000-0005-0000-0000-000088010000}"/>
    <cellStyle name="Calculation 2 2 2 4 3" xfId="435" xr:uid="{00000000-0005-0000-0000-000089010000}"/>
    <cellStyle name="Calculation 2 2 2 4 3 2" xfId="436" xr:uid="{00000000-0005-0000-0000-00008A010000}"/>
    <cellStyle name="Calculation 2 2 2 4 3 3" xfId="437" xr:uid="{00000000-0005-0000-0000-00008B010000}"/>
    <cellStyle name="Calculation 2 2 2 4 3 4" xfId="438" xr:uid="{00000000-0005-0000-0000-00008C010000}"/>
    <cellStyle name="Calculation 2 2 2 4 4" xfId="439" xr:uid="{00000000-0005-0000-0000-00008D010000}"/>
    <cellStyle name="Calculation 2 2 2 4 4 2" xfId="440" xr:uid="{00000000-0005-0000-0000-00008E010000}"/>
    <cellStyle name="Calculation 2 2 2 4 4 3" xfId="441" xr:uid="{00000000-0005-0000-0000-00008F010000}"/>
    <cellStyle name="Calculation 2 2 2 4 5" xfId="442" xr:uid="{00000000-0005-0000-0000-000090010000}"/>
    <cellStyle name="Calculation 2 2 2 5" xfId="443" xr:uid="{00000000-0005-0000-0000-000091010000}"/>
    <cellStyle name="Calculation 2 2 2 5 2" xfId="444" xr:uid="{00000000-0005-0000-0000-000092010000}"/>
    <cellStyle name="Calculation 2 2 2 5 3" xfId="445" xr:uid="{00000000-0005-0000-0000-000093010000}"/>
    <cellStyle name="Calculation 2 2 2 5 4" xfId="446" xr:uid="{00000000-0005-0000-0000-000094010000}"/>
    <cellStyle name="Calculation 2 2 2 6" xfId="447" xr:uid="{00000000-0005-0000-0000-000095010000}"/>
    <cellStyle name="Calculation 2 2 2 6 2" xfId="448" xr:uid="{00000000-0005-0000-0000-000096010000}"/>
    <cellStyle name="Calculation 2 2 2 6 3" xfId="449" xr:uid="{00000000-0005-0000-0000-000097010000}"/>
    <cellStyle name="Calculation 2 2 2 6 4" xfId="450" xr:uid="{00000000-0005-0000-0000-000098010000}"/>
    <cellStyle name="Calculation 2 2 2 7" xfId="451" xr:uid="{00000000-0005-0000-0000-000099010000}"/>
    <cellStyle name="Calculation 2 2 2 7 2" xfId="452" xr:uid="{00000000-0005-0000-0000-00009A010000}"/>
    <cellStyle name="Calculation 2 2 2 7 3" xfId="453" xr:uid="{00000000-0005-0000-0000-00009B010000}"/>
    <cellStyle name="Calculation 2 2 2 8" xfId="454" xr:uid="{00000000-0005-0000-0000-00009C010000}"/>
    <cellStyle name="Calculation 2 2 3" xfId="455" xr:uid="{00000000-0005-0000-0000-00009D010000}"/>
    <cellStyle name="Calculation 2 2 3 2" xfId="456" xr:uid="{00000000-0005-0000-0000-00009E010000}"/>
    <cellStyle name="Calculation 2 2 3 3" xfId="457" xr:uid="{00000000-0005-0000-0000-00009F010000}"/>
    <cellStyle name="Calculation 2 2 3 4" xfId="458" xr:uid="{00000000-0005-0000-0000-0000A0010000}"/>
    <cellStyle name="Calculation 2 2 4" xfId="459" xr:uid="{00000000-0005-0000-0000-0000A1010000}"/>
    <cellStyle name="Calculation 2 2 4 2" xfId="460" xr:uid="{00000000-0005-0000-0000-0000A2010000}"/>
    <cellStyle name="Calculation 2 2 4 3" xfId="461" xr:uid="{00000000-0005-0000-0000-0000A3010000}"/>
    <cellStyle name="Calculation 2 2 4 4" xfId="462" xr:uid="{00000000-0005-0000-0000-0000A4010000}"/>
    <cellStyle name="Calculation 2 2 5" xfId="463" xr:uid="{00000000-0005-0000-0000-0000A5010000}"/>
    <cellStyle name="Calculation 2 2 5 2" xfId="464" xr:uid="{00000000-0005-0000-0000-0000A6010000}"/>
    <cellStyle name="Calculation 2 2 5 3" xfId="465" xr:uid="{00000000-0005-0000-0000-0000A7010000}"/>
    <cellStyle name="Calculation 2 2 6" xfId="466" xr:uid="{00000000-0005-0000-0000-0000A8010000}"/>
    <cellStyle name="Calculation 2 2 6 2" xfId="467" xr:uid="{00000000-0005-0000-0000-0000A9010000}"/>
    <cellStyle name="Calculation 2 2 6 3" xfId="468" xr:uid="{00000000-0005-0000-0000-0000AA010000}"/>
    <cellStyle name="Calculation 2 2 7" xfId="469" xr:uid="{00000000-0005-0000-0000-0000AB010000}"/>
    <cellStyle name="Calculation 2 3" xfId="470" xr:uid="{00000000-0005-0000-0000-0000AC010000}"/>
    <cellStyle name="Calculation 2 3 2" xfId="471" xr:uid="{00000000-0005-0000-0000-0000AD010000}"/>
    <cellStyle name="Calculation 2 3 2 2" xfId="472" xr:uid="{00000000-0005-0000-0000-0000AE010000}"/>
    <cellStyle name="Calculation 2 3 2 2 2" xfId="473" xr:uid="{00000000-0005-0000-0000-0000AF010000}"/>
    <cellStyle name="Calculation 2 3 2 2 2 2" xfId="474" xr:uid="{00000000-0005-0000-0000-0000B0010000}"/>
    <cellStyle name="Calculation 2 3 2 2 2 2 2" xfId="475" xr:uid="{00000000-0005-0000-0000-0000B1010000}"/>
    <cellStyle name="Calculation 2 3 2 2 2 2 3" xfId="476" xr:uid="{00000000-0005-0000-0000-0000B2010000}"/>
    <cellStyle name="Calculation 2 3 2 2 2 2 4" xfId="477" xr:uid="{00000000-0005-0000-0000-0000B3010000}"/>
    <cellStyle name="Calculation 2 3 2 2 2 3" xfId="478" xr:uid="{00000000-0005-0000-0000-0000B4010000}"/>
    <cellStyle name="Calculation 2 3 2 2 2 3 2" xfId="479" xr:uid="{00000000-0005-0000-0000-0000B5010000}"/>
    <cellStyle name="Calculation 2 3 2 2 2 3 3" xfId="480" xr:uid="{00000000-0005-0000-0000-0000B6010000}"/>
    <cellStyle name="Calculation 2 3 2 2 2 3 4" xfId="481" xr:uid="{00000000-0005-0000-0000-0000B7010000}"/>
    <cellStyle name="Calculation 2 3 2 2 2 4" xfId="482" xr:uid="{00000000-0005-0000-0000-0000B8010000}"/>
    <cellStyle name="Calculation 2 3 2 2 2 4 2" xfId="483" xr:uid="{00000000-0005-0000-0000-0000B9010000}"/>
    <cellStyle name="Calculation 2 3 2 2 2 4 3" xfId="484" xr:uid="{00000000-0005-0000-0000-0000BA010000}"/>
    <cellStyle name="Calculation 2 3 2 2 2 5" xfId="485" xr:uid="{00000000-0005-0000-0000-0000BB010000}"/>
    <cellStyle name="Calculation 2 3 2 2 3" xfId="486" xr:uid="{00000000-0005-0000-0000-0000BC010000}"/>
    <cellStyle name="Calculation 2 3 2 2 3 2" xfId="487" xr:uid="{00000000-0005-0000-0000-0000BD010000}"/>
    <cellStyle name="Calculation 2 3 2 2 3 3" xfId="488" xr:uid="{00000000-0005-0000-0000-0000BE010000}"/>
    <cellStyle name="Calculation 2 3 2 2 3 4" xfId="489" xr:uid="{00000000-0005-0000-0000-0000BF010000}"/>
    <cellStyle name="Calculation 2 3 2 2 4" xfId="490" xr:uid="{00000000-0005-0000-0000-0000C0010000}"/>
    <cellStyle name="Calculation 2 3 2 2 4 2" xfId="491" xr:uid="{00000000-0005-0000-0000-0000C1010000}"/>
    <cellStyle name="Calculation 2 3 2 2 4 3" xfId="492" xr:uid="{00000000-0005-0000-0000-0000C2010000}"/>
    <cellStyle name="Calculation 2 3 2 2 4 4" xfId="493" xr:uid="{00000000-0005-0000-0000-0000C3010000}"/>
    <cellStyle name="Calculation 2 3 2 2 5" xfId="494" xr:uid="{00000000-0005-0000-0000-0000C4010000}"/>
    <cellStyle name="Calculation 2 3 2 2 5 2" xfId="495" xr:uid="{00000000-0005-0000-0000-0000C5010000}"/>
    <cellStyle name="Calculation 2 3 2 2 5 3" xfId="496" xr:uid="{00000000-0005-0000-0000-0000C6010000}"/>
    <cellStyle name="Calculation 2 3 2 2 6" xfId="497" xr:uid="{00000000-0005-0000-0000-0000C7010000}"/>
    <cellStyle name="Calculation 2 3 2 3" xfId="498" xr:uid="{00000000-0005-0000-0000-0000C8010000}"/>
    <cellStyle name="Calculation 2 3 2 3 2" xfId="499" xr:uid="{00000000-0005-0000-0000-0000C9010000}"/>
    <cellStyle name="Calculation 2 3 2 3 2 2" xfId="500" xr:uid="{00000000-0005-0000-0000-0000CA010000}"/>
    <cellStyle name="Calculation 2 3 2 3 2 3" xfId="501" xr:uid="{00000000-0005-0000-0000-0000CB010000}"/>
    <cellStyle name="Calculation 2 3 2 3 2 4" xfId="502" xr:uid="{00000000-0005-0000-0000-0000CC010000}"/>
    <cellStyle name="Calculation 2 3 2 3 3" xfId="503" xr:uid="{00000000-0005-0000-0000-0000CD010000}"/>
    <cellStyle name="Calculation 2 3 2 3 3 2" xfId="504" xr:uid="{00000000-0005-0000-0000-0000CE010000}"/>
    <cellStyle name="Calculation 2 3 2 3 3 3" xfId="505" xr:uid="{00000000-0005-0000-0000-0000CF010000}"/>
    <cellStyle name="Calculation 2 3 2 3 3 4" xfId="506" xr:uid="{00000000-0005-0000-0000-0000D0010000}"/>
    <cellStyle name="Calculation 2 3 2 3 4" xfId="507" xr:uid="{00000000-0005-0000-0000-0000D1010000}"/>
    <cellStyle name="Calculation 2 3 2 3 4 2" xfId="508" xr:uid="{00000000-0005-0000-0000-0000D2010000}"/>
    <cellStyle name="Calculation 2 3 2 3 4 3" xfId="509" xr:uid="{00000000-0005-0000-0000-0000D3010000}"/>
    <cellStyle name="Calculation 2 3 2 3 5" xfId="510" xr:uid="{00000000-0005-0000-0000-0000D4010000}"/>
    <cellStyle name="Calculation 2 3 2 4" xfId="511" xr:uid="{00000000-0005-0000-0000-0000D5010000}"/>
    <cellStyle name="Calculation 2 3 2 4 2" xfId="512" xr:uid="{00000000-0005-0000-0000-0000D6010000}"/>
    <cellStyle name="Calculation 2 3 2 4 3" xfId="513" xr:uid="{00000000-0005-0000-0000-0000D7010000}"/>
    <cellStyle name="Calculation 2 3 2 4 4" xfId="514" xr:uid="{00000000-0005-0000-0000-0000D8010000}"/>
    <cellStyle name="Calculation 2 3 2 5" xfId="515" xr:uid="{00000000-0005-0000-0000-0000D9010000}"/>
    <cellStyle name="Calculation 2 3 2 5 2" xfId="516" xr:uid="{00000000-0005-0000-0000-0000DA010000}"/>
    <cellStyle name="Calculation 2 3 2 5 3" xfId="517" xr:uid="{00000000-0005-0000-0000-0000DB010000}"/>
    <cellStyle name="Calculation 2 3 2 5 4" xfId="518" xr:uid="{00000000-0005-0000-0000-0000DC010000}"/>
    <cellStyle name="Calculation 2 3 2 6" xfId="519" xr:uid="{00000000-0005-0000-0000-0000DD010000}"/>
    <cellStyle name="Calculation 2 3 2 6 2" xfId="520" xr:uid="{00000000-0005-0000-0000-0000DE010000}"/>
    <cellStyle name="Calculation 2 3 2 6 3" xfId="521" xr:uid="{00000000-0005-0000-0000-0000DF010000}"/>
    <cellStyle name="Calculation 2 3 2 7" xfId="522" xr:uid="{00000000-0005-0000-0000-0000E0010000}"/>
    <cellStyle name="Calculation 2 3 3" xfId="523" xr:uid="{00000000-0005-0000-0000-0000E1010000}"/>
    <cellStyle name="Calculation 2 3 3 2" xfId="524" xr:uid="{00000000-0005-0000-0000-0000E2010000}"/>
    <cellStyle name="Calculation 2 3 3 2 2" xfId="525" xr:uid="{00000000-0005-0000-0000-0000E3010000}"/>
    <cellStyle name="Calculation 2 3 3 2 2 2" xfId="526" xr:uid="{00000000-0005-0000-0000-0000E4010000}"/>
    <cellStyle name="Calculation 2 3 3 2 2 3" xfId="527" xr:uid="{00000000-0005-0000-0000-0000E5010000}"/>
    <cellStyle name="Calculation 2 3 3 2 2 4" xfId="528" xr:uid="{00000000-0005-0000-0000-0000E6010000}"/>
    <cellStyle name="Calculation 2 3 3 2 3" xfId="529" xr:uid="{00000000-0005-0000-0000-0000E7010000}"/>
    <cellStyle name="Calculation 2 3 3 2 3 2" xfId="530" xr:uid="{00000000-0005-0000-0000-0000E8010000}"/>
    <cellStyle name="Calculation 2 3 3 2 3 3" xfId="531" xr:uid="{00000000-0005-0000-0000-0000E9010000}"/>
    <cellStyle name="Calculation 2 3 3 2 3 4" xfId="532" xr:uid="{00000000-0005-0000-0000-0000EA010000}"/>
    <cellStyle name="Calculation 2 3 3 2 4" xfId="533" xr:uid="{00000000-0005-0000-0000-0000EB010000}"/>
    <cellStyle name="Calculation 2 3 3 2 4 2" xfId="534" xr:uid="{00000000-0005-0000-0000-0000EC010000}"/>
    <cellStyle name="Calculation 2 3 3 2 4 3" xfId="535" xr:uid="{00000000-0005-0000-0000-0000ED010000}"/>
    <cellStyle name="Calculation 2 3 3 2 5" xfId="536" xr:uid="{00000000-0005-0000-0000-0000EE010000}"/>
    <cellStyle name="Calculation 2 3 3 3" xfId="537" xr:uid="{00000000-0005-0000-0000-0000EF010000}"/>
    <cellStyle name="Calculation 2 3 3 3 2" xfId="538" xr:uid="{00000000-0005-0000-0000-0000F0010000}"/>
    <cellStyle name="Calculation 2 3 3 3 3" xfId="539" xr:uid="{00000000-0005-0000-0000-0000F1010000}"/>
    <cellStyle name="Calculation 2 3 3 3 4" xfId="540" xr:uid="{00000000-0005-0000-0000-0000F2010000}"/>
    <cellStyle name="Calculation 2 3 3 4" xfId="541" xr:uid="{00000000-0005-0000-0000-0000F3010000}"/>
    <cellStyle name="Calculation 2 3 3 4 2" xfId="542" xr:uid="{00000000-0005-0000-0000-0000F4010000}"/>
    <cellStyle name="Calculation 2 3 3 4 3" xfId="543" xr:uid="{00000000-0005-0000-0000-0000F5010000}"/>
    <cellStyle name="Calculation 2 3 3 4 4" xfId="544" xr:uid="{00000000-0005-0000-0000-0000F6010000}"/>
    <cellStyle name="Calculation 2 3 3 5" xfId="545" xr:uid="{00000000-0005-0000-0000-0000F7010000}"/>
    <cellStyle name="Calculation 2 3 3 5 2" xfId="546" xr:uid="{00000000-0005-0000-0000-0000F8010000}"/>
    <cellStyle name="Calculation 2 3 3 5 3" xfId="547" xr:uid="{00000000-0005-0000-0000-0000F9010000}"/>
    <cellStyle name="Calculation 2 3 3 6" xfId="548" xr:uid="{00000000-0005-0000-0000-0000FA010000}"/>
    <cellStyle name="Calculation 2 3 4" xfId="549" xr:uid="{00000000-0005-0000-0000-0000FB010000}"/>
    <cellStyle name="Calculation 2 3 4 2" xfId="550" xr:uid="{00000000-0005-0000-0000-0000FC010000}"/>
    <cellStyle name="Calculation 2 3 4 2 2" xfId="551" xr:uid="{00000000-0005-0000-0000-0000FD010000}"/>
    <cellStyle name="Calculation 2 3 4 2 3" xfId="552" xr:uid="{00000000-0005-0000-0000-0000FE010000}"/>
    <cellStyle name="Calculation 2 3 4 2 4" xfId="553" xr:uid="{00000000-0005-0000-0000-0000FF010000}"/>
    <cellStyle name="Calculation 2 3 4 3" xfId="554" xr:uid="{00000000-0005-0000-0000-000000020000}"/>
    <cellStyle name="Calculation 2 3 4 3 2" xfId="555" xr:uid="{00000000-0005-0000-0000-000001020000}"/>
    <cellStyle name="Calculation 2 3 4 3 3" xfId="556" xr:uid="{00000000-0005-0000-0000-000002020000}"/>
    <cellStyle name="Calculation 2 3 4 3 4" xfId="557" xr:uid="{00000000-0005-0000-0000-000003020000}"/>
    <cellStyle name="Calculation 2 3 4 4" xfId="558" xr:uid="{00000000-0005-0000-0000-000004020000}"/>
    <cellStyle name="Calculation 2 3 4 4 2" xfId="559" xr:uid="{00000000-0005-0000-0000-000005020000}"/>
    <cellStyle name="Calculation 2 3 4 4 3" xfId="560" xr:uid="{00000000-0005-0000-0000-000006020000}"/>
    <cellStyle name="Calculation 2 3 4 5" xfId="561" xr:uid="{00000000-0005-0000-0000-000007020000}"/>
    <cellStyle name="Calculation 2 3 5" xfId="562" xr:uid="{00000000-0005-0000-0000-000008020000}"/>
    <cellStyle name="Calculation 2 3 5 2" xfId="563" xr:uid="{00000000-0005-0000-0000-000009020000}"/>
    <cellStyle name="Calculation 2 3 5 3" xfId="564" xr:uid="{00000000-0005-0000-0000-00000A020000}"/>
    <cellStyle name="Calculation 2 3 5 4" xfId="565" xr:uid="{00000000-0005-0000-0000-00000B020000}"/>
    <cellStyle name="Calculation 2 3 6" xfId="566" xr:uid="{00000000-0005-0000-0000-00000C020000}"/>
    <cellStyle name="Calculation 2 3 6 2" xfId="567" xr:uid="{00000000-0005-0000-0000-00000D020000}"/>
    <cellStyle name="Calculation 2 3 6 3" xfId="568" xr:uid="{00000000-0005-0000-0000-00000E020000}"/>
    <cellStyle name="Calculation 2 3 6 4" xfId="569" xr:uid="{00000000-0005-0000-0000-00000F020000}"/>
    <cellStyle name="Calculation 2 3 7" xfId="570" xr:uid="{00000000-0005-0000-0000-000010020000}"/>
    <cellStyle name="Calculation 2 3 7 2" xfId="571" xr:uid="{00000000-0005-0000-0000-000011020000}"/>
    <cellStyle name="Calculation 2 3 7 3" xfId="572" xr:uid="{00000000-0005-0000-0000-000012020000}"/>
    <cellStyle name="Calculation 2 3 8" xfId="573" xr:uid="{00000000-0005-0000-0000-000013020000}"/>
    <cellStyle name="Calculation 2 4" xfId="574" xr:uid="{00000000-0005-0000-0000-000014020000}"/>
    <cellStyle name="Calculation 2 4 2" xfId="575" xr:uid="{00000000-0005-0000-0000-000015020000}"/>
    <cellStyle name="Calculation 2 4 3" xfId="576" xr:uid="{00000000-0005-0000-0000-000016020000}"/>
    <cellStyle name="Calculation 2 4 4" xfId="577" xr:uid="{00000000-0005-0000-0000-000017020000}"/>
    <cellStyle name="Calculation 2 5" xfId="578" xr:uid="{00000000-0005-0000-0000-000018020000}"/>
    <cellStyle name="Calculation 2 5 2" xfId="579" xr:uid="{00000000-0005-0000-0000-000019020000}"/>
    <cellStyle name="Calculation 2 5 3" xfId="580" xr:uid="{00000000-0005-0000-0000-00001A020000}"/>
    <cellStyle name="Calculation 2 5 4" xfId="581" xr:uid="{00000000-0005-0000-0000-00001B020000}"/>
    <cellStyle name="Calculation 2 6" xfId="582" xr:uid="{00000000-0005-0000-0000-00001C020000}"/>
    <cellStyle name="Calculation 2 6 2" xfId="583" xr:uid="{00000000-0005-0000-0000-00001D020000}"/>
    <cellStyle name="Calculation 2 6 3" xfId="584" xr:uid="{00000000-0005-0000-0000-00001E020000}"/>
    <cellStyle name="Calculation 2 7" xfId="585" xr:uid="{00000000-0005-0000-0000-00001F020000}"/>
    <cellStyle name="Calculation 2 7 2" xfId="586" xr:uid="{00000000-0005-0000-0000-000020020000}"/>
    <cellStyle name="Calculation 2 7 3" xfId="587" xr:uid="{00000000-0005-0000-0000-000021020000}"/>
    <cellStyle name="Calculation 2 8" xfId="588" xr:uid="{00000000-0005-0000-0000-000022020000}"/>
    <cellStyle name="Calculation 3" xfId="589" xr:uid="{00000000-0005-0000-0000-000023020000}"/>
    <cellStyle name="Calculation 3 2" xfId="590" xr:uid="{00000000-0005-0000-0000-000024020000}"/>
    <cellStyle name="Calculation 3 2 2" xfId="591" xr:uid="{00000000-0005-0000-0000-000025020000}"/>
    <cellStyle name="Calculation 3 2 2 2" xfId="592" xr:uid="{00000000-0005-0000-0000-000026020000}"/>
    <cellStyle name="Calculation 3 2 2 2 2" xfId="593" xr:uid="{00000000-0005-0000-0000-000027020000}"/>
    <cellStyle name="Calculation 3 2 2 2 2 2" xfId="594" xr:uid="{00000000-0005-0000-0000-000028020000}"/>
    <cellStyle name="Calculation 3 2 2 2 2 2 2" xfId="595" xr:uid="{00000000-0005-0000-0000-000029020000}"/>
    <cellStyle name="Calculation 3 2 2 2 2 2 2 2" xfId="596" xr:uid="{00000000-0005-0000-0000-00002A020000}"/>
    <cellStyle name="Calculation 3 2 2 2 2 2 2 3" xfId="597" xr:uid="{00000000-0005-0000-0000-00002B020000}"/>
    <cellStyle name="Calculation 3 2 2 2 2 2 2 4" xfId="598" xr:uid="{00000000-0005-0000-0000-00002C020000}"/>
    <cellStyle name="Calculation 3 2 2 2 2 2 3" xfId="599" xr:uid="{00000000-0005-0000-0000-00002D020000}"/>
    <cellStyle name="Calculation 3 2 2 2 2 2 3 2" xfId="600" xr:uid="{00000000-0005-0000-0000-00002E020000}"/>
    <cellStyle name="Calculation 3 2 2 2 2 2 3 3" xfId="601" xr:uid="{00000000-0005-0000-0000-00002F020000}"/>
    <cellStyle name="Calculation 3 2 2 2 2 2 3 4" xfId="602" xr:uid="{00000000-0005-0000-0000-000030020000}"/>
    <cellStyle name="Calculation 3 2 2 2 2 2 4" xfId="603" xr:uid="{00000000-0005-0000-0000-000031020000}"/>
    <cellStyle name="Calculation 3 2 2 2 2 2 4 2" xfId="604" xr:uid="{00000000-0005-0000-0000-000032020000}"/>
    <cellStyle name="Calculation 3 2 2 2 2 2 4 3" xfId="605" xr:uid="{00000000-0005-0000-0000-000033020000}"/>
    <cellStyle name="Calculation 3 2 2 2 2 2 5" xfId="606" xr:uid="{00000000-0005-0000-0000-000034020000}"/>
    <cellStyle name="Calculation 3 2 2 2 2 3" xfId="607" xr:uid="{00000000-0005-0000-0000-000035020000}"/>
    <cellStyle name="Calculation 3 2 2 2 2 3 2" xfId="608" xr:uid="{00000000-0005-0000-0000-000036020000}"/>
    <cellStyle name="Calculation 3 2 2 2 2 3 3" xfId="609" xr:uid="{00000000-0005-0000-0000-000037020000}"/>
    <cellStyle name="Calculation 3 2 2 2 2 3 4" xfId="610" xr:uid="{00000000-0005-0000-0000-000038020000}"/>
    <cellStyle name="Calculation 3 2 2 2 2 4" xfId="611" xr:uid="{00000000-0005-0000-0000-000039020000}"/>
    <cellStyle name="Calculation 3 2 2 2 2 4 2" xfId="612" xr:uid="{00000000-0005-0000-0000-00003A020000}"/>
    <cellStyle name="Calculation 3 2 2 2 2 4 3" xfId="613" xr:uid="{00000000-0005-0000-0000-00003B020000}"/>
    <cellStyle name="Calculation 3 2 2 2 2 4 4" xfId="614" xr:uid="{00000000-0005-0000-0000-00003C020000}"/>
    <cellStyle name="Calculation 3 2 2 2 2 5" xfId="615" xr:uid="{00000000-0005-0000-0000-00003D020000}"/>
    <cellStyle name="Calculation 3 2 2 2 2 5 2" xfId="616" xr:uid="{00000000-0005-0000-0000-00003E020000}"/>
    <cellStyle name="Calculation 3 2 2 2 2 5 3" xfId="617" xr:uid="{00000000-0005-0000-0000-00003F020000}"/>
    <cellStyle name="Calculation 3 2 2 2 2 6" xfId="618" xr:uid="{00000000-0005-0000-0000-000040020000}"/>
    <cellStyle name="Calculation 3 2 2 2 3" xfId="619" xr:uid="{00000000-0005-0000-0000-000041020000}"/>
    <cellStyle name="Calculation 3 2 2 2 3 2" xfId="620" xr:uid="{00000000-0005-0000-0000-000042020000}"/>
    <cellStyle name="Calculation 3 2 2 2 3 2 2" xfId="621" xr:uid="{00000000-0005-0000-0000-000043020000}"/>
    <cellStyle name="Calculation 3 2 2 2 3 2 3" xfId="622" xr:uid="{00000000-0005-0000-0000-000044020000}"/>
    <cellStyle name="Calculation 3 2 2 2 3 2 4" xfId="623" xr:uid="{00000000-0005-0000-0000-000045020000}"/>
    <cellStyle name="Calculation 3 2 2 2 3 3" xfId="624" xr:uid="{00000000-0005-0000-0000-000046020000}"/>
    <cellStyle name="Calculation 3 2 2 2 3 3 2" xfId="625" xr:uid="{00000000-0005-0000-0000-000047020000}"/>
    <cellStyle name="Calculation 3 2 2 2 3 3 3" xfId="626" xr:uid="{00000000-0005-0000-0000-000048020000}"/>
    <cellStyle name="Calculation 3 2 2 2 3 3 4" xfId="627" xr:uid="{00000000-0005-0000-0000-000049020000}"/>
    <cellStyle name="Calculation 3 2 2 2 3 4" xfId="628" xr:uid="{00000000-0005-0000-0000-00004A020000}"/>
    <cellStyle name="Calculation 3 2 2 2 3 4 2" xfId="629" xr:uid="{00000000-0005-0000-0000-00004B020000}"/>
    <cellStyle name="Calculation 3 2 2 2 3 4 3" xfId="630" xr:uid="{00000000-0005-0000-0000-00004C020000}"/>
    <cellStyle name="Calculation 3 2 2 2 3 5" xfId="631" xr:uid="{00000000-0005-0000-0000-00004D020000}"/>
    <cellStyle name="Calculation 3 2 2 2 4" xfId="632" xr:uid="{00000000-0005-0000-0000-00004E020000}"/>
    <cellStyle name="Calculation 3 2 2 2 4 2" xfId="633" xr:uid="{00000000-0005-0000-0000-00004F020000}"/>
    <cellStyle name="Calculation 3 2 2 2 4 3" xfId="634" xr:uid="{00000000-0005-0000-0000-000050020000}"/>
    <cellStyle name="Calculation 3 2 2 2 4 4" xfId="635" xr:uid="{00000000-0005-0000-0000-000051020000}"/>
    <cellStyle name="Calculation 3 2 2 2 5" xfId="636" xr:uid="{00000000-0005-0000-0000-000052020000}"/>
    <cellStyle name="Calculation 3 2 2 2 5 2" xfId="637" xr:uid="{00000000-0005-0000-0000-000053020000}"/>
    <cellStyle name="Calculation 3 2 2 2 5 3" xfId="638" xr:uid="{00000000-0005-0000-0000-000054020000}"/>
    <cellStyle name="Calculation 3 2 2 2 5 4" xfId="639" xr:uid="{00000000-0005-0000-0000-000055020000}"/>
    <cellStyle name="Calculation 3 2 2 2 6" xfId="640" xr:uid="{00000000-0005-0000-0000-000056020000}"/>
    <cellStyle name="Calculation 3 2 2 2 6 2" xfId="641" xr:uid="{00000000-0005-0000-0000-000057020000}"/>
    <cellStyle name="Calculation 3 2 2 2 6 3" xfId="642" xr:uid="{00000000-0005-0000-0000-000058020000}"/>
    <cellStyle name="Calculation 3 2 2 2 7" xfId="643" xr:uid="{00000000-0005-0000-0000-000059020000}"/>
    <cellStyle name="Calculation 3 2 2 3" xfId="644" xr:uid="{00000000-0005-0000-0000-00005A020000}"/>
    <cellStyle name="Calculation 3 2 2 3 2" xfId="645" xr:uid="{00000000-0005-0000-0000-00005B020000}"/>
    <cellStyle name="Calculation 3 2 2 3 2 2" xfId="646" xr:uid="{00000000-0005-0000-0000-00005C020000}"/>
    <cellStyle name="Calculation 3 2 2 3 2 2 2" xfId="647" xr:uid="{00000000-0005-0000-0000-00005D020000}"/>
    <cellStyle name="Calculation 3 2 2 3 2 2 3" xfId="648" xr:uid="{00000000-0005-0000-0000-00005E020000}"/>
    <cellStyle name="Calculation 3 2 2 3 2 2 4" xfId="649" xr:uid="{00000000-0005-0000-0000-00005F020000}"/>
    <cellStyle name="Calculation 3 2 2 3 2 3" xfId="650" xr:uid="{00000000-0005-0000-0000-000060020000}"/>
    <cellStyle name="Calculation 3 2 2 3 2 3 2" xfId="651" xr:uid="{00000000-0005-0000-0000-000061020000}"/>
    <cellStyle name="Calculation 3 2 2 3 2 3 3" xfId="652" xr:uid="{00000000-0005-0000-0000-000062020000}"/>
    <cellStyle name="Calculation 3 2 2 3 2 3 4" xfId="653" xr:uid="{00000000-0005-0000-0000-000063020000}"/>
    <cellStyle name="Calculation 3 2 2 3 2 4" xfId="654" xr:uid="{00000000-0005-0000-0000-000064020000}"/>
    <cellStyle name="Calculation 3 2 2 3 2 4 2" xfId="655" xr:uid="{00000000-0005-0000-0000-000065020000}"/>
    <cellStyle name="Calculation 3 2 2 3 2 4 3" xfId="656" xr:uid="{00000000-0005-0000-0000-000066020000}"/>
    <cellStyle name="Calculation 3 2 2 3 2 5" xfId="657" xr:uid="{00000000-0005-0000-0000-000067020000}"/>
    <cellStyle name="Calculation 3 2 2 3 3" xfId="658" xr:uid="{00000000-0005-0000-0000-000068020000}"/>
    <cellStyle name="Calculation 3 2 2 3 3 2" xfId="659" xr:uid="{00000000-0005-0000-0000-000069020000}"/>
    <cellStyle name="Calculation 3 2 2 3 3 3" xfId="660" xr:uid="{00000000-0005-0000-0000-00006A020000}"/>
    <cellStyle name="Calculation 3 2 2 3 3 4" xfId="661" xr:uid="{00000000-0005-0000-0000-00006B020000}"/>
    <cellStyle name="Calculation 3 2 2 3 4" xfId="662" xr:uid="{00000000-0005-0000-0000-00006C020000}"/>
    <cellStyle name="Calculation 3 2 2 3 4 2" xfId="663" xr:uid="{00000000-0005-0000-0000-00006D020000}"/>
    <cellStyle name="Calculation 3 2 2 3 4 3" xfId="664" xr:uid="{00000000-0005-0000-0000-00006E020000}"/>
    <cellStyle name="Calculation 3 2 2 3 4 4" xfId="665" xr:uid="{00000000-0005-0000-0000-00006F020000}"/>
    <cellStyle name="Calculation 3 2 2 3 5" xfId="666" xr:uid="{00000000-0005-0000-0000-000070020000}"/>
    <cellStyle name="Calculation 3 2 2 3 5 2" xfId="667" xr:uid="{00000000-0005-0000-0000-000071020000}"/>
    <cellStyle name="Calculation 3 2 2 3 5 3" xfId="668" xr:uid="{00000000-0005-0000-0000-000072020000}"/>
    <cellStyle name="Calculation 3 2 2 3 6" xfId="669" xr:uid="{00000000-0005-0000-0000-000073020000}"/>
    <cellStyle name="Calculation 3 2 2 4" xfId="670" xr:uid="{00000000-0005-0000-0000-000074020000}"/>
    <cellStyle name="Calculation 3 2 2 4 2" xfId="671" xr:uid="{00000000-0005-0000-0000-000075020000}"/>
    <cellStyle name="Calculation 3 2 2 4 2 2" xfId="672" xr:uid="{00000000-0005-0000-0000-000076020000}"/>
    <cellStyle name="Calculation 3 2 2 4 2 3" xfId="673" xr:uid="{00000000-0005-0000-0000-000077020000}"/>
    <cellStyle name="Calculation 3 2 2 4 2 4" xfId="674" xr:uid="{00000000-0005-0000-0000-000078020000}"/>
    <cellStyle name="Calculation 3 2 2 4 3" xfId="675" xr:uid="{00000000-0005-0000-0000-000079020000}"/>
    <cellStyle name="Calculation 3 2 2 4 3 2" xfId="676" xr:uid="{00000000-0005-0000-0000-00007A020000}"/>
    <cellStyle name="Calculation 3 2 2 4 3 3" xfId="677" xr:uid="{00000000-0005-0000-0000-00007B020000}"/>
    <cellStyle name="Calculation 3 2 2 4 3 4" xfId="678" xr:uid="{00000000-0005-0000-0000-00007C020000}"/>
    <cellStyle name="Calculation 3 2 2 4 4" xfId="679" xr:uid="{00000000-0005-0000-0000-00007D020000}"/>
    <cellStyle name="Calculation 3 2 2 4 4 2" xfId="680" xr:uid="{00000000-0005-0000-0000-00007E020000}"/>
    <cellStyle name="Calculation 3 2 2 4 4 3" xfId="681" xr:uid="{00000000-0005-0000-0000-00007F020000}"/>
    <cellStyle name="Calculation 3 2 2 4 5" xfId="682" xr:uid="{00000000-0005-0000-0000-000080020000}"/>
    <cellStyle name="Calculation 3 2 2 5" xfId="683" xr:uid="{00000000-0005-0000-0000-000081020000}"/>
    <cellStyle name="Calculation 3 2 2 5 2" xfId="684" xr:uid="{00000000-0005-0000-0000-000082020000}"/>
    <cellStyle name="Calculation 3 2 2 5 3" xfId="685" xr:uid="{00000000-0005-0000-0000-000083020000}"/>
    <cellStyle name="Calculation 3 2 2 5 4" xfId="686" xr:uid="{00000000-0005-0000-0000-000084020000}"/>
    <cellStyle name="Calculation 3 2 2 6" xfId="687" xr:uid="{00000000-0005-0000-0000-000085020000}"/>
    <cellStyle name="Calculation 3 2 2 6 2" xfId="688" xr:uid="{00000000-0005-0000-0000-000086020000}"/>
    <cellStyle name="Calculation 3 2 2 6 3" xfId="689" xr:uid="{00000000-0005-0000-0000-000087020000}"/>
    <cellStyle name="Calculation 3 2 2 6 4" xfId="690" xr:uid="{00000000-0005-0000-0000-000088020000}"/>
    <cellStyle name="Calculation 3 2 2 7" xfId="691" xr:uid="{00000000-0005-0000-0000-000089020000}"/>
    <cellStyle name="Calculation 3 2 2 7 2" xfId="692" xr:uid="{00000000-0005-0000-0000-00008A020000}"/>
    <cellStyle name="Calculation 3 2 2 7 3" xfId="693" xr:uid="{00000000-0005-0000-0000-00008B020000}"/>
    <cellStyle name="Calculation 3 2 2 8" xfId="694" xr:uid="{00000000-0005-0000-0000-00008C020000}"/>
    <cellStyle name="Calculation 3 2 3" xfId="695" xr:uid="{00000000-0005-0000-0000-00008D020000}"/>
    <cellStyle name="Calculation 3 2 3 2" xfId="696" xr:uid="{00000000-0005-0000-0000-00008E020000}"/>
    <cellStyle name="Calculation 3 2 3 3" xfId="697" xr:uid="{00000000-0005-0000-0000-00008F020000}"/>
    <cellStyle name="Calculation 3 2 3 4" xfId="698" xr:uid="{00000000-0005-0000-0000-000090020000}"/>
    <cellStyle name="Calculation 3 2 4" xfId="699" xr:uid="{00000000-0005-0000-0000-000091020000}"/>
    <cellStyle name="Calculation 3 2 4 2" xfId="700" xr:uid="{00000000-0005-0000-0000-000092020000}"/>
    <cellStyle name="Calculation 3 2 4 3" xfId="701" xr:uid="{00000000-0005-0000-0000-000093020000}"/>
    <cellStyle name="Calculation 3 2 4 4" xfId="702" xr:uid="{00000000-0005-0000-0000-000094020000}"/>
    <cellStyle name="Calculation 3 2 5" xfId="703" xr:uid="{00000000-0005-0000-0000-000095020000}"/>
    <cellStyle name="Calculation 3 2 5 2" xfId="704" xr:uid="{00000000-0005-0000-0000-000096020000}"/>
    <cellStyle name="Calculation 3 2 5 3" xfId="705" xr:uid="{00000000-0005-0000-0000-000097020000}"/>
    <cellStyle name="Calculation 3 2 6" xfId="706" xr:uid="{00000000-0005-0000-0000-000098020000}"/>
    <cellStyle name="Calculation 3 2 6 2" xfId="707" xr:uid="{00000000-0005-0000-0000-000099020000}"/>
    <cellStyle name="Calculation 3 2 6 3" xfId="708" xr:uid="{00000000-0005-0000-0000-00009A020000}"/>
    <cellStyle name="Calculation 3 2 7" xfId="709" xr:uid="{00000000-0005-0000-0000-00009B020000}"/>
    <cellStyle name="Calculation 3 3" xfId="710" xr:uid="{00000000-0005-0000-0000-00009C020000}"/>
    <cellStyle name="Calculation 3 3 2" xfId="711" xr:uid="{00000000-0005-0000-0000-00009D020000}"/>
    <cellStyle name="Calculation 3 3 2 2" xfId="712" xr:uid="{00000000-0005-0000-0000-00009E020000}"/>
    <cellStyle name="Calculation 3 3 2 2 2" xfId="713" xr:uid="{00000000-0005-0000-0000-00009F020000}"/>
    <cellStyle name="Calculation 3 3 2 2 2 2" xfId="714" xr:uid="{00000000-0005-0000-0000-0000A0020000}"/>
    <cellStyle name="Calculation 3 3 2 2 2 2 2" xfId="715" xr:uid="{00000000-0005-0000-0000-0000A1020000}"/>
    <cellStyle name="Calculation 3 3 2 2 2 2 3" xfId="716" xr:uid="{00000000-0005-0000-0000-0000A2020000}"/>
    <cellStyle name="Calculation 3 3 2 2 2 2 4" xfId="717" xr:uid="{00000000-0005-0000-0000-0000A3020000}"/>
    <cellStyle name="Calculation 3 3 2 2 2 3" xfId="718" xr:uid="{00000000-0005-0000-0000-0000A4020000}"/>
    <cellStyle name="Calculation 3 3 2 2 2 3 2" xfId="719" xr:uid="{00000000-0005-0000-0000-0000A5020000}"/>
    <cellStyle name="Calculation 3 3 2 2 2 3 3" xfId="720" xr:uid="{00000000-0005-0000-0000-0000A6020000}"/>
    <cellStyle name="Calculation 3 3 2 2 2 3 4" xfId="721" xr:uid="{00000000-0005-0000-0000-0000A7020000}"/>
    <cellStyle name="Calculation 3 3 2 2 2 4" xfId="722" xr:uid="{00000000-0005-0000-0000-0000A8020000}"/>
    <cellStyle name="Calculation 3 3 2 2 2 4 2" xfId="723" xr:uid="{00000000-0005-0000-0000-0000A9020000}"/>
    <cellStyle name="Calculation 3 3 2 2 2 4 3" xfId="724" xr:uid="{00000000-0005-0000-0000-0000AA020000}"/>
    <cellStyle name="Calculation 3 3 2 2 2 5" xfId="725" xr:uid="{00000000-0005-0000-0000-0000AB020000}"/>
    <cellStyle name="Calculation 3 3 2 2 3" xfId="726" xr:uid="{00000000-0005-0000-0000-0000AC020000}"/>
    <cellStyle name="Calculation 3 3 2 2 3 2" xfId="727" xr:uid="{00000000-0005-0000-0000-0000AD020000}"/>
    <cellStyle name="Calculation 3 3 2 2 3 3" xfId="728" xr:uid="{00000000-0005-0000-0000-0000AE020000}"/>
    <cellStyle name="Calculation 3 3 2 2 3 4" xfId="729" xr:uid="{00000000-0005-0000-0000-0000AF020000}"/>
    <cellStyle name="Calculation 3 3 2 2 4" xfId="730" xr:uid="{00000000-0005-0000-0000-0000B0020000}"/>
    <cellStyle name="Calculation 3 3 2 2 4 2" xfId="731" xr:uid="{00000000-0005-0000-0000-0000B1020000}"/>
    <cellStyle name="Calculation 3 3 2 2 4 3" xfId="732" xr:uid="{00000000-0005-0000-0000-0000B2020000}"/>
    <cellStyle name="Calculation 3 3 2 2 4 4" xfId="733" xr:uid="{00000000-0005-0000-0000-0000B3020000}"/>
    <cellStyle name="Calculation 3 3 2 2 5" xfId="734" xr:uid="{00000000-0005-0000-0000-0000B4020000}"/>
    <cellStyle name="Calculation 3 3 2 2 5 2" xfId="735" xr:uid="{00000000-0005-0000-0000-0000B5020000}"/>
    <cellStyle name="Calculation 3 3 2 2 5 3" xfId="736" xr:uid="{00000000-0005-0000-0000-0000B6020000}"/>
    <cellStyle name="Calculation 3 3 2 2 6" xfId="737" xr:uid="{00000000-0005-0000-0000-0000B7020000}"/>
    <cellStyle name="Calculation 3 3 2 3" xfId="738" xr:uid="{00000000-0005-0000-0000-0000B8020000}"/>
    <cellStyle name="Calculation 3 3 2 3 2" xfId="739" xr:uid="{00000000-0005-0000-0000-0000B9020000}"/>
    <cellStyle name="Calculation 3 3 2 3 2 2" xfId="740" xr:uid="{00000000-0005-0000-0000-0000BA020000}"/>
    <cellStyle name="Calculation 3 3 2 3 2 3" xfId="741" xr:uid="{00000000-0005-0000-0000-0000BB020000}"/>
    <cellStyle name="Calculation 3 3 2 3 2 4" xfId="742" xr:uid="{00000000-0005-0000-0000-0000BC020000}"/>
    <cellStyle name="Calculation 3 3 2 3 3" xfId="743" xr:uid="{00000000-0005-0000-0000-0000BD020000}"/>
    <cellStyle name="Calculation 3 3 2 3 3 2" xfId="744" xr:uid="{00000000-0005-0000-0000-0000BE020000}"/>
    <cellStyle name="Calculation 3 3 2 3 3 3" xfId="745" xr:uid="{00000000-0005-0000-0000-0000BF020000}"/>
    <cellStyle name="Calculation 3 3 2 3 3 4" xfId="746" xr:uid="{00000000-0005-0000-0000-0000C0020000}"/>
    <cellStyle name="Calculation 3 3 2 3 4" xfId="747" xr:uid="{00000000-0005-0000-0000-0000C1020000}"/>
    <cellStyle name="Calculation 3 3 2 3 4 2" xfId="748" xr:uid="{00000000-0005-0000-0000-0000C2020000}"/>
    <cellStyle name="Calculation 3 3 2 3 4 3" xfId="749" xr:uid="{00000000-0005-0000-0000-0000C3020000}"/>
    <cellStyle name="Calculation 3 3 2 3 5" xfId="750" xr:uid="{00000000-0005-0000-0000-0000C4020000}"/>
    <cellStyle name="Calculation 3 3 2 4" xfId="751" xr:uid="{00000000-0005-0000-0000-0000C5020000}"/>
    <cellStyle name="Calculation 3 3 2 4 2" xfId="752" xr:uid="{00000000-0005-0000-0000-0000C6020000}"/>
    <cellStyle name="Calculation 3 3 2 4 3" xfId="753" xr:uid="{00000000-0005-0000-0000-0000C7020000}"/>
    <cellStyle name="Calculation 3 3 2 4 4" xfId="754" xr:uid="{00000000-0005-0000-0000-0000C8020000}"/>
    <cellStyle name="Calculation 3 3 2 5" xfId="755" xr:uid="{00000000-0005-0000-0000-0000C9020000}"/>
    <cellStyle name="Calculation 3 3 2 5 2" xfId="756" xr:uid="{00000000-0005-0000-0000-0000CA020000}"/>
    <cellStyle name="Calculation 3 3 2 5 3" xfId="757" xr:uid="{00000000-0005-0000-0000-0000CB020000}"/>
    <cellStyle name="Calculation 3 3 2 5 4" xfId="758" xr:uid="{00000000-0005-0000-0000-0000CC020000}"/>
    <cellStyle name="Calculation 3 3 2 6" xfId="759" xr:uid="{00000000-0005-0000-0000-0000CD020000}"/>
    <cellStyle name="Calculation 3 3 2 6 2" xfId="760" xr:uid="{00000000-0005-0000-0000-0000CE020000}"/>
    <cellStyle name="Calculation 3 3 2 6 3" xfId="761" xr:uid="{00000000-0005-0000-0000-0000CF020000}"/>
    <cellStyle name="Calculation 3 3 2 7" xfId="762" xr:uid="{00000000-0005-0000-0000-0000D0020000}"/>
    <cellStyle name="Calculation 3 3 3" xfId="763" xr:uid="{00000000-0005-0000-0000-0000D1020000}"/>
    <cellStyle name="Calculation 3 3 3 2" xfId="764" xr:uid="{00000000-0005-0000-0000-0000D2020000}"/>
    <cellStyle name="Calculation 3 3 3 2 2" xfId="765" xr:uid="{00000000-0005-0000-0000-0000D3020000}"/>
    <cellStyle name="Calculation 3 3 3 2 2 2" xfId="766" xr:uid="{00000000-0005-0000-0000-0000D4020000}"/>
    <cellStyle name="Calculation 3 3 3 2 2 3" xfId="767" xr:uid="{00000000-0005-0000-0000-0000D5020000}"/>
    <cellStyle name="Calculation 3 3 3 2 2 4" xfId="768" xr:uid="{00000000-0005-0000-0000-0000D6020000}"/>
    <cellStyle name="Calculation 3 3 3 2 3" xfId="769" xr:uid="{00000000-0005-0000-0000-0000D7020000}"/>
    <cellStyle name="Calculation 3 3 3 2 3 2" xfId="770" xr:uid="{00000000-0005-0000-0000-0000D8020000}"/>
    <cellStyle name="Calculation 3 3 3 2 3 3" xfId="771" xr:uid="{00000000-0005-0000-0000-0000D9020000}"/>
    <cellStyle name="Calculation 3 3 3 2 3 4" xfId="772" xr:uid="{00000000-0005-0000-0000-0000DA020000}"/>
    <cellStyle name="Calculation 3 3 3 2 4" xfId="773" xr:uid="{00000000-0005-0000-0000-0000DB020000}"/>
    <cellStyle name="Calculation 3 3 3 2 4 2" xfId="774" xr:uid="{00000000-0005-0000-0000-0000DC020000}"/>
    <cellStyle name="Calculation 3 3 3 2 4 3" xfId="775" xr:uid="{00000000-0005-0000-0000-0000DD020000}"/>
    <cellStyle name="Calculation 3 3 3 2 5" xfId="776" xr:uid="{00000000-0005-0000-0000-0000DE020000}"/>
    <cellStyle name="Calculation 3 3 3 3" xfId="777" xr:uid="{00000000-0005-0000-0000-0000DF020000}"/>
    <cellStyle name="Calculation 3 3 3 3 2" xfId="778" xr:uid="{00000000-0005-0000-0000-0000E0020000}"/>
    <cellStyle name="Calculation 3 3 3 3 3" xfId="779" xr:uid="{00000000-0005-0000-0000-0000E1020000}"/>
    <cellStyle name="Calculation 3 3 3 3 4" xfId="780" xr:uid="{00000000-0005-0000-0000-0000E2020000}"/>
    <cellStyle name="Calculation 3 3 3 4" xfId="781" xr:uid="{00000000-0005-0000-0000-0000E3020000}"/>
    <cellStyle name="Calculation 3 3 3 4 2" xfId="782" xr:uid="{00000000-0005-0000-0000-0000E4020000}"/>
    <cellStyle name="Calculation 3 3 3 4 3" xfId="783" xr:uid="{00000000-0005-0000-0000-0000E5020000}"/>
    <cellStyle name="Calculation 3 3 3 4 4" xfId="784" xr:uid="{00000000-0005-0000-0000-0000E6020000}"/>
    <cellStyle name="Calculation 3 3 3 5" xfId="785" xr:uid="{00000000-0005-0000-0000-0000E7020000}"/>
    <cellStyle name="Calculation 3 3 3 5 2" xfId="786" xr:uid="{00000000-0005-0000-0000-0000E8020000}"/>
    <cellStyle name="Calculation 3 3 3 5 3" xfId="787" xr:uid="{00000000-0005-0000-0000-0000E9020000}"/>
    <cellStyle name="Calculation 3 3 3 6" xfId="788" xr:uid="{00000000-0005-0000-0000-0000EA020000}"/>
    <cellStyle name="Calculation 3 3 4" xfId="789" xr:uid="{00000000-0005-0000-0000-0000EB020000}"/>
    <cellStyle name="Calculation 3 3 4 2" xfId="790" xr:uid="{00000000-0005-0000-0000-0000EC020000}"/>
    <cellStyle name="Calculation 3 3 4 2 2" xfId="791" xr:uid="{00000000-0005-0000-0000-0000ED020000}"/>
    <cellStyle name="Calculation 3 3 4 2 3" xfId="792" xr:uid="{00000000-0005-0000-0000-0000EE020000}"/>
    <cellStyle name="Calculation 3 3 4 2 4" xfId="793" xr:uid="{00000000-0005-0000-0000-0000EF020000}"/>
    <cellStyle name="Calculation 3 3 4 3" xfId="794" xr:uid="{00000000-0005-0000-0000-0000F0020000}"/>
    <cellStyle name="Calculation 3 3 4 3 2" xfId="795" xr:uid="{00000000-0005-0000-0000-0000F1020000}"/>
    <cellStyle name="Calculation 3 3 4 3 3" xfId="796" xr:uid="{00000000-0005-0000-0000-0000F2020000}"/>
    <cellStyle name="Calculation 3 3 4 3 4" xfId="797" xr:uid="{00000000-0005-0000-0000-0000F3020000}"/>
    <cellStyle name="Calculation 3 3 4 4" xfId="798" xr:uid="{00000000-0005-0000-0000-0000F4020000}"/>
    <cellStyle name="Calculation 3 3 4 4 2" xfId="799" xr:uid="{00000000-0005-0000-0000-0000F5020000}"/>
    <cellStyle name="Calculation 3 3 4 4 3" xfId="800" xr:uid="{00000000-0005-0000-0000-0000F6020000}"/>
    <cellStyle name="Calculation 3 3 4 5" xfId="801" xr:uid="{00000000-0005-0000-0000-0000F7020000}"/>
    <cellStyle name="Calculation 3 3 5" xfId="802" xr:uid="{00000000-0005-0000-0000-0000F8020000}"/>
    <cellStyle name="Calculation 3 3 5 2" xfId="803" xr:uid="{00000000-0005-0000-0000-0000F9020000}"/>
    <cellStyle name="Calculation 3 3 5 3" xfId="804" xr:uid="{00000000-0005-0000-0000-0000FA020000}"/>
    <cellStyle name="Calculation 3 3 5 4" xfId="805" xr:uid="{00000000-0005-0000-0000-0000FB020000}"/>
    <cellStyle name="Calculation 3 3 6" xfId="806" xr:uid="{00000000-0005-0000-0000-0000FC020000}"/>
    <cellStyle name="Calculation 3 3 6 2" xfId="807" xr:uid="{00000000-0005-0000-0000-0000FD020000}"/>
    <cellStyle name="Calculation 3 3 6 3" xfId="808" xr:uid="{00000000-0005-0000-0000-0000FE020000}"/>
    <cellStyle name="Calculation 3 3 6 4" xfId="809" xr:uid="{00000000-0005-0000-0000-0000FF020000}"/>
    <cellStyle name="Calculation 3 3 7" xfId="810" xr:uid="{00000000-0005-0000-0000-000000030000}"/>
    <cellStyle name="Calculation 3 3 7 2" xfId="811" xr:uid="{00000000-0005-0000-0000-000001030000}"/>
    <cellStyle name="Calculation 3 3 7 3" xfId="812" xr:uid="{00000000-0005-0000-0000-000002030000}"/>
    <cellStyle name="Calculation 3 3 8" xfId="813" xr:uid="{00000000-0005-0000-0000-000003030000}"/>
    <cellStyle name="Calculation 3 4" xfId="814" xr:uid="{00000000-0005-0000-0000-000004030000}"/>
    <cellStyle name="Calculation 3 4 2" xfId="815" xr:uid="{00000000-0005-0000-0000-000005030000}"/>
    <cellStyle name="Calculation 3 4 3" xfId="816" xr:uid="{00000000-0005-0000-0000-000006030000}"/>
    <cellStyle name="Calculation 3 4 4" xfId="817" xr:uid="{00000000-0005-0000-0000-000007030000}"/>
    <cellStyle name="Calculation 3 5" xfId="818" xr:uid="{00000000-0005-0000-0000-000008030000}"/>
    <cellStyle name="Calculation 3 5 2" xfId="819" xr:uid="{00000000-0005-0000-0000-000009030000}"/>
    <cellStyle name="Calculation 3 5 3" xfId="820" xr:uid="{00000000-0005-0000-0000-00000A030000}"/>
    <cellStyle name="Calculation 3 5 4" xfId="821" xr:uid="{00000000-0005-0000-0000-00000B030000}"/>
    <cellStyle name="Calculation 3 6" xfId="822" xr:uid="{00000000-0005-0000-0000-00000C030000}"/>
    <cellStyle name="Calculation 3 6 2" xfId="823" xr:uid="{00000000-0005-0000-0000-00000D030000}"/>
    <cellStyle name="Calculation 3 6 3" xfId="824" xr:uid="{00000000-0005-0000-0000-00000E030000}"/>
    <cellStyle name="Calculation 3 7" xfId="825" xr:uid="{00000000-0005-0000-0000-00000F030000}"/>
    <cellStyle name="Calculation 3 7 2" xfId="826" xr:uid="{00000000-0005-0000-0000-000010030000}"/>
    <cellStyle name="Calculation 3 7 3" xfId="827" xr:uid="{00000000-0005-0000-0000-000011030000}"/>
    <cellStyle name="Calculation 3 8" xfId="828" xr:uid="{00000000-0005-0000-0000-000012030000}"/>
    <cellStyle name="Calculation 4" xfId="829" xr:uid="{00000000-0005-0000-0000-000013030000}"/>
    <cellStyle name="Calculation 4 2" xfId="830" xr:uid="{00000000-0005-0000-0000-000014030000}"/>
    <cellStyle name="Calculation 4 2 2" xfId="831" xr:uid="{00000000-0005-0000-0000-000015030000}"/>
    <cellStyle name="Calculation 4 2 2 2" xfId="832" xr:uid="{00000000-0005-0000-0000-000016030000}"/>
    <cellStyle name="Calculation 4 2 2 2 2" xfId="833" xr:uid="{00000000-0005-0000-0000-000017030000}"/>
    <cellStyle name="Calculation 4 2 2 2 2 2" xfId="834" xr:uid="{00000000-0005-0000-0000-000018030000}"/>
    <cellStyle name="Calculation 4 2 2 2 2 2 2" xfId="835" xr:uid="{00000000-0005-0000-0000-000019030000}"/>
    <cellStyle name="Calculation 4 2 2 2 2 2 2 2" xfId="836" xr:uid="{00000000-0005-0000-0000-00001A030000}"/>
    <cellStyle name="Calculation 4 2 2 2 2 2 2 3" xfId="837" xr:uid="{00000000-0005-0000-0000-00001B030000}"/>
    <cellStyle name="Calculation 4 2 2 2 2 2 2 4" xfId="838" xr:uid="{00000000-0005-0000-0000-00001C030000}"/>
    <cellStyle name="Calculation 4 2 2 2 2 2 3" xfId="839" xr:uid="{00000000-0005-0000-0000-00001D030000}"/>
    <cellStyle name="Calculation 4 2 2 2 2 2 3 2" xfId="840" xr:uid="{00000000-0005-0000-0000-00001E030000}"/>
    <cellStyle name="Calculation 4 2 2 2 2 2 3 3" xfId="841" xr:uid="{00000000-0005-0000-0000-00001F030000}"/>
    <cellStyle name="Calculation 4 2 2 2 2 2 3 4" xfId="842" xr:uid="{00000000-0005-0000-0000-000020030000}"/>
    <cellStyle name="Calculation 4 2 2 2 2 2 4" xfId="843" xr:uid="{00000000-0005-0000-0000-000021030000}"/>
    <cellStyle name="Calculation 4 2 2 2 2 2 4 2" xfId="844" xr:uid="{00000000-0005-0000-0000-000022030000}"/>
    <cellStyle name="Calculation 4 2 2 2 2 2 4 3" xfId="845" xr:uid="{00000000-0005-0000-0000-000023030000}"/>
    <cellStyle name="Calculation 4 2 2 2 2 2 5" xfId="846" xr:uid="{00000000-0005-0000-0000-000024030000}"/>
    <cellStyle name="Calculation 4 2 2 2 2 3" xfId="847" xr:uid="{00000000-0005-0000-0000-000025030000}"/>
    <cellStyle name="Calculation 4 2 2 2 2 3 2" xfId="848" xr:uid="{00000000-0005-0000-0000-000026030000}"/>
    <cellStyle name="Calculation 4 2 2 2 2 3 3" xfId="849" xr:uid="{00000000-0005-0000-0000-000027030000}"/>
    <cellStyle name="Calculation 4 2 2 2 2 3 4" xfId="850" xr:uid="{00000000-0005-0000-0000-000028030000}"/>
    <cellStyle name="Calculation 4 2 2 2 2 4" xfId="851" xr:uid="{00000000-0005-0000-0000-000029030000}"/>
    <cellStyle name="Calculation 4 2 2 2 2 4 2" xfId="852" xr:uid="{00000000-0005-0000-0000-00002A030000}"/>
    <cellStyle name="Calculation 4 2 2 2 2 4 3" xfId="853" xr:uid="{00000000-0005-0000-0000-00002B030000}"/>
    <cellStyle name="Calculation 4 2 2 2 2 4 4" xfId="854" xr:uid="{00000000-0005-0000-0000-00002C030000}"/>
    <cellStyle name="Calculation 4 2 2 2 2 5" xfId="855" xr:uid="{00000000-0005-0000-0000-00002D030000}"/>
    <cellStyle name="Calculation 4 2 2 2 2 5 2" xfId="856" xr:uid="{00000000-0005-0000-0000-00002E030000}"/>
    <cellStyle name="Calculation 4 2 2 2 2 5 3" xfId="857" xr:uid="{00000000-0005-0000-0000-00002F030000}"/>
    <cellStyle name="Calculation 4 2 2 2 2 6" xfId="858" xr:uid="{00000000-0005-0000-0000-000030030000}"/>
    <cellStyle name="Calculation 4 2 2 2 3" xfId="859" xr:uid="{00000000-0005-0000-0000-000031030000}"/>
    <cellStyle name="Calculation 4 2 2 2 3 2" xfId="860" xr:uid="{00000000-0005-0000-0000-000032030000}"/>
    <cellStyle name="Calculation 4 2 2 2 3 2 2" xfId="861" xr:uid="{00000000-0005-0000-0000-000033030000}"/>
    <cellStyle name="Calculation 4 2 2 2 3 2 3" xfId="862" xr:uid="{00000000-0005-0000-0000-000034030000}"/>
    <cellStyle name="Calculation 4 2 2 2 3 2 4" xfId="863" xr:uid="{00000000-0005-0000-0000-000035030000}"/>
    <cellStyle name="Calculation 4 2 2 2 3 3" xfId="864" xr:uid="{00000000-0005-0000-0000-000036030000}"/>
    <cellStyle name="Calculation 4 2 2 2 3 3 2" xfId="865" xr:uid="{00000000-0005-0000-0000-000037030000}"/>
    <cellStyle name="Calculation 4 2 2 2 3 3 3" xfId="866" xr:uid="{00000000-0005-0000-0000-000038030000}"/>
    <cellStyle name="Calculation 4 2 2 2 3 3 4" xfId="867" xr:uid="{00000000-0005-0000-0000-000039030000}"/>
    <cellStyle name="Calculation 4 2 2 2 3 4" xfId="868" xr:uid="{00000000-0005-0000-0000-00003A030000}"/>
    <cellStyle name="Calculation 4 2 2 2 3 4 2" xfId="869" xr:uid="{00000000-0005-0000-0000-00003B030000}"/>
    <cellStyle name="Calculation 4 2 2 2 3 4 3" xfId="870" xr:uid="{00000000-0005-0000-0000-00003C030000}"/>
    <cellStyle name="Calculation 4 2 2 2 3 5" xfId="871" xr:uid="{00000000-0005-0000-0000-00003D030000}"/>
    <cellStyle name="Calculation 4 2 2 2 4" xfId="872" xr:uid="{00000000-0005-0000-0000-00003E030000}"/>
    <cellStyle name="Calculation 4 2 2 2 4 2" xfId="873" xr:uid="{00000000-0005-0000-0000-00003F030000}"/>
    <cellStyle name="Calculation 4 2 2 2 4 3" xfId="874" xr:uid="{00000000-0005-0000-0000-000040030000}"/>
    <cellStyle name="Calculation 4 2 2 2 4 4" xfId="875" xr:uid="{00000000-0005-0000-0000-000041030000}"/>
    <cellStyle name="Calculation 4 2 2 2 5" xfId="876" xr:uid="{00000000-0005-0000-0000-000042030000}"/>
    <cellStyle name="Calculation 4 2 2 2 5 2" xfId="877" xr:uid="{00000000-0005-0000-0000-000043030000}"/>
    <cellStyle name="Calculation 4 2 2 2 5 3" xfId="878" xr:uid="{00000000-0005-0000-0000-000044030000}"/>
    <cellStyle name="Calculation 4 2 2 2 5 4" xfId="879" xr:uid="{00000000-0005-0000-0000-000045030000}"/>
    <cellStyle name="Calculation 4 2 2 2 6" xfId="880" xr:uid="{00000000-0005-0000-0000-000046030000}"/>
    <cellStyle name="Calculation 4 2 2 2 6 2" xfId="881" xr:uid="{00000000-0005-0000-0000-000047030000}"/>
    <cellStyle name="Calculation 4 2 2 2 6 3" xfId="882" xr:uid="{00000000-0005-0000-0000-000048030000}"/>
    <cellStyle name="Calculation 4 2 2 2 7" xfId="883" xr:uid="{00000000-0005-0000-0000-000049030000}"/>
    <cellStyle name="Calculation 4 2 2 3" xfId="884" xr:uid="{00000000-0005-0000-0000-00004A030000}"/>
    <cellStyle name="Calculation 4 2 2 3 2" xfId="885" xr:uid="{00000000-0005-0000-0000-00004B030000}"/>
    <cellStyle name="Calculation 4 2 2 3 2 2" xfId="886" xr:uid="{00000000-0005-0000-0000-00004C030000}"/>
    <cellStyle name="Calculation 4 2 2 3 2 2 2" xfId="887" xr:uid="{00000000-0005-0000-0000-00004D030000}"/>
    <cellStyle name="Calculation 4 2 2 3 2 2 3" xfId="888" xr:uid="{00000000-0005-0000-0000-00004E030000}"/>
    <cellStyle name="Calculation 4 2 2 3 2 2 4" xfId="889" xr:uid="{00000000-0005-0000-0000-00004F030000}"/>
    <cellStyle name="Calculation 4 2 2 3 2 3" xfId="890" xr:uid="{00000000-0005-0000-0000-000050030000}"/>
    <cellStyle name="Calculation 4 2 2 3 2 3 2" xfId="891" xr:uid="{00000000-0005-0000-0000-000051030000}"/>
    <cellStyle name="Calculation 4 2 2 3 2 3 3" xfId="892" xr:uid="{00000000-0005-0000-0000-000052030000}"/>
    <cellStyle name="Calculation 4 2 2 3 2 3 4" xfId="893" xr:uid="{00000000-0005-0000-0000-000053030000}"/>
    <cellStyle name="Calculation 4 2 2 3 2 4" xfId="894" xr:uid="{00000000-0005-0000-0000-000054030000}"/>
    <cellStyle name="Calculation 4 2 2 3 2 4 2" xfId="895" xr:uid="{00000000-0005-0000-0000-000055030000}"/>
    <cellStyle name="Calculation 4 2 2 3 2 4 3" xfId="896" xr:uid="{00000000-0005-0000-0000-000056030000}"/>
    <cellStyle name="Calculation 4 2 2 3 2 5" xfId="897" xr:uid="{00000000-0005-0000-0000-000057030000}"/>
    <cellStyle name="Calculation 4 2 2 3 3" xfId="898" xr:uid="{00000000-0005-0000-0000-000058030000}"/>
    <cellStyle name="Calculation 4 2 2 3 3 2" xfId="899" xr:uid="{00000000-0005-0000-0000-000059030000}"/>
    <cellStyle name="Calculation 4 2 2 3 3 3" xfId="900" xr:uid="{00000000-0005-0000-0000-00005A030000}"/>
    <cellStyle name="Calculation 4 2 2 3 3 4" xfId="901" xr:uid="{00000000-0005-0000-0000-00005B030000}"/>
    <cellStyle name="Calculation 4 2 2 3 4" xfId="902" xr:uid="{00000000-0005-0000-0000-00005C030000}"/>
    <cellStyle name="Calculation 4 2 2 3 4 2" xfId="903" xr:uid="{00000000-0005-0000-0000-00005D030000}"/>
    <cellStyle name="Calculation 4 2 2 3 4 3" xfId="904" xr:uid="{00000000-0005-0000-0000-00005E030000}"/>
    <cellStyle name="Calculation 4 2 2 3 4 4" xfId="905" xr:uid="{00000000-0005-0000-0000-00005F030000}"/>
    <cellStyle name="Calculation 4 2 2 3 5" xfId="906" xr:uid="{00000000-0005-0000-0000-000060030000}"/>
    <cellStyle name="Calculation 4 2 2 3 5 2" xfId="907" xr:uid="{00000000-0005-0000-0000-000061030000}"/>
    <cellStyle name="Calculation 4 2 2 3 5 3" xfId="908" xr:uid="{00000000-0005-0000-0000-000062030000}"/>
    <cellStyle name="Calculation 4 2 2 3 6" xfId="909" xr:uid="{00000000-0005-0000-0000-000063030000}"/>
    <cellStyle name="Calculation 4 2 2 4" xfId="910" xr:uid="{00000000-0005-0000-0000-000064030000}"/>
    <cellStyle name="Calculation 4 2 2 4 2" xfId="911" xr:uid="{00000000-0005-0000-0000-000065030000}"/>
    <cellStyle name="Calculation 4 2 2 4 2 2" xfId="912" xr:uid="{00000000-0005-0000-0000-000066030000}"/>
    <cellStyle name="Calculation 4 2 2 4 2 3" xfId="913" xr:uid="{00000000-0005-0000-0000-000067030000}"/>
    <cellStyle name="Calculation 4 2 2 4 2 4" xfId="914" xr:uid="{00000000-0005-0000-0000-000068030000}"/>
    <cellStyle name="Calculation 4 2 2 4 3" xfId="915" xr:uid="{00000000-0005-0000-0000-000069030000}"/>
    <cellStyle name="Calculation 4 2 2 4 3 2" xfId="916" xr:uid="{00000000-0005-0000-0000-00006A030000}"/>
    <cellStyle name="Calculation 4 2 2 4 3 3" xfId="917" xr:uid="{00000000-0005-0000-0000-00006B030000}"/>
    <cellStyle name="Calculation 4 2 2 4 3 4" xfId="918" xr:uid="{00000000-0005-0000-0000-00006C030000}"/>
    <cellStyle name="Calculation 4 2 2 4 4" xfId="919" xr:uid="{00000000-0005-0000-0000-00006D030000}"/>
    <cellStyle name="Calculation 4 2 2 4 4 2" xfId="920" xr:uid="{00000000-0005-0000-0000-00006E030000}"/>
    <cellStyle name="Calculation 4 2 2 4 4 3" xfId="921" xr:uid="{00000000-0005-0000-0000-00006F030000}"/>
    <cellStyle name="Calculation 4 2 2 4 5" xfId="922" xr:uid="{00000000-0005-0000-0000-000070030000}"/>
    <cellStyle name="Calculation 4 2 2 5" xfId="923" xr:uid="{00000000-0005-0000-0000-000071030000}"/>
    <cellStyle name="Calculation 4 2 2 5 2" xfId="924" xr:uid="{00000000-0005-0000-0000-000072030000}"/>
    <cellStyle name="Calculation 4 2 2 5 3" xfId="925" xr:uid="{00000000-0005-0000-0000-000073030000}"/>
    <cellStyle name="Calculation 4 2 2 5 4" xfId="926" xr:uid="{00000000-0005-0000-0000-000074030000}"/>
    <cellStyle name="Calculation 4 2 2 6" xfId="927" xr:uid="{00000000-0005-0000-0000-000075030000}"/>
    <cellStyle name="Calculation 4 2 2 6 2" xfId="928" xr:uid="{00000000-0005-0000-0000-000076030000}"/>
    <cellStyle name="Calculation 4 2 2 6 3" xfId="929" xr:uid="{00000000-0005-0000-0000-000077030000}"/>
    <cellStyle name="Calculation 4 2 2 6 4" xfId="930" xr:uid="{00000000-0005-0000-0000-000078030000}"/>
    <cellStyle name="Calculation 4 2 2 7" xfId="931" xr:uid="{00000000-0005-0000-0000-000079030000}"/>
    <cellStyle name="Calculation 4 2 2 7 2" xfId="932" xr:uid="{00000000-0005-0000-0000-00007A030000}"/>
    <cellStyle name="Calculation 4 2 2 7 3" xfId="933" xr:uid="{00000000-0005-0000-0000-00007B030000}"/>
    <cellStyle name="Calculation 4 2 2 8" xfId="934" xr:uid="{00000000-0005-0000-0000-00007C030000}"/>
    <cellStyle name="Calculation 4 2 3" xfId="935" xr:uid="{00000000-0005-0000-0000-00007D030000}"/>
    <cellStyle name="Calculation 4 2 3 2" xfId="936" xr:uid="{00000000-0005-0000-0000-00007E030000}"/>
    <cellStyle name="Calculation 4 2 3 3" xfId="937" xr:uid="{00000000-0005-0000-0000-00007F030000}"/>
    <cellStyle name="Calculation 4 2 3 4" xfId="938" xr:uid="{00000000-0005-0000-0000-000080030000}"/>
    <cellStyle name="Calculation 4 2 4" xfId="939" xr:uid="{00000000-0005-0000-0000-000081030000}"/>
    <cellStyle name="Calculation 4 2 4 2" xfId="940" xr:uid="{00000000-0005-0000-0000-000082030000}"/>
    <cellStyle name="Calculation 4 2 4 3" xfId="941" xr:uid="{00000000-0005-0000-0000-000083030000}"/>
    <cellStyle name="Calculation 4 2 4 4" xfId="942" xr:uid="{00000000-0005-0000-0000-000084030000}"/>
    <cellStyle name="Calculation 4 2 5" xfId="943" xr:uid="{00000000-0005-0000-0000-000085030000}"/>
    <cellStyle name="Calculation 4 2 5 2" xfId="944" xr:uid="{00000000-0005-0000-0000-000086030000}"/>
    <cellStyle name="Calculation 4 2 5 3" xfId="945" xr:uid="{00000000-0005-0000-0000-000087030000}"/>
    <cellStyle name="Calculation 4 2 6" xfId="946" xr:uid="{00000000-0005-0000-0000-000088030000}"/>
    <cellStyle name="Calculation 4 2 6 2" xfId="947" xr:uid="{00000000-0005-0000-0000-000089030000}"/>
    <cellStyle name="Calculation 4 2 6 3" xfId="948" xr:uid="{00000000-0005-0000-0000-00008A030000}"/>
    <cellStyle name="Calculation 4 2 7" xfId="949" xr:uid="{00000000-0005-0000-0000-00008B030000}"/>
    <cellStyle name="Calculation 4 3" xfId="950" xr:uid="{00000000-0005-0000-0000-00008C030000}"/>
    <cellStyle name="Calculation 4 3 2" xfId="951" xr:uid="{00000000-0005-0000-0000-00008D030000}"/>
    <cellStyle name="Calculation 4 3 2 2" xfId="952" xr:uid="{00000000-0005-0000-0000-00008E030000}"/>
    <cellStyle name="Calculation 4 3 2 2 2" xfId="953" xr:uid="{00000000-0005-0000-0000-00008F030000}"/>
    <cellStyle name="Calculation 4 3 2 2 2 2" xfId="954" xr:uid="{00000000-0005-0000-0000-000090030000}"/>
    <cellStyle name="Calculation 4 3 2 2 2 2 2" xfId="955" xr:uid="{00000000-0005-0000-0000-000091030000}"/>
    <cellStyle name="Calculation 4 3 2 2 2 2 3" xfId="956" xr:uid="{00000000-0005-0000-0000-000092030000}"/>
    <cellStyle name="Calculation 4 3 2 2 2 2 4" xfId="957" xr:uid="{00000000-0005-0000-0000-000093030000}"/>
    <cellStyle name="Calculation 4 3 2 2 2 3" xfId="958" xr:uid="{00000000-0005-0000-0000-000094030000}"/>
    <cellStyle name="Calculation 4 3 2 2 2 3 2" xfId="959" xr:uid="{00000000-0005-0000-0000-000095030000}"/>
    <cellStyle name="Calculation 4 3 2 2 2 3 3" xfId="960" xr:uid="{00000000-0005-0000-0000-000096030000}"/>
    <cellStyle name="Calculation 4 3 2 2 2 3 4" xfId="961" xr:uid="{00000000-0005-0000-0000-000097030000}"/>
    <cellStyle name="Calculation 4 3 2 2 2 4" xfId="962" xr:uid="{00000000-0005-0000-0000-000098030000}"/>
    <cellStyle name="Calculation 4 3 2 2 2 4 2" xfId="963" xr:uid="{00000000-0005-0000-0000-000099030000}"/>
    <cellStyle name="Calculation 4 3 2 2 2 4 3" xfId="964" xr:uid="{00000000-0005-0000-0000-00009A030000}"/>
    <cellStyle name="Calculation 4 3 2 2 2 5" xfId="965" xr:uid="{00000000-0005-0000-0000-00009B030000}"/>
    <cellStyle name="Calculation 4 3 2 2 3" xfId="966" xr:uid="{00000000-0005-0000-0000-00009C030000}"/>
    <cellStyle name="Calculation 4 3 2 2 3 2" xfId="967" xr:uid="{00000000-0005-0000-0000-00009D030000}"/>
    <cellStyle name="Calculation 4 3 2 2 3 3" xfId="968" xr:uid="{00000000-0005-0000-0000-00009E030000}"/>
    <cellStyle name="Calculation 4 3 2 2 3 4" xfId="969" xr:uid="{00000000-0005-0000-0000-00009F030000}"/>
    <cellStyle name="Calculation 4 3 2 2 4" xfId="970" xr:uid="{00000000-0005-0000-0000-0000A0030000}"/>
    <cellStyle name="Calculation 4 3 2 2 4 2" xfId="971" xr:uid="{00000000-0005-0000-0000-0000A1030000}"/>
    <cellStyle name="Calculation 4 3 2 2 4 3" xfId="972" xr:uid="{00000000-0005-0000-0000-0000A2030000}"/>
    <cellStyle name="Calculation 4 3 2 2 4 4" xfId="973" xr:uid="{00000000-0005-0000-0000-0000A3030000}"/>
    <cellStyle name="Calculation 4 3 2 2 5" xfId="974" xr:uid="{00000000-0005-0000-0000-0000A4030000}"/>
    <cellStyle name="Calculation 4 3 2 2 5 2" xfId="975" xr:uid="{00000000-0005-0000-0000-0000A5030000}"/>
    <cellStyle name="Calculation 4 3 2 2 5 3" xfId="976" xr:uid="{00000000-0005-0000-0000-0000A6030000}"/>
    <cellStyle name="Calculation 4 3 2 2 6" xfId="977" xr:uid="{00000000-0005-0000-0000-0000A7030000}"/>
    <cellStyle name="Calculation 4 3 2 3" xfId="978" xr:uid="{00000000-0005-0000-0000-0000A8030000}"/>
    <cellStyle name="Calculation 4 3 2 3 2" xfId="979" xr:uid="{00000000-0005-0000-0000-0000A9030000}"/>
    <cellStyle name="Calculation 4 3 2 3 2 2" xfId="980" xr:uid="{00000000-0005-0000-0000-0000AA030000}"/>
    <cellStyle name="Calculation 4 3 2 3 2 3" xfId="981" xr:uid="{00000000-0005-0000-0000-0000AB030000}"/>
    <cellStyle name="Calculation 4 3 2 3 2 4" xfId="982" xr:uid="{00000000-0005-0000-0000-0000AC030000}"/>
    <cellStyle name="Calculation 4 3 2 3 3" xfId="983" xr:uid="{00000000-0005-0000-0000-0000AD030000}"/>
    <cellStyle name="Calculation 4 3 2 3 3 2" xfId="984" xr:uid="{00000000-0005-0000-0000-0000AE030000}"/>
    <cellStyle name="Calculation 4 3 2 3 3 3" xfId="985" xr:uid="{00000000-0005-0000-0000-0000AF030000}"/>
    <cellStyle name="Calculation 4 3 2 3 3 4" xfId="986" xr:uid="{00000000-0005-0000-0000-0000B0030000}"/>
    <cellStyle name="Calculation 4 3 2 3 4" xfId="987" xr:uid="{00000000-0005-0000-0000-0000B1030000}"/>
    <cellStyle name="Calculation 4 3 2 3 4 2" xfId="988" xr:uid="{00000000-0005-0000-0000-0000B2030000}"/>
    <cellStyle name="Calculation 4 3 2 3 4 3" xfId="989" xr:uid="{00000000-0005-0000-0000-0000B3030000}"/>
    <cellStyle name="Calculation 4 3 2 3 5" xfId="990" xr:uid="{00000000-0005-0000-0000-0000B4030000}"/>
    <cellStyle name="Calculation 4 3 2 4" xfId="991" xr:uid="{00000000-0005-0000-0000-0000B5030000}"/>
    <cellStyle name="Calculation 4 3 2 4 2" xfId="992" xr:uid="{00000000-0005-0000-0000-0000B6030000}"/>
    <cellStyle name="Calculation 4 3 2 4 3" xfId="993" xr:uid="{00000000-0005-0000-0000-0000B7030000}"/>
    <cellStyle name="Calculation 4 3 2 4 4" xfId="994" xr:uid="{00000000-0005-0000-0000-0000B8030000}"/>
    <cellStyle name="Calculation 4 3 2 5" xfId="995" xr:uid="{00000000-0005-0000-0000-0000B9030000}"/>
    <cellStyle name="Calculation 4 3 2 5 2" xfId="996" xr:uid="{00000000-0005-0000-0000-0000BA030000}"/>
    <cellStyle name="Calculation 4 3 2 5 3" xfId="997" xr:uid="{00000000-0005-0000-0000-0000BB030000}"/>
    <cellStyle name="Calculation 4 3 2 5 4" xfId="998" xr:uid="{00000000-0005-0000-0000-0000BC030000}"/>
    <cellStyle name="Calculation 4 3 2 6" xfId="999" xr:uid="{00000000-0005-0000-0000-0000BD030000}"/>
    <cellStyle name="Calculation 4 3 2 6 2" xfId="1000" xr:uid="{00000000-0005-0000-0000-0000BE030000}"/>
    <cellStyle name="Calculation 4 3 2 6 3" xfId="1001" xr:uid="{00000000-0005-0000-0000-0000BF030000}"/>
    <cellStyle name="Calculation 4 3 2 7" xfId="1002" xr:uid="{00000000-0005-0000-0000-0000C0030000}"/>
    <cellStyle name="Calculation 4 3 3" xfId="1003" xr:uid="{00000000-0005-0000-0000-0000C1030000}"/>
    <cellStyle name="Calculation 4 3 3 2" xfId="1004" xr:uid="{00000000-0005-0000-0000-0000C2030000}"/>
    <cellStyle name="Calculation 4 3 3 2 2" xfId="1005" xr:uid="{00000000-0005-0000-0000-0000C3030000}"/>
    <cellStyle name="Calculation 4 3 3 2 2 2" xfId="1006" xr:uid="{00000000-0005-0000-0000-0000C4030000}"/>
    <cellStyle name="Calculation 4 3 3 2 2 3" xfId="1007" xr:uid="{00000000-0005-0000-0000-0000C5030000}"/>
    <cellStyle name="Calculation 4 3 3 2 2 4" xfId="1008" xr:uid="{00000000-0005-0000-0000-0000C6030000}"/>
    <cellStyle name="Calculation 4 3 3 2 3" xfId="1009" xr:uid="{00000000-0005-0000-0000-0000C7030000}"/>
    <cellStyle name="Calculation 4 3 3 2 3 2" xfId="1010" xr:uid="{00000000-0005-0000-0000-0000C8030000}"/>
    <cellStyle name="Calculation 4 3 3 2 3 3" xfId="1011" xr:uid="{00000000-0005-0000-0000-0000C9030000}"/>
    <cellStyle name="Calculation 4 3 3 2 3 4" xfId="1012" xr:uid="{00000000-0005-0000-0000-0000CA030000}"/>
    <cellStyle name="Calculation 4 3 3 2 4" xfId="1013" xr:uid="{00000000-0005-0000-0000-0000CB030000}"/>
    <cellStyle name="Calculation 4 3 3 2 4 2" xfId="1014" xr:uid="{00000000-0005-0000-0000-0000CC030000}"/>
    <cellStyle name="Calculation 4 3 3 2 4 3" xfId="1015" xr:uid="{00000000-0005-0000-0000-0000CD030000}"/>
    <cellStyle name="Calculation 4 3 3 2 5" xfId="1016" xr:uid="{00000000-0005-0000-0000-0000CE030000}"/>
    <cellStyle name="Calculation 4 3 3 3" xfId="1017" xr:uid="{00000000-0005-0000-0000-0000CF030000}"/>
    <cellStyle name="Calculation 4 3 3 3 2" xfId="1018" xr:uid="{00000000-0005-0000-0000-0000D0030000}"/>
    <cellStyle name="Calculation 4 3 3 3 3" xfId="1019" xr:uid="{00000000-0005-0000-0000-0000D1030000}"/>
    <cellStyle name="Calculation 4 3 3 3 4" xfId="1020" xr:uid="{00000000-0005-0000-0000-0000D2030000}"/>
    <cellStyle name="Calculation 4 3 3 4" xfId="1021" xr:uid="{00000000-0005-0000-0000-0000D3030000}"/>
    <cellStyle name="Calculation 4 3 3 4 2" xfId="1022" xr:uid="{00000000-0005-0000-0000-0000D4030000}"/>
    <cellStyle name="Calculation 4 3 3 4 3" xfId="1023" xr:uid="{00000000-0005-0000-0000-0000D5030000}"/>
    <cellStyle name="Calculation 4 3 3 4 4" xfId="1024" xr:uid="{00000000-0005-0000-0000-0000D6030000}"/>
    <cellStyle name="Calculation 4 3 3 5" xfId="1025" xr:uid="{00000000-0005-0000-0000-0000D7030000}"/>
    <cellStyle name="Calculation 4 3 3 5 2" xfId="1026" xr:uid="{00000000-0005-0000-0000-0000D8030000}"/>
    <cellStyle name="Calculation 4 3 3 5 3" xfId="1027" xr:uid="{00000000-0005-0000-0000-0000D9030000}"/>
    <cellStyle name="Calculation 4 3 3 6" xfId="1028" xr:uid="{00000000-0005-0000-0000-0000DA030000}"/>
    <cellStyle name="Calculation 4 3 4" xfId="1029" xr:uid="{00000000-0005-0000-0000-0000DB030000}"/>
    <cellStyle name="Calculation 4 3 4 2" xfId="1030" xr:uid="{00000000-0005-0000-0000-0000DC030000}"/>
    <cellStyle name="Calculation 4 3 4 2 2" xfId="1031" xr:uid="{00000000-0005-0000-0000-0000DD030000}"/>
    <cellStyle name="Calculation 4 3 4 2 3" xfId="1032" xr:uid="{00000000-0005-0000-0000-0000DE030000}"/>
    <cellStyle name="Calculation 4 3 4 2 4" xfId="1033" xr:uid="{00000000-0005-0000-0000-0000DF030000}"/>
    <cellStyle name="Calculation 4 3 4 3" xfId="1034" xr:uid="{00000000-0005-0000-0000-0000E0030000}"/>
    <cellStyle name="Calculation 4 3 4 3 2" xfId="1035" xr:uid="{00000000-0005-0000-0000-0000E1030000}"/>
    <cellStyle name="Calculation 4 3 4 3 3" xfId="1036" xr:uid="{00000000-0005-0000-0000-0000E2030000}"/>
    <cellStyle name="Calculation 4 3 4 3 4" xfId="1037" xr:uid="{00000000-0005-0000-0000-0000E3030000}"/>
    <cellStyle name="Calculation 4 3 4 4" xfId="1038" xr:uid="{00000000-0005-0000-0000-0000E4030000}"/>
    <cellStyle name="Calculation 4 3 4 4 2" xfId="1039" xr:uid="{00000000-0005-0000-0000-0000E5030000}"/>
    <cellStyle name="Calculation 4 3 4 4 3" xfId="1040" xr:uid="{00000000-0005-0000-0000-0000E6030000}"/>
    <cellStyle name="Calculation 4 3 4 5" xfId="1041" xr:uid="{00000000-0005-0000-0000-0000E7030000}"/>
    <cellStyle name="Calculation 4 3 5" xfId="1042" xr:uid="{00000000-0005-0000-0000-0000E8030000}"/>
    <cellStyle name="Calculation 4 3 5 2" xfId="1043" xr:uid="{00000000-0005-0000-0000-0000E9030000}"/>
    <cellStyle name="Calculation 4 3 5 3" xfId="1044" xr:uid="{00000000-0005-0000-0000-0000EA030000}"/>
    <cellStyle name="Calculation 4 3 5 4" xfId="1045" xr:uid="{00000000-0005-0000-0000-0000EB030000}"/>
    <cellStyle name="Calculation 4 3 6" xfId="1046" xr:uid="{00000000-0005-0000-0000-0000EC030000}"/>
    <cellStyle name="Calculation 4 3 6 2" xfId="1047" xr:uid="{00000000-0005-0000-0000-0000ED030000}"/>
    <cellStyle name="Calculation 4 3 6 3" xfId="1048" xr:uid="{00000000-0005-0000-0000-0000EE030000}"/>
    <cellStyle name="Calculation 4 3 6 4" xfId="1049" xr:uid="{00000000-0005-0000-0000-0000EF030000}"/>
    <cellStyle name="Calculation 4 3 7" xfId="1050" xr:uid="{00000000-0005-0000-0000-0000F0030000}"/>
    <cellStyle name="Calculation 4 3 7 2" xfId="1051" xr:uid="{00000000-0005-0000-0000-0000F1030000}"/>
    <cellStyle name="Calculation 4 3 7 3" xfId="1052" xr:uid="{00000000-0005-0000-0000-0000F2030000}"/>
    <cellStyle name="Calculation 4 3 8" xfId="1053" xr:uid="{00000000-0005-0000-0000-0000F3030000}"/>
    <cellStyle name="Calculation 4 4" xfId="1054" xr:uid="{00000000-0005-0000-0000-0000F4030000}"/>
    <cellStyle name="Calculation 4 4 2" xfId="1055" xr:uid="{00000000-0005-0000-0000-0000F5030000}"/>
    <cellStyle name="Calculation 4 4 3" xfId="1056" xr:uid="{00000000-0005-0000-0000-0000F6030000}"/>
    <cellStyle name="Calculation 4 4 4" xfId="1057" xr:uid="{00000000-0005-0000-0000-0000F7030000}"/>
    <cellStyle name="Calculation 4 5" xfId="1058" xr:uid="{00000000-0005-0000-0000-0000F8030000}"/>
    <cellStyle name="Calculation 4 5 2" xfId="1059" xr:uid="{00000000-0005-0000-0000-0000F9030000}"/>
    <cellStyle name="Calculation 4 5 3" xfId="1060" xr:uid="{00000000-0005-0000-0000-0000FA030000}"/>
    <cellStyle name="Calculation 4 5 4" xfId="1061" xr:uid="{00000000-0005-0000-0000-0000FB030000}"/>
    <cellStyle name="Calculation 4 6" xfId="1062" xr:uid="{00000000-0005-0000-0000-0000FC030000}"/>
    <cellStyle name="Calculation 4 6 2" xfId="1063" xr:uid="{00000000-0005-0000-0000-0000FD030000}"/>
    <cellStyle name="Calculation 4 6 3" xfId="1064" xr:uid="{00000000-0005-0000-0000-0000FE030000}"/>
    <cellStyle name="Calculation 4 7" xfId="1065" xr:uid="{00000000-0005-0000-0000-0000FF030000}"/>
    <cellStyle name="Calculation 4 7 2" xfId="1066" xr:uid="{00000000-0005-0000-0000-000000040000}"/>
    <cellStyle name="Calculation 4 7 3" xfId="1067" xr:uid="{00000000-0005-0000-0000-000001040000}"/>
    <cellStyle name="Calculation 4 8" xfId="1068" xr:uid="{00000000-0005-0000-0000-000002040000}"/>
    <cellStyle name="Calculation 5" xfId="1069" xr:uid="{00000000-0005-0000-0000-000003040000}"/>
    <cellStyle name="Calculation 5 2" xfId="1070" xr:uid="{00000000-0005-0000-0000-000004040000}"/>
    <cellStyle name="Calculation 5 2 2" xfId="1071" xr:uid="{00000000-0005-0000-0000-000005040000}"/>
    <cellStyle name="Calculation 5 2 2 2" xfId="1072" xr:uid="{00000000-0005-0000-0000-000006040000}"/>
    <cellStyle name="Calculation 5 2 2 2 2" xfId="1073" xr:uid="{00000000-0005-0000-0000-000007040000}"/>
    <cellStyle name="Calculation 5 2 2 2 2 2" xfId="1074" xr:uid="{00000000-0005-0000-0000-000008040000}"/>
    <cellStyle name="Calculation 5 2 2 2 2 2 2" xfId="1075" xr:uid="{00000000-0005-0000-0000-000009040000}"/>
    <cellStyle name="Calculation 5 2 2 2 2 2 2 2" xfId="1076" xr:uid="{00000000-0005-0000-0000-00000A040000}"/>
    <cellStyle name="Calculation 5 2 2 2 2 2 2 3" xfId="1077" xr:uid="{00000000-0005-0000-0000-00000B040000}"/>
    <cellStyle name="Calculation 5 2 2 2 2 2 2 4" xfId="1078" xr:uid="{00000000-0005-0000-0000-00000C040000}"/>
    <cellStyle name="Calculation 5 2 2 2 2 2 3" xfId="1079" xr:uid="{00000000-0005-0000-0000-00000D040000}"/>
    <cellStyle name="Calculation 5 2 2 2 2 2 3 2" xfId="1080" xr:uid="{00000000-0005-0000-0000-00000E040000}"/>
    <cellStyle name="Calculation 5 2 2 2 2 2 3 3" xfId="1081" xr:uid="{00000000-0005-0000-0000-00000F040000}"/>
    <cellStyle name="Calculation 5 2 2 2 2 2 3 4" xfId="1082" xr:uid="{00000000-0005-0000-0000-000010040000}"/>
    <cellStyle name="Calculation 5 2 2 2 2 2 4" xfId="1083" xr:uid="{00000000-0005-0000-0000-000011040000}"/>
    <cellStyle name="Calculation 5 2 2 2 2 2 4 2" xfId="1084" xr:uid="{00000000-0005-0000-0000-000012040000}"/>
    <cellStyle name="Calculation 5 2 2 2 2 2 4 3" xfId="1085" xr:uid="{00000000-0005-0000-0000-000013040000}"/>
    <cellStyle name="Calculation 5 2 2 2 2 2 5" xfId="1086" xr:uid="{00000000-0005-0000-0000-000014040000}"/>
    <cellStyle name="Calculation 5 2 2 2 2 3" xfId="1087" xr:uid="{00000000-0005-0000-0000-000015040000}"/>
    <cellStyle name="Calculation 5 2 2 2 2 3 2" xfId="1088" xr:uid="{00000000-0005-0000-0000-000016040000}"/>
    <cellStyle name="Calculation 5 2 2 2 2 3 3" xfId="1089" xr:uid="{00000000-0005-0000-0000-000017040000}"/>
    <cellStyle name="Calculation 5 2 2 2 2 3 4" xfId="1090" xr:uid="{00000000-0005-0000-0000-000018040000}"/>
    <cellStyle name="Calculation 5 2 2 2 2 4" xfId="1091" xr:uid="{00000000-0005-0000-0000-000019040000}"/>
    <cellStyle name="Calculation 5 2 2 2 2 4 2" xfId="1092" xr:uid="{00000000-0005-0000-0000-00001A040000}"/>
    <cellStyle name="Calculation 5 2 2 2 2 4 3" xfId="1093" xr:uid="{00000000-0005-0000-0000-00001B040000}"/>
    <cellStyle name="Calculation 5 2 2 2 2 4 4" xfId="1094" xr:uid="{00000000-0005-0000-0000-00001C040000}"/>
    <cellStyle name="Calculation 5 2 2 2 2 5" xfId="1095" xr:uid="{00000000-0005-0000-0000-00001D040000}"/>
    <cellStyle name="Calculation 5 2 2 2 2 5 2" xfId="1096" xr:uid="{00000000-0005-0000-0000-00001E040000}"/>
    <cellStyle name="Calculation 5 2 2 2 2 5 3" xfId="1097" xr:uid="{00000000-0005-0000-0000-00001F040000}"/>
    <cellStyle name="Calculation 5 2 2 2 2 6" xfId="1098" xr:uid="{00000000-0005-0000-0000-000020040000}"/>
    <cellStyle name="Calculation 5 2 2 2 3" xfId="1099" xr:uid="{00000000-0005-0000-0000-000021040000}"/>
    <cellStyle name="Calculation 5 2 2 2 3 2" xfId="1100" xr:uid="{00000000-0005-0000-0000-000022040000}"/>
    <cellStyle name="Calculation 5 2 2 2 3 2 2" xfId="1101" xr:uid="{00000000-0005-0000-0000-000023040000}"/>
    <cellStyle name="Calculation 5 2 2 2 3 2 3" xfId="1102" xr:uid="{00000000-0005-0000-0000-000024040000}"/>
    <cellStyle name="Calculation 5 2 2 2 3 2 4" xfId="1103" xr:uid="{00000000-0005-0000-0000-000025040000}"/>
    <cellStyle name="Calculation 5 2 2 2 3 3" xfId="1104" xr:uid="{00000000-0005-0000-0000-000026040000}"/>
    <cellStyle name="Calculation 5 2 2 2 3 3 2" xfId="1105" xr:uid="{00000000-0005-0000-0000-000027040000}"/>
    <cellStyle name="Calculation 5 2 2 2 3 3 3" xfId="1106" xr:uid="{00000000-0005-0000-0000-000028040000}"/>
    <cellStyle name="Calculation 5 2 2 2 3 3 4" xfId="1107" xr:uid="{00000000-0005-0000-0000-000029040000}"/>
    <cellStyle name="Calculation 5 2 2 2 3 4" xfId="1108" xr:uid="{00000000-0005-0000-0000-00002A040000}"/>
    <cellStyle name="Calculation 5 2 2 2 3 4 2" xfId="1109" xr:uid="{00000000-0005-0000-0000-00002B040000}"/>
    <cellStyle name="Calculation 5 2 2 2 3 4 3" xfId="1110" xr:uid="{00000000-0005-0000-0000-00002C040000}"/>
    <cellStyle name="Calculation 5 2 2 2 3 5" xfId="1111" xr:uid="{00000000-0005-0000-0000-00002D040000}"/>
    <cellStyle name="Calculation 5 2 2 2 4" xfId="1112" xr:uid="{00000000-0005-0000-0000-00002E040000}"/>
    <cellStyle name="Calculation 5 2 2 2 4 2" xfId="1113" xr:uid="{00000000-0005-0000-0000-00002F040000}"/>
    <cellStyle name="Calculation 5 2 2 2 4 3" xfId="1114" xr:uid="{00000000-0005-0000-0000-000030040000}"/>
    <cellStyle name="Calculation 5 2 2 2 4 4" xfId="1115" xr:uid="{00000000-0005-0000-0000-000031040000}"/>
    <cellStyle name="Calculation 5 2 2 2 5" xfId="1116" xr:uid="{00000000-0005-0000-0000-000032040000}"/>
    <cellStyle name="Calculation 5 2 2 2 5 2" xfId="1117" xr:uid="{00000000-0005-0000-0000-000033040000}"/>
    <cellStyle name="Calculation 5 2 2 2 5 3" xfId="1118" xr:uid="{00000000-0005-0000-0000-000034040000}"/>
    <cellStyle name="Calculation 5 2 2 2 5 4" xfId="1119" xr:uid="{00000000-0005-0000-0000-000035040000}"/>
    <cellStyle name="Calculation 5 2 2 2 6" xfId="1120" xr:uid="{00000000-0005-0000-0000-000036040000}"/>
    <cellStyle name="Calculation 5 2 2 2 6 2" xfId="1121" xr:uid="{00000000-0005-0000-0000-000037040000}"/>
    <cellStyle name="Calculation 5 2 2 2 6 3" xfId="1122" xr:uid="{00000000-0005-0000-0000-000038040000}"/>
    <cellStyle name="Calculation 5 2 2 2 7" xfId="1123" xr:uid="{00000000-0005-0000-0000-000039040000}"/>
    <cellStyle name="Calculation 5 2 2 3" xfId="1124" xr:uid="{00000000-0005-0000-0000-00003A040000}"/>
    <cellStyle name="Calculation 5 2 2 3 2" xfId="1125" xr:uid="{00000000-0005-0000-0000-00003B040000}"/>
    <cellStyle name="Calculation 5 2 2 3 2 2" xfId="1126" xr:uid="{00000000-0005-0000-0000-00003C040000}"/>
    <cellStyle name="Calculation 5 2 2 3 2 2 2" xfId="1127" xr:uid="{00000000-0005-0000-0000-00003D040000}"/>
    <cellStyle name="Calculation 5 2 2 3 2 2 3" xfId="1128" xr:uid="{00000000-0005-0000-0000-00003E040000}"/>
    <cellStyle name="Calculation 5 2 2 3 2 2 4" xfId="1129" xr:uid="{00000000-0005-0000-0000-00003F040000}"/>
    <cellStyle name="Calculation 5 2 2 3 2 3" xfId="1130" xr:uid="{00000000-0005-0000-0000-000040040000}"/>
    <cellStyle name="Calculation 5 2 2 3 2 3 2" xfId="1131" xr:uid="{00000000-0005-0000-0000-000041040000}"/>
    <cellStyle name="Calculation 5 2 2 3 2 3 3" xfId="1132" xr:uid="{00000000-0005-0000-0000-000042040000}"/>
    <cellStyle name="Calculation 5 2 2 3 2 3 4" xfId="1133" xr:uid="{00000000-0005-0000-0000-000043040000}"/>
    <cellStyle name="Calculation 5 2 2 3 2 4" xfId="1134" xr:uid="{00000000-0005-0000-0000-000044040000}"/>
    <cellStyle name="Calculation 5 2 2 3 2 4 2" xfId="1135" xr:uid="{00000000-0005-0000-0000-000045040000}"/>
    <cellStyle name="Calculation 5 2 2 3 2 4 3" xfId="1136" xr:uid="{00000000-0005-0000-0000-000046040000}"/>
    <cellStyle name="Calculation 5 2 2 3 2 5" xfId="1137" xr:uid="{00000000-0005-0000-0000-000047040000}"/>
    <cellStyle name="Calculation 5 2 2 3 3" xfId="1138" xr:uid="{00000000-0005-0000-0000-000048040000}"/>
    <cellStyle name="Calculation 5 2 2 3 3 2" xfId="1139" xr:uid="{00000000-0005-0000-0000-000049040000}"/>
    <cellStyle name="Calculation 5 2 2 3 3 3" xfId="1140" xr:uid="{00000000-0005-0000-0000-00004A040000}"/>
    <cellStyle name="Calculation 5 2 2 3 3 4" xfId="1141" xr:uid="{00000000-0005-0000-0000-00004B040000}"/>
    <cellStyle name="Calculation 5 2 2 3 4" xfId="1142" xr:uid="{00000000-0005-0000-0000-00004C040000}"/>
    <cellStyle name="Calculation 5 2 2 3 4 2" xfId="1143" xr:uid="{00000000-0005-0000-0000-00004D040000}"/>
    <cellStyle name="Calculation 5 2 2 3 4 3" xfId="1144" xr:uid="{00000000-0005-0000-0000-00004E040000}"/>
    <cellStyle name="Calculation 5 2 2 3 4 4" xfId="1145" xr:uid="{00000000-0005-0000-0000-00004F040000}"/>
    <cellStyle name="Calculation 5 2 2 3 5" xfId="1146" xr:uid="{00000000-0005-0000-0000-000050040000}"/>
    <cellStyle name="Calculation 5 2 2 3 5 2" xfId="1147" xr:uid="{00000000-0005-0000-0000-000051040000}"/>
    <cellStyle name="Calculation 5 2 2 3 5 3" xfId="1148" xr:uid="{00000000-0005-0000-0000-000052040000}"/>
    <cellStyle name="Calculation 5 2 2 3 6" xfId="1149" xr:uid="{00000000-0005-0000-0000-000053040000}"/>
    <cellStyle name="Calculation 5 2 2 4" xfId="1150" xr:uid="{00000000-0005-0000-0000-000054040000}"/>
    <cellStyle name="Calculation 5 2 2 4 2" xfId="1151" xr:uid="{00000000-0005-0000-0000-000055040000}"/>
    <cellStyle name="Calculation 5 2 2 4 2 2" xfId="1152" xr:uid="{00000000-0005-0000-0000-000056040000}"/>
    <cellStyle name="Calculation 5 2 2 4 2 3" xfId="1153" xr:uid="{00000000-0005-0000-0000-000057040000}"/>
    <cellStyle name="Calculation 5 2 2 4 2 4" xfId="1154" xr:uid="{00000000-0005-0000-0000-000058040000}"/>
    <cellStyle name="Calculation 5 2 2 4 3" xfId="1155" xr:uid="{00000000-0005-0000-0000-000059040000}"/>
    <cellStyle name="Calculation 5 2 2 4 3 2" xfId="1156" xr:uid="{00000000-0005-0000-0000-00005A040000}"/>
    <cellStyle name="Calculation 5 2 2 4 3 3" xfId="1157" xr:uid="{00000000-0005-0000-0000-00005B040000}"/>
    <cellStyle name="Calculation 5 2 2 4 3 4" xfId="1158" xr:uid="{00000000-0005-0000-0000-00005C040000}"/>
    <cellStyle name="Calculation 5 2 2 4 4" xfId="1159" xr:uid="{00000000-0005-0000-0000-00005D040000}"/>
    <cellStyle name="Calculation 5 2 2 4 4 2" xfId="1160" xr:uid="{00000000-0005-0000-0000-00005E040000}"/>
    <cellStyle name="Calculation 5 2 2 4 4 3" xfId="1161" xr:uid="{00000000-0005-0000-0000-00005F040000}"/>
    <cellStyle name="Calculation 5 2 2 4 5" xfId="1162" xr:uid="{00000000-0005-0000-0000-000060040000}"/>
    <cellStyle name="Calculation 5 2 2 5" xfId="1163" xr:uid="{00000000-0005-0000-0000-000061040000}"/>
    <cellStyle name="Calculation 5 2 2 5 2" xfId="1164" xr:uid="{00000000-0005-0000-0000-000062040000}"/>
    <cellStyle name="Calculation 5 2 2 5 3" xfId="1165" xr:uid="{00000000-0005-0000-0000-000063040000}"/>
    <cellStyle name="Calculation 5 2 2 5 4" xfId="1166" xr:uid="{00000000-0005-0000-0000-000064040000}"/>
    <cellStyle name="Calculation 5 2 2 6" xfId="1167" xr:uid="{00000000-0005-0000-0000-000065040000}"/>
    <cellStyle name="Calculation 5 2 2 6 2" xfId="1168" xr:uid="{00000000-0005-0000-0000-000066040000}"/>
    <cellStyle name="Calculation 5 2 2 6 3" xfId="1169" xr:uid="{00000000-0005-0000-0000-000067040000}"/>
    <cellStyle name="Calculation 5 2 2 6 4" xfId="1170" xr:uid="{00000000-0005-0000-0000-000068040000}"/>
    <cellStyle name="Calculation 5 2 2 7" xfId="1171" xr:uid="{00000000-0005-0000-0000-000069040000}"/>
    <cellStyle name="Calculation 5 2 2 7 2" xfId="1172" xr:uid="{00000000-0005-0000-0000-00006A040000}"/>
    <cellStyle name="Calculation 5 2 2 7 3" xfId="1173" xr:uid="{00000000-0005-0000-0000-00006B040000}"/>
    <cellStyle name="Calculation 5 2 2 8" xfId="1174" xr:uid="{00000000-0005-0000-0000-00006C040000}"/>
    <cellStyle name="Calculation 5 2 3" xfId="1175" xr:uid="{00000000-0005-0000-0000-00006D040000}"/>
    <cellStyle name="Calculation 5 2 3 2" xfId="1176" xr:uid="{00000000-0005-0000-0000-00006E040000}"/>
    <cellStyle name="Calculation 5 2 3 3" xfId="1177" xr:uid="{00000000-0005-0000-0000-00006F040000}"/>
    <cellStyle name="Calculation 5 2 3 4" xfId="1178" xr:uid="{00000000-0005-0000-0000-000070040000}"/>
    <cellStyle name="Calculation 5 2 4" xfId="1179" xr:uid="{00000000-0005-0000-0000-000071040000}"/>
    <cellStyle name="Calculation 5 2 4 2" xfId="1180" xr:uid="{00000000-0005-0000-0000-000072040000}"/>
    <cellStyle name="Calculation 5 2 4 3" xfId="1181" xr:uid="{00000000-0005-0000-0000-000073040000}"/>
    <cellStyle name="Calculation 5 2 4 4" xfId="1182" xr:uid="{00000000-0005-0000-0000-000074040000}"/>
    <cellStyle name="Calculation 5 2 5" xfId="1183" xr:uid="{00000000-0005-0000-0000-000075040000}"/>
    <cellStyle name="Calculation 5 2 5 2" xfId="1184" xr:uid="{00000000-0005-0000-0000-000076040000}"/>
    <cellStyle name="Calculation 5 2 5 3" xfId="1185" xr:uid="{00000000-0005-0000-0000-000077040000}"/>
    <cellStyle name="Calculation 5 2 6" xfId="1186" xr:uid="{00000000-0005-0000-0000-000078040000}"/>
    <cellStyle name="Calculation 5 2 6 2" xfId="1187" xr:uid="{00000000-0005-0000-0000-000079040000}"/>
    <cellStyle name="Calculation 5 2 6 3" xfId="1188" xr:uid="{00000000-0005-0000-0000-00007A040000}"/>
    <cellStyle name="Calculation 5 2 7" xfId="1189" xr:uid="{00000000-0005-0000-0000-00007B040000}"/>
    <cellStyle name="Calculation 5 3" xfId="1190" xr:uid="{00000000-0005-0000-0000-00007C040000}"/>
    <cellStyle name="Calculation 5 3 2" xfId="1191" xr:uid="{00000000-0005-0000-0000-00007D040000}"/>
    <cellStyle name="Calculation 5 3 2 2" xfId="1192" xr:uid="{00000000-0005-0000-0000-00007E040000}"/>
    <cellStyle name="Calculation 5 3 2 2 2" xfId="1193" xr:uid="{00000000-0005-0000-0000-00007F040000}"/>
    <cellStyle name="Calculation 5 3 2 2 2 2" xfId="1194" xr:uid="{00000000-0005-0000-0000-000080040000}"/>
    <cellStyle name="Calculation 5 3 2 2 2 2 2" xfId="1195" xr:uid="{00000000-0005-0000-0000-000081040000}"/>
    <cellStyle name="Calculation 5 3 2 2 2 2 3" xfId="1196" xr:uid="{00000000-0005-0000-0000-000082040000}"/>
    <cellStyle name="Calculation 5 3 2 2 2 2 4" xfId="1197" xr:uid="{00000000-0005-0000-0000-000083040000}"/>
    <cellStyle name="Calculation 5 3 2 2 2 3" xfId="1198" xr:uid="{00000000-0005-0000-0000-000084040000}"/>
    <cellStyle name="Calculation 5 3 2 2 2 3 2" xfId="1199" xr:uid="{00000000-0005-0000-0000-000085040000}"/>
    <cellStyle name="Calculation 5 3 2 2 2 3 3" xfId="1200" xr:uid="{00000000-0005-0000-0000-000086040000}"/>
    <cellStyle name="Calculation 5 3 2 2 2 3 4" xfId="1201" xr:uid="{00000000-0005-0000-0000-000087040000}"/>
    <cellStyle name="Calculation 5 3 2 2 2 4" xfId="1202" xr:uid="{00000000-0005-0000-0000-000088040000}"/>
    <cellStyle name="Calculation 5 3 2 2 2 4 2" xfId="1203" xr:uid="{00000000-0005-0000-0000-000089040000}"/>
    <cellStyle name="Calculation 5 3 2 2 2 4 3" xfId="1204" xr:uid="{00000000-0005-0000-0000-00008A040000}"/>
    <cellStyle name="Calculation 5 3 2 2 2 5" xfId="1205" xr:uid="{00000000-0005-0000-0000-00008B040000}"/>
    <cellStyle name="Calculation 5 3 2 2 3" xfId="1206" xr:uid="{00000000-0005-0000-0000-00008C040000}"/>
    <cellStyle name="Calculation 5 3 2 2 3 2" xfId="1207" xr:uid="{00000000-0005-0000-0000-00008D040000}"/>
    <cellStyle name="Calculation 5 3 2 2 3 3" xfId="1208" xr:uid="{00000000-0005-0000-0000-00008E040000}"/>
    <cellStyle name="Calculation 5 3 2 2 3 4" xfId="1209" xr:uid="{00000000-0005-0000-0000-00008F040000}"/>
    <cellStyle name="Calculation 5 3 2 2 4" xfId="1210" xr:uid="{00000000-0005-0000-0000-000090040000}"/>
    <cellStyle name="Calculation 5 3 2 2 4 2" xfId="1211" xr:uid="{00000000-0005-0000-0000-000091040000}"/>
    <cellStyle name="Calculation 5 3 2 2 4 3" xfId="1212" xr:uid="{00000000-0005-0000-0000-000092040000}"/>
    <cellStyle name="Calculation 5 3 2 2 4 4" xfId="1213" xr:uid="{00000000-0005-0000-0000-000093040000}"/>
    <cellStyle name="Calculation 5 3 2 2 5" xfId="1214" xr:uid="{00000000-0005-0000-0000-000094040000}"/>
    <cellStyle name="Calculation 5 3 2 2 5 2" xfId="1215" xr:uid="{00000000-0005-0000-0000-000095040000}"/>
    <cellStyle name="Calculation 5 3 2 2 5 3" xfId="1216" xr:uid="{00000000-0005-0000-0000-000096040000}"/>
    <cellStyle name="Calculation 5 3 2 2 6" xfId="1217" xr:uid="{00000000-0005-0000-0000-000097040000}"/>
    <cellStyle name="Calculation 5 3 2 3" xfId="1218" xr:uid="{00000000-0005-0000-0000-000098040000}"/>
    <cellStyle name="Calculation 5 3 2 3 2" xfId="1219" xr:uid="{00000000-0005-0000-0000-000099040000}"/>
    <cellStyle name="Calculation 5 3 2 3 2 2" xfId="1220" xr:uid="{00000000-0005-0000-0000-00009A040000}"/>
    <cellStyle name="Calculation 5 3 2 3 2 3" xfId="1221" xr:uid="{00000000-0005-0000-0000-00009B040000}"/>
    <cellStyle name="Calculation 5 3 2 3 2 4" xfId="1222" xr:uid="{00000000-0005-0000-0000-00009C040000}"/>
    <cellStyle name="Calculation 5 3 2 3 3" xfId="1223" xr:uid="{00000000-0005-0000-0000-00009D040000}"/>
    <cellStyle name="Calculation 5 3 2 3 3 2" xfId="1224" xr:uid="{00000000-0005-0000-0000-00009E040000}"/>
    <cellStyle name="Calculation 5 3 2 3 3 3" xfId="1225" xr:uid="{00000000-0005-0000-0000-00009F040000}"/>
    <cellStyle name="Calculation 5 3 2 3 3 4" xfId="1226" xr:uid="{00000000-0005-0000-0000-0000A0040000}"/>
    <cellStyle name="Calculation 5 3 2 3 4" xfId="1227" xr:uid="{00000000-0005-0000-0000-0000A1040000}"/>
    <cellStyle name="Calculation 5 3 2 3 4 2" xfId="1228" xr:uid="{00000000-0005-0000-0000-0000A2040000}"/>
    <cellStyle name="Calculation 5 3 2 3 4 3" xfId="1229" xr:uid="{00000000-0005-0000-0000-0000A3040000}"/>
    <cellStyle name="Calculation 5 3 2 3 5" xfId="1230" xr:uid="{00000000-0005-0000-0000-0000A4040000}"/>
    <cellStyle name="Calculation 5 3 2 4" xfId="1231" xr:uid="{00000000-0005-0000-0000-0000A5040000}"/>
    <cellStyle name="Calculation 5 3 2 4 2" xfId="1232" xr:uid="{00000000-0005-0000-0000-0000A6040000}"/>
    <cellStyle name="Calculation 5 3 2 4 3" xfId="1233" xr:uid="{00000000-0005-0000-0000-0000A7040000}"/>
    <cellStyle name="Calculation 5 3 2 4 4" xfId="1234" xr:uid="{00000000-0005-0000-0000-0000A8040000}"/>
    <cellStyle name="Calculation 5 3 2 5" xfId="1235" xr:uid="{00000000-0005-0000-0000-0000A9040000}"/>
    <cellStyle name="Calculation 5 3 2 5 2" xfId="1236" xr:uid="{00000000-0005-0000-0000-0000AA040000}"/>
    <cellStyle name="Calculation 5 3 2 5 3" xfId="1237" xr:uid="{00000000-0005-0000-0000-0000AB040000}"/>
    <cellStyle name="Calculation 5 3 2 5 4" xfId="1238" xr:uid="{00000000-0005-0000-0000-0000AC040000}"/>
    <cellStyle name="Calculation 5 3 2 6" xfId="1239" xr:uid="{00000000-0005-0000-0000-0000AD040000}"/>
    <cellStyle name="Calculation 5 3 2 6 2" xfId="1240" xr:uid="{00000000-0005-0000-0000-0000AE040000}"/>
    <cellStyle name="Calculation 5 3 2 6 3" xfId="1241" xr:uid="{00000000-0005-0000-0000-0000AF040000}"/>
    <cellStyle name="Calculation 5 3 2 7" xfId="1242" xr:uid="{00000000-0005-0000-0000-0000B0040000}"/>
    <cellStyle name="Calculation 5 3 3" xfId="1243" xr:uid="{00000000-0005-0000-0000-0000B1040000}"/>
    <cellStyle name="Calculation 5 3 3 2" xfId="1244" xr:uid="{00000000-0005-0000-0000-0000B2040000}"/>
    <cellStyle name="Calculation 5 3 3 2 2" xfId="1245" xr:uid="{00000000-0005-0000-0000-0000B3040000}"/>
    <cellStyle name="Calculation 5 3 3 2 2 2" xfId="1246" xr:uid="{00000000-0005-0000-0000-0000B4040000}"/>
    <cellStyle name="Calculation 5 3 3 2 2 3" xfId="1247" xr:uid="{00000000-0005-0000-0000-0000B5040000}"/>
    <cellStyle name="Calculation 5 3 3 2 2 4" xfId="1248" xr:uid="{00000000-0005-0000-0000-0000B6040000}"/>
    <cellStyle name="Calculation 5 3 3 2 3" xfId="1249" xr:uid="{00000000-0005-0000-0000-0000B7040000}"/>
    <cellStyle name="Calculation 5 3 3 2 3 2" xfId="1250" xr:uid="{00000000-0005-0000-0000-0000B8040000}"/>
    <cellStyle name="Calculation 5 3 3 2 3 3" xfId="1251" xr:uid="{00000000-0005-0000-0000-0000B9040000}"/>
    <cellStyle name="Calculation 5 3 3 2 3 4" xfId="1252" xr:uid="{00000000-0005-0000-0000-0000BA040000}"/>
    <cellStyle name="Calculation 5 3 3 2 4" xfId="1253" xr:uid="{00000000-0005-0000-0000-0000BB040000}"/>
    <cellStyle name="Calculation 5 3 3 2 4 2" xfId="1254" xr:uid="{00000000-0005-0000-0000-0000BC040000}"/>
    <cellStyle name="Calculation 5 3 3 2 4 3" xfId="1255" xr:uid="{00000000-0005-0000-0000-0000BD040000}"/>
    <cellStyle name="Calculation 5 3 3 2 5" xfId="1256" xr:uid="{00000000-0005-0000-0000-0000BE040000}"/>
    <cellStyle name="Calculation 5 3 3 3" xfId="1257" xr:uid="{00000000-0005-0000-0000-0000BF040000}"/>
    <cellStyle name="Calculation 5 3 3 3 2" xfId="1258" xr:uid="{00000000-0005-0000-0000-0000C0040000}"/>
    <cellStyle name="Calculation 5 3 3 3 3" xfId="1259" xr:uid="{00000000-0005-0000-0000-0000C1040000}"/>
    <cellStyle name="Calculation 5 3 3 3 4" xfId="1260" xr:uid="{00000000-0005-0000-0000-0000C2040000}"/>
    <cellStyle name="Calculation 5 3 3 4" xfId="1261" xr:uid="{00000000-0005-0000-0000-0000C3040000}"/>
    <cellStyle name="Calculation 5 3 3 4 2" xfId="1262" xr:uid="{00000000-0005-0000-0000-0000C4040000}"/>
    <cellStyle name="Calculation 5 3 3 4 3" xfId="1263" xr:uid="{00000000-0005-0000-0000-0000C5040000}"/>
    <cellStyle name="Calculation 5 3 3 4 4" xfId="1264" xr:uid="{00000000-0005-0000-0000-0000C6040000}"/>
    <cellStyle name="Calculation 5 3 3 5" xfId="1265" xr:uid="{00000000-0005-0000-0000-0000C7040000}"/>
    <cellStyle name="Calculation 5 3 3 5 2" xfId="1266" xr:uid="{00000000-0005-0000-0000-0000C8040000}"/>
    <cellStyle name="Calculation 5 3 3 5 3" xfId="1267" xr:uid="{00000000-0005-0000-0000-0000C9040000}"/>
    <cellStyle name="Calculation 5 3 3 6" xfId="1268" xr:uid="{00000000-0005-0000-0000-0000CA040000}"/>
    <cellStyle name="Calculation 5 3 4" xfId="1269" xr:uid="{00000000-0005-0000-0000-0000CB040000}"/>
    <cellStyle name="Calculation 5 3 4 2" xfId="1270" xr:uid="{00000000-0005-0000-0000-0000CC040000}"/>
    <cellStyle name="Calculation 5 3 4 2 2" xfId="1271" xr:uid="{00000000-0005-0000-0000-0000CD040000}"/>
    <cellStyle name="Calculation 5 3 4 2 3" xfId="1272" xr:uid="{00000000-0005-0000-0000-0000CE040000}"/>
    <cellStyle name="Calculation 5 3 4 2 4" xfId="1273" xr:uid="{00000000-0005-0000-0000-0000CF040000}"/>
    <cellStyle name="Calculation 5 3 4 3" xfId="1274" xr:uid="{00000000-0005-0000-0000-0000D0040000}"/>
    <cellStyle name="Calculation 5 3 4 3 2" xfId="1275" xr:uid="{00000000-0005-0000-0000-0000D1040000}"/>
    <cellStyle name="Calculation 5 3 4 3 3" xfId="1276" xr:uid="{00000000-0005-0000-0000-0000D2040000}"/>
    <cellStyle name="Calculation 5 3 4 3 4" xfId="1277" xr:uid="{00000000-0005-0000-0000-0000D3040000}"/>
    <cellStyle name="Calculation 5 3 4 4" xfId="1278" xr:uid="{00000000-0005-0000-0000-0000D4040000}"/>
    <cellStyle name="Calculation 5 3 4 4 2" xfId="1279" xr:uid="{00000000-0005-0000-0000-0000D5040000}"/>
    <cellStyle name="Calculation 5 3 4 4 3" xfId="1280" xr:uid="{00000000-0005-0000-0000-0000D6040000}"/>
    <cellStyle name="Calculation 5 3 4 5" xfId="1281" xr:uid="{00000000-0005-0000-0000-0000D7040000}"/>
    <cellStyle name="Calculation 5 3 5" xfId="1282" xr:uid="{00000000-0005-0000-0000-0000D8040000}"/>
    <cellStyle name="Calculation 5 3 5 2" xfId="1283" xr:uid="{00000000-0005-0000-0000-0000D9040000}"/>
    <cellStyle name="Calculation 5 3 5 3" xfId="1284" xr:uid="{00000000-0005-0000-0000-0000DA040000}"/>
    <cellStyle name="Calculation 5 3 5 4" xfId="1285" xr:uid="{00000000-0005-0000-0000-0000DB040000}"/>
    <cellStyle name="Calculation 5 3 6" xfId="1286" xr:uid="{00000000-0005-0000-0000-0000DC040000}"/>
    <cellStyle name="Calculation 5 3 6 2" xfId="1287" xr:uid="{00000000-0005-0000-0000-0000DD040000}"/>
    <cellStyle name="Calculation 5 3 6 3" xfId="1288" xr:uid="{00000000-0005-0000-0000-0000DE040000}"/>
    <cellStyle name="Calculation 5 3 6 4" xfId="1289" xr:uid="{00000000-0005-0000-0000-0000DF040000}"/>
    <cellStyle name="Calculation 5 3 7" xfId="1290" xr:uid="{00000000-0005-0000-0000-0000E0040000}"/>
    <cellStyle name="Calculation 5 3 7 2" xfId="1291" xr:uid="{00000000-0005-0000-0000-0000E1040000}"/>
    <cellStyle name="Calculation 5 3 7 3" xfId="1292" xr:uid="{00000000-0005-0000-0000-0000E2040000}"/>
    <cellStyle name="Calculation 5 3 8" xfId="1293" xr:uid="{00000000-0005-0000-0000-0000E3040000}"/>
    <cellStyle name="Calculation 5 4" xfId="1294" xr:uid="{00000000-0005-0000-0000-0000E4040000}"/>
    <cellStyle name="Calculation 5 4 2" xfId="1295" xr:uid="{00000000-0005-0000-0000-0000E5040000}"/>
    <cellStyle name="Calculation 5 4 3" xfId="1296" xr:uid="{00000000-0005-0000-0000-0000E6040000}"/>
    <cellStyle name="Calculation 5 4 4" xfId="1297" xr:uid="{00000000-0005-0000-0000-0000E7040000}"/>
    <cellStyle name="Calculation 5 5" xfId="1298" xr:uid="{00000000-0005-0000-0000-0000E8040000}"/>
    <cellStyle name="Calculation 5 5 2" xfId="1299" xr:uid="{00000000-0005-0000-0000-0000E9040000}"/>
    <cellStyle name="Calculation 5 5 3" xfId="1300" xr:uid="{00000000-0005-0000-0000-0000EA040000}"/>
    <cellStyle name="Calculation 5 5 4" xfId="1301" xr:uid="{00000000-0005-0000-0000-0000EB040000}"/>
    <cellStyle name="Calculation 5 6" xfId="1302" xr:uid="{00000000-0005-0000-0000-0000EC040000}"/>
    <cellStyle name="Calculation 5 6 2" xfId="1303" xr:uid="{00000000-0005-0000-0000-0000ED040000}"/>
    <cellStyle name="Calculation 5 6 3" xfId="1304" xr:uid="{00000000-0005-0000-0000-0000EE040000}"/>
    <cellStyle name="Calculation 5 7" xfId="1305" xr:uid="{00000000-0005-0000-0000-0000EF040000}"/>
    <cellStyle name="Calculation 5 7 2" xfId="1306" xr:uid="{00000000-0005-0000-0000-0000F0040000}"/>
    <cellStyle name="Calculation 5 7 3" xfId="1307" xr:uid="{00000000-0005-0000-0000-0000F1040000}"/>
    <cellStyle name="Calculation 5 8" xfId="1308" xr:uid="{00000000-0005-0000-0000-0000F2040000}"/>
    <cellStyle name="Calculation 6" xfId="1309" xr:uid="{00000000-0005-0000-0000-0000F3040000}"/>
    <cellStyle name="Calculation 6 2" xfId="1310" xr:uid="{00000000-0005-0000-0000-0000F4040000}"/>
    <cellStyle name="Calculation 6 2 2" xfId="1311" xr:uid="{00000000-0005-0000-0000-0000F5040000}"/>
    <cellStyle name="Calculation 6 2 2 2" xfId="1312" xr:uid="{00000000-0005-0000-0000-0000F6040000}"/>
    <cellStyle name="Calculation 6 2 2 2 2" xfId="1313" xr:uid="{00000000-0005-0000-0000-0000F7040000}"/>
    <cellStyle name="Calculation 6 2 2 2 2 2" xfId="1314" xr:uid="{00000000-0005-0000-0000-0000F8040000}"/>
    <cellStyle name="Calculation 6 2 2 2 2 2 2" xfId="1315" xr:uid="{00000000-0005-0000-0000-0000F9040000}"/>
    <cellStyle name="Calculation 6 2 2 2 2 2 3" xfId="1316" xr:uid="{00000000-0005-0000-0000-0000FA040000}"/>
    <cellStyle name="Calculation 6 2 2 2 2 2 4" xfId="1317" xr:uid="{00000000-0005-0000-0000-0000FB040000}"/>
    <cellStyle name="Calculation 6 2 2 2 2 3" xfId="1318" xr:uid="{00000000-0005-0000-0000-0000FC040000}"/>
    <cellStyle name="Calculation 6 2 2 2 2 3 2" xfId="1319" xr:uid="{00000000-0005-0000-0000-0000FD040000}"/>
    <cellStyle name="Calculation 6 2 2 2 2 3 3" xfId="1320" xr:uid="{00000000-0005-0000-0000-0000FE040000}"/>
    <cellStyle name="Calculation 6 2 2 2 2 3 4" xfId="1321" xr:uid="{00000000-0005-0000-0000-0000FF040000}"/>
    <cellStyle name="Calculation 6 2 2 2 2 4" xfId="1322" xr:uid="{00000000-0005-0000-0000-000000050000}"/>
    <cellStyle name="Calculation 6 2 2 2 2 4 2" xfId="1323" xr:uid="{00000000-0005-0000-0000-000001050000}"/>
    <cellStyle name="Calculation 6 2 2 2 2 4 3" xfId="1324" xr:uid="{00000000-0005-0000-0000-000002050000}"/>
    <cellStyle name="Calculation 6 2 2 2 2 5" xfId="1325" xr:uid="{00000000-0005-0000-0000-000003050000}"/>
    <cellStyle name="Calculation 6 2 2 2 3" xfId="1326" xr:uid="{00000000-0005-0000-0000-000004050000}"/>
    <cellStyle name="Calculation 6 2 2 2 3 2" xfId="1327" xr:uid="{00000000-0005-0000-0000-000005050000}"/>
    <cellStyle name="Calculation 6 2 2 2 3 3" xfId="1328" xr:uid="{00000000-0005-0000-0000-000006050000}"/>
    <cellStyle name="Calculation 6 2 2 2 3 4" xfId="1329" xr:uid="{00000000-0005-0000-0000-000007050000}"/>
    <cellStyle name="Calculation 6 2 2 2 4" xfId="1330" xr:uid="{00000000-0005-0000-0000-000008050000}"/>
    <cellStyle name="Calculation 6 2 2 2 4 2" xfId="1331" xr:uid="{00000000-0005-0000-0000-000009050000}"/>
    <cellStyle name="Calculation 6 2 2 2 4 3" xfId="1332" xr:uid="{00000000-0005-0000-0000-00000A050000}"/>
    <cellStyle name="Calculation 6 2 2 2 4 4" xfId="1333" xr:uid="{00000000-0005-0000-0000-00000B050000}"/>
    <cellStyle name="Calculation 6 2 2 2 5" xfId="1334" xr:uid="{00000000-0005-0000-0000-00000C050000}"/>
    <cellStyle name="Calculation 6 2 2 2 5 2" xfId="1335" xr:uid="{00000000-0005-0000-0000-00000D050000}"/>
    <cellStyle name="Calculation 6 2 2 2 5 3" xfId="1336" xr:uid="{00000000-0005-0000-0000-00000E050000}"/>
    <cellStyle name="Calculation 6 2 2 2 6" xfId="1337" xr:uid="{00000000-0005-0000-0000-00000F050000}"/>
    <cellStyle name="Calculation 6 2 2 3" xfId="1338" xr:uid="{00000000-0005-0000-0000-000010050000}"/>
    <cellStyle name="Calculation 6 2 2 3 2" xfId="1339" xr:uid="{00000000-0005-0000-0000-000011050000}"/>
    <cellStyle name="Calculation 6 2 2 3 2 2" xfId="1340" xr:uid="{00000000-0005-0000-0000-000012050000}"/>
    <cellStyle name="Calculation 6 2 2 3 2 3" xfId="1341" xr:uid="{00000000-0005-0000-0000-000013050000}"/>
    <cellStyle name="Calculation 6 2 2 3 2 4" xfId="1342" xr:uid="{00000000-0005-0000-0000-000014050000}"/>
    <cellStyle name="Calculation 6 2 2 3 3" xfId="1343" xr:uid="{00000000-0005-0000-0000-000015050000}"/>
    <cellStyle name="Calculation 6 2 2 3 3 2" xfId="1344" xr:uid="{00000000-0005-0000-0000-000016050000}"/>
    <cellStyle name="Calculation 6 2 2 3 3 3" xfId="1345" xr:uid="{00000000-0005-0000-0000-000017050000}"/>
    <cellStyle name="Calculation 6 2 2 3 3 4" xfId="1346" xr:uid="{00000000-0005-0000-0000-000018050000}"/>
    <cellStyle name="Calculation 6 2 2 3 4" xfId="1347" xr:uid="{00000000-0005-0000-0000-000019050000}"/>
    <cellStyle name="Calculation 6 2 2 3 4 2" xfId="1348" xr:uid="{00000000-0005-0000-0000-00001A050000}"/>
    <cellStyle name="Calculation 6 2 2 3 4 3" xfId="1349" xr:uid="{00000000-0005-0000-0000-00001B050000}"/>
    <cellStyle name="Calculation 6 2 2 3 5" xfId="1350" xr:uid="{00000000-0005-0000-0000-00001C050000}"/>
    <cellStyle name="Calculation 6 2 2 4" xfId="1351" xr:uid="{00000000-0005-0000-0000-00001D050000}"/>
    <cellStyle name="Calculation 6 2 2 4 2" xfId="1352" xr:uid="{00000000-0005-0000-0000-00001E050000}"/>
    <cellStyle name="Calculation 6 2 2 4 3" xfId="1353" xr:uid="{00000000-0005-0000-0000-00001F050000}"/>
    <cellStyle name="Calculation 6 2 2 4 4" xfId="1354" xr:uid="{00000000-0005-0000-0000-000020050000}"/>
    <cellStyle name="Calculation 6 2 2 5" xfId="1355" xr:uid="{00000000-0005-0000-0000-000021050000}"/>
    <cellStyle name="Calculation 6 2 2 5 2" xfId="1356" xr:uid="{00000000-0005-0000-0000-000022050000}"/>
    <cellStyle name="Calculation 6 2 2 5 3" xfId="1357" xr:uid="{00000000-0005-0000-0000-000023050000}"/>
    <cellStyle name="Calculation 6 2 2 5 4" xfId="1358" xr:uid="{00000000-0005-0000-0000-000024050000}"/>
    <cellStyle name="Calculation 6 2 2 6" xfId="1359" xr:uid="{00000000-0005-0000-0000-000025050000}"/>
    <cellStyle name="Calculation 6 2 2 6 2" xfId="1360" xr:uid="{00000000-0005-0000-0000-000026050000}"/>
    <cellStyle name="Calculation 6 2 2 6 3" xfId="1361" xr:uid="{00000000-0005-0000-0000-000027050000}"/>
    <cellStyle name="Calculation 6 2 2 7" xfId="1362" xr:uid="{00000000-0005-0000-0000-000028050000}"/>
    <cellStyle name="Calculation 6 2 3" xfId="1363" xr:uid="{00000000-0005-0000-0000-000029050000}"/>
    <cellStyle name="Calculation 6 2 3 2" xfId="1364" xr:uid="{00000000-0005-0000-0000-00002A050000}"/>
    <cellStyle name="Calculation 6 2 3 2 2" xfId="1365" xr:uid="{00000000-0005-0000-0000-00002B050000}"/>
    <cellStyle name="Calculation 6 2 3 2 2 2" xfId="1366" xr:uid="{00000000-0005-0000-0000-00002C050000}"/>
    <cellStyle name="Calculation 6 2 3 2 2 3" xfId="1367" xr:uid="{00000000-0005-0000-0000-00002D050000}"/>
    <cellStyle name="Calculation 6 2 3 2 2 4" xfId="1368" xr:uid="{00000000-0005-0000-0000-00002E050000}"/>
    <cellStyle name="Calculation 6 2 3 2 3" xfId="1369" xr:uid="{00000000-0005-0000-0000-00002F050000}"/>
    <cellStyle name="Calculation 6 2 3 2 3 2" xfId="1370" xr:uid="{00000000-0005-0000-0000-000030050000}"/>
    <cellStyle name="Calculation 6 2 3 2 3 3" xfId="1371" xr:uid="{00000000-0005-0000-0000-000031050000}"/>
    <cellStyle name="Calculation 6 2 3 2 3 4" xfId="1372" xr:uid="{00000000-0005-0000-0000-000032050000}"/>
    <cellStyle name="Calculation 6 2 3 2 4" xfId="1373" xr:uid="{00000000-0005-0000-0000-000033050000}"/>
    <cellStyle name="Calculation 6 2 3 2 4 2" xfId="1374" xr:uid="{00000000-0005-0000-0000-000034050000}"/>
    <cellStyle name="Calculation 6 2 3 2 4 3" xfId="1375" xr:uid="{00000000-0005-0000-0000-000035050000}"/>
    <cellStyle name="Calculation 6 2 3 2 5" xfId="1376" xr:uid="{00000000-0005-0000-0000-000036050000}"/>
    <cellStyle name="Calculation 6 2 3 3" xfId="1377" xr:uid="{00000000-0005-0000-0000-000037050000}"/>
    <cellStyle name="Calculation 6 2 3 3 2" xfId="1378" xr:uid="{00000000-0005-0000-0000-000038050000}"/>
    <cellStyle name="Calculation 6 2 3 3 3" xfId="1379" xr:uid="{00000000-0005-0000-0000-000039050000}"/>
    <cellStyle name="Calculation 6 2 3 3 4" xfId="1380" xr:uid="{00000000-0005-0000-0000-00003A050000}"/>
    <cellStyle name="Calculation 6 2 3 4" xfId="1381" xr:uid="{00000000-0005-0000-0000-00003B050000}"/>
    <cellStyle name="Calculation 6 2 3 4 2" xfId="1382" xr:uid="{00000000-0005-0000-0000-00003C050000}"/>
    <cellStyle name="Calculation 6 2 3 4 3" xfId="1383" xr:uid="{00000000-0005-0000-0000-00003D050000}"/>
    <cellStyle name="Calculation 6 2 3 4 4" xfId="1384" xr:uid="{00000000-0005-0000-0000-00003E050000}"/>
    <cellStyle name="Calculation 6 2 3 5" xfId="1385" xr:uid="{00000000-0005-0000-0000-00003F050000}"/>
    <cellStyle name="Calculation 6 2 3 5 2" xfId="1386" xr:uid="{00000000-0005-0000-0000-000040050000}"/>
    <cellStyle name="Calculation 6 2 3 5 3" xfId="1387" xr:uid="{00000000-0005-0000-0000-000041050000}"/>
    <cellStyle name="Calculation 6 2 3 6" xfId="1388" xr:uid="{00000000-0005-0000-0000-000042050000}"/>
    <cellStyle name="Calculation 6 2 4" xfId="1389" xr:uid="{00000000-0005-0000-0000-000043050000}"/>
    <cellStyle name="Calculation 6 2 4 2" xfId="1390" xr:uid="{00000000-0005-0000-0000-000044050000}"/>
    <cellStyle name="Calculation 6 2 4 2 2" xfId="1391" xr:uid="{00000000-0005-0000-0000-000045050000}"/>
    <cellStyle name="Calculation 6 2 4 2 3" xfId="1392" xr:uid="{00000000-0005-0000-0000-000046050000}"/>
    <cellStyle name="Calculation 6 2 4 2 4" xfId="1393" xr:uid="{00000000-0005-0000-0000-000047050000}"/>
    <cellStyle name="Calculation 6 2 4 3" xfId="1394" xr:uid="{00000000-0005-0000-0000-000048050000}"/>
    <cellStyle name="Calculation 6 2 4 3 2" xfId="1395" xr:uid="{00000000-0005-0000-0000-000049050000}"/>
    <cellStyle name="Calculation 6 2 4 3 3" xfId="1396" xr:uid="{00000000-0005-0000-0000-00004A050000}"/>
    <cellStyle name="Calculation 6 2 4 3 4" xfId="1397" xr:uid="{00000000-0005-0000-0000-00004B050000}"/>
    <cellStyle name="Calculation 6 2 4 4" xfId="1398" xr:uid="{00000000-0005-0000-0000-00004C050000}"/>
    <cellStyle name="Calculation 6 2 4 4 2" xfId="1399" xr:uid="{00000000-0005-0000-0000-00004D050000}"/>
    <cellStyle name="Calculation 6 2 4 4 3" xfId="1400" xr:uid="{00000000-0005-0000-0000-00004E050000}"/>
    <cellStyle name="Calculation 6 2 4 5" xfId="1401" xr:uid="{00000000-0005-0000-0000-00004F050000}"/>
    <cellStyle name="Calculation 6 2 5" xfId="1402" xr:uid="{00000000-0005-0000-0000-000050050000}"/>
    <cellStyle name="Calculation 6 2 5 2" xfId="1403" xr:uid="{00000000-0005-0000-0000-000051050000}"/>
    <cellStyle name="Calculation 6 2 5 3" xfId="1404" xr:uid="{00000000-0005-0000-0000-000052050000}"/>
    <cellStyle name="Calculation 6 2 5 4" xfId="1405" xr:uid="{00000000-0005-0000-0000-000053050000}"/>
    <cellStyle name="Calculation 6 2 6" xfId="1406" xr:uid="{00000000-0005-0000-0000-000054050000}"/>
    <cellStyle name="Calculation 6 2 6 2" xfId="1407" xr:uid="{00000000-0005-0000-0000-000055050000}"/>
    <cellStyle name="Calculation 6 2 6 3" xfId="1408" xr:uid="{00000000-0005-0000-0000-000056050000}"/>
    <cellStyle name="Calculation 6 2 6 4" xfId="1409" xr:uid="{00000000-0005-0000-0000-000057050000}"/>
    <cellStyle name="Calculation 6 2 7" xfId="1410" xr:uid="{00000000-0005-0000-0000-000058050000}"/>
    <cellStyle name="Calculation 6 2 7 2" xfId="1411" xr:uid="{00000000-0005-0000-0000-000059050000}"/>
    <cellStyle name="Calculation 6 2 7 3" xfId="1412" xr:uid="{00000000-0005-0000-0000-00005A050000}"/>
    <cellStyle name="Calculation 6 2 8" xfId="1413" xr:uid="{00000000-0005-0000-0000-00005B050000}"/>
    <cellStyle name="Calculation 6 3" xfId="1414" xr:uid="{00000000-0005-0000-0000-00005C050000}"/>
    <cellStyle name="Calculation 6 3 2" xfId="1415" xr:uid="{00000000-0005-0000-0000-00005D050000}"/>
    <cellStyle name="Calculation 6 3 3" xfId="1416" xr:uid="{00000000-0005-0000-0000-00005E050000}"/>
    <cellStyle name="Calculation 6 3 4" xfId="1417" xr:uid="{00000000-0005-0000-0000-00005F050000}"/>
    <cellStyle name="Calculation 6 4" xfId="1418" xr:uid="{00000000-0005-0000-0000-000060050000}"/>
    <cellStyle name="Calculation 6 4 2" xfId="1419" xr:uid="{00000000-0005-0000-0000-000061050000}"/>
    <cellStyle name="Calculation 6 4 3" xfId="1420" xr:uid="{00000000-0005-0000-0000-000062050000}"/>
    <cellStyle name="Calculation 6 4 4" xfId="1421" xr:uid="{00000000-0005-0000-0000-000063050000}"/>
    <cellStyle name="Calculation 6 5" xfId="1422" xr:uid="{00000000-0005-0000-0000-000064050000}"/>
    <cellStyle name="Calculation 6 5 2" xfId="1423" xr:uid="{00000000-0005-0000-0000-000065050000}"/>
    <cellStyle name="Calculation 6 5 3" xfId="1424" xr:uid="{00000000-0005-0000-0000-000066050000}"/>
    <cellStyle name="Calculation 6 6" xfId="1425" xr:uid="{00000000-0005-0000-0000-000067050000}"/>
    <cellStyle name="Calculation 6 6 2" xfId="1426" xr:uid="{00000000-0005-0000-0000-000068050000}"/>
    <cellStyle name="Calculation 6 6 3" xfId="1427" xr:uid="{00000000-0005-0000-0000-000069050000}"/>
    <cellStyle name="Calculation 6 7" xfId="1428" xr:uid="{00000000-0005-0000-0000-00006A050000}"/>
    <cellStyle name="Calculation 7" xfId="1429" xr:uid="{00000000-0005-0000-0000-00006B050000}"/>
    <cellStyle name="Calculation 7 2" xfId="1430" xr:uid="{00000000-0005-0000-0000-00006C050000}"/>
    <cellStyle name="Calculation 7 2 2" xfId="1431" xr:uid="{00000000-0005-0000-0000-00006D050000}"/>
    <cellStyle name="Calculation 7 2 2 2" xfId="1432" xr:uid="{00000000-0005-0000-0000-00006E050000}"/>
    <cellStyle name="Calculation 7 2 2 2 2" xfId="1433" xr:uid="{00000000-0005-0000-0000-00006F050000}"/>
    <cellStyle name="Calculation 7 2 2 2 2 2" xfId="1434" xr:uid="{00000000-0005-0000-0000-000070050000}"/>
    <cellStyle name="Calculation 7 2 2 2 2 2 2" xfId="1435" xr:uid="{00000000-0005-0000-0000-000071050000}"/>
    <cellStyle name="Calculation 7 2 2 2 2 2 3" xfId="1436" xr:uid="{00000000-0005-0000-0000-000072050000}"/>
    <cellStyle name="Calculation 7 2 2 2 2 2 4" xfId="1437" xr:uid="{00000000-0005-0000-0000-000073050000}"/>
    <cellStyle name="Calculation 7 2 2 2 2 3" xfId="1438" xr:uid="{00000000-0005-0000-0000-000074050000}"/>
    <cellStyle name="Calculation 7 2 2 2 2 3 2" xfId="1439" xr:uid="{00000000-0005-0000-0000-000075050000}"/>
    <cellStyle name="Calculation 7 2 2 2 2 3 3" xfId="1440" xr:uid="{00000000-0005-0000-0000-000076050000}"/>
    <cellStyle name="Calculation 7 2 2 2 2 3 4" xfId="1441" xr:uid="{00000000-0005-0000-0000-000077050000}"/>
    <cellStyle name="Calculation 7 2 2 2 2 4" xfId="1442" xr:uid="{00000000-0005-0000-0000-000078050000}"/>
    <cellStyle name="Calculation 7 2 2 2 2 4 2" xfId="1443" xr:uid="{00000000-0005-0000-0000-000079050000}"/>
    <cellStyle name="Calculation 7 2 2 2 2 4 3" xfId="1444" xr:uid="{00000000-0005-0000-0000-00007A050000}"/>
    <cellStyle name="Calculation 7 2 2 2 2 5" xfId="1445" xr:uid="{00000000-0005-0000-0000-00007B050000}"/>
    <cellStyle name="Calculation 7 2 2 2 3" xfId="1446" xr:uid="{00000000-0005-0000-0000-00007C050000}"/>
    <cellStyle name="Calculation 7 2 2 2 3 2" xfId="1447" xr:uid="{00000000-0005-0000-0000-00007D050000}"/>
    <cellStyle name="Calculation 7 2 2 2 3 3" xfId="1448" xr:uid="{00000000-0005-0000-0000-00007E050000}"/>
    <cellStyle name="Calculation 7 2 2 2 3 4" xfId="1449" xr:uid="{00000000-0005-0000-0000-00007F050000}"/>
    <cellStyle name="Calculation 7 2 2 2 4" xfId="1450" xr:uid="{00000000-0005-0000-0000-000080050000}"/>
    <cellStyle name="Calculation 7 2 2 2 4 2" xfId="1451" xr:uid="{00000000-0005-0000-0000-000081050000}"/>
    <cellStyle name="Calculation 7 2 2 2 4 3" xfId="1452" xr:uid="{00000000-0005-0000-0000-000082050000}"/>
    <cellStyle name="Calculation 7 2 2 2 4 4" xfId="1453" xr:uid="{00000000-0005-0000-0000-000083050000}"/>
    <cellStyle name="Calculation 7 2 2 2 5" xfId="1454" xr:uid="{00000000-0005-0000-0000-000084050000}"/>
    <cellStyle name="Calculation 7 2 2 2 5 2" xfId="1455" xr:uid="{00000000-0005-0000-0000-000085050000}"/>
    <cellStyle name="Calculation 7 2 2 2 5 3" xfId="1456" xr:uid="{00000000-0005-0000-0000-000086050000}"/>
    <cellStyle name="Calculation 7 2 2 2 6" xfId="1457" xr:uid="{00000000-0005-0000-0000-000087050000}"/>
    <cellStyle name="Calculation 7 2 2 3" xfId="1458" xr:uid="{00000000-0005-0000-0000-000088050000}"/>
    <cellStyle name="Calculation 7 2 2 3 2" xfId="1459" xr:uid="{00000000-0005-0000-0000-000089050000}"/>
    <cellStyle name="Calculation 7 2 2 3 2 2" xfId="1460" xr:uid="{00000000-0005-0000-0000-00008A050000}"/>
    <cellStyle name="Calculation 7 2 2 3 2 3" xfId="1461" xr:uid="{00000000-0005-0000-0000-00008B050000}"/>
    <cellStyle name="Calculation 7 2 2 3 2 4" xfId="1462" xr:uid="{00000000-0005-0000-0000-00008C050000}"/>
    <cellStyle name="Calculation 7 2 2 3 3" xfId="1463" xr:uid="{00000000-0005-0000-0000-00008D050000}"/>
    <cellStyle name="Calculation 7 2 2 3 3 2" xfId="1464" xr:uid="{00000000-0005-0000-0000-00008E050000}"/>
    <cellStyle name="Calculation 7 2 2 3 3 3" xfId="1465" xr:uid="{00000000-0005-0000-0000-00008F050000}"/>
    <cellStyle name="Calculation 7 2 2 3 3 4" xfId="1466" xr:uid="{00000000-0005-0000-0000-000090050000}"/>
    <cellStyle name="Calculation 7 2 2 3 4" xfId="1467" xr:uid="{00000000-0005-0000-0000-000091050000}"/>
    <cellStyle name="Calculation 7 2 2 3 4 2" xfId="1468" xr:uid="{00000000-0005-0000-0000-000092050000}"/>
    <cellStyle name="Calculation 7 2 2 3 4 3" xfId="1469" xr:uid="{00000000-0005-0000-0000-000093050000}"/>
    <cellStyle name="Calculation 7 2 2 3 5" xfId="1470" xr:uid="{00000000-0005-0000-0000-000094050000}"/>
    <cellStyle name="Calculation 7 2 2 4" xfId="1471" xr:uid="{00000000-0005-0000-0000-000095050000}"/>
    <cellStyle name="Calculation 7 2 2 4 2" xfId="1472" xr:uid="{00000000-0005-0000-0000-000096050000}"/>
    <cellStyle name="Calculation 7 2 2 4 3" xfId="1473" xr:uid="{00000000-0005-0000-0000-000097050000}"/>
    <cellStyle name="Calculation 7 2 2 4 4" xfId="1474" xr:uid="{00000000-0005-0000-0000-000098050000}"/>
    <cellStyle name="Calculation 7 2 2 5" xfId="1475" xr:uid="{00000000-0005-0000-0000-000099050000}"/>
    <cellStyle name="Calculation 7 2 2 5 2" xfId="1476" xr:uid="{00000000-0005-0000-0000-00009A050000}"/>
    <cellStyle name="Calculation 7 2 2 5 3" xfId="1477" xr:uid="{00000000-0005-0000-0000-00009B050000}"/>
    <cellStyle name="Calculation 7 2 2 5 4" xfId="1478" xr:uid="{00000000-0005-0000-0000-00009C050000}"/>
    <cellStyle name="Calculation 7 2 2 6" xfId="1479" xr:uid="{00000000-0005-0000-0000-00009D050000}"/>
    <cellStyle name="Calculation 7 2 2 6 2" xfId="1480" xr:uid="{00000000-0005-0000-0000-00009E050000}"/>
    <cellStyle name="Calculation 7 2 2 6 3" xfId="1481" xr:uid="{00000000-0005-0000-0000-00009F050000}"/>
    <cellStyle name="Calculation 7 2 2 7" xfId="1482" xr:uid="{00000000-0005-0000-0000-0000A0050000}"/>
    <cellStyle name="Calculation 7 2 3" xfId="1483" xr:uid="{00000000-0005-0000-0000-0000A1050000}"/>
    <cellStyle name="Calculation 7 2 3 2" xfId="1484" xr:uid="{00000000-0005-0000-0000-0000A2050000}"/>
    <cellStyle name="Calculation 7 2 3 2 2" xfId="1485" xr:uid="{00000000-0005-0000-0000-0000A3050000}"/>
    <cellStyle name="Calculation 7 2 3 2 2 2" xfId="1486" xr:uid="{00000000-0005-0000-0000-0000A4050000}"/>
    <cellStyle name="Calculation 7 2 3 2 2 3" xfId="1487" xr:uid="{00000000-0005-0000-0000-0000A5050000}"/>
    <cellStyle name="Calculation 7 2 3 2 2 4" xfId="1488" xr:uid="{00000000-0005-0000-0000-0000A6050000}"/>
    <cellStyle name="Calculation 7 2 3 2 3" xfId="1489" xr:uid="{00000000-0005-0000-0000-0000A7050000}"/>
    <cellStyle name="Calculation 7 2 3 2 3 2" xfId="1490" xr:uid="{00000000-0005-0000-0000-0000A8050000}"/>
    <cellStyle name="Calculation 7 2 3 2 3 3" xfId="1491" xr:uid="{00000000-0005-0000-0000-0000A9050000}"/>
    <cellStyle name="Calculation 7 2 3 2 3 4" xfId="1492" xr:uid="{00000000-0005-0000-0000-0000AA050000}"/>
    <cellStyle name="Calculation 7 2 3 2 4" xfId="1493" xr:uid="{00000000-0005-0000-0000-0000AB050000}"/>
    <cellStyle name="Calculation 7 2 3 2 4 2" xfId="1494" xr:uid="{00000000-0005-0000-0000-0000AC050000}"/>
    <cellStyle name="Calculation 7 2 3 2 4 3" xfId="1495" xr:uid="{00000000-0005-0000-0000-0000AD050000}"/>
    <cellStyle name="Calculation 7 2 3 2 5" xfId="1496" xr:uid="{00000000-0005-0000-0000-0000AE050000}"/>
    <cellStyle name="Calculation 7 2 3 3" xfId="1497" xr:uid="{00000000-0005-0000-0000-0000AF050000}"/>
    <cellStyle name="Calculation 7 2 3 3 2" xfId="1498" xr:uid="{00000000-0005-0000-0000-0000B0050000}"/>
    <cellStyle name="Calculation 7 2 3 3 3" xfId="1499" xr:uid="{00000000-0005-0000-0000-0000B1050000}"/>
    <cellStyle name="Calculation 7 2 3 3 4" xfId="1500" xr:uid="{00000000-0005-0000-0000-0000B2050000}"/>
    <cellStyle name="Calculation 7 2 3 4" xfId="1501" xr:uid="{00000000-0005-0000-0000-0000B3050000}"/>
    <cellStyle name="Calculation 7 2 3 4 2" xfId="1502" xr:uid="{00000000-0005-0000-0000-0000B4050000}"/>
    <cellStyle name="Calculation 7 2 3 4 3" xfId="1503" xr:uid="{00000000-0005-0000-0000-0000B5050000}"/>
    <cellStyle name="Calculation 7 2 3 4 4" xfId="1504" xr:uid="{00000000-0005-0000-0000-0000B6050000}"/>
    <cellStyle name="Calculation 7 2 3 5" xfId="1505" xr:uid="{00000000-0005-0000-0000-0000B7050000}"/>
    <cellStyle name="Calculation 7 2 3 5 2" xfId="1506" xr:uid="{00000000-0005-0000-0000-0000B8050000}"/>
    <cellStyle name="Calculation 7 2 3 5 3" xfId="1507" xr:uid="{00000000-0005-0000-0000-0000B9050000}"/>
    <cellStyle name="Calculation 7 2 3 6" xfId="1508" xr:uid="{00000000-0005-0000-0000-0000BA050000}"/>
    <cellStyle name="Calculation 7 2 4" xfId="1509" xr:uid="{00000000-0005-0000-0000-0000BB050000}"/>
    <cellStyle name="Calculation 7 2 4 2" xfId="1510" xr:uid="{00000000-0005-0000-0000-0000BC050000}"/>
    <cellStyle name="Calculation 7 2 4 2 2" xfId="1511" xr:uid="{00000000-0005-0000-0000-0000BD050000}"/>
    <cellStyle name="Calculation 7 2 4 2 3" xfId="1512" xr:uid="{00000000-0005-0000-0000-0000BE050000}"/>
    <cellStyle name="Calculation 7 2 4 2 4" xfId="1513" xr:uid="{00000000-0005-0000-0000-0000BF050000}"/>
    <cellStyle name="Calculation 7 2 4 3" xfId="1514" xr:uid="{00000000-0005-0000-0000-0000C0050000}"/>
    <cellStyle name="Calculation 7 2 4 3 2" xfId="1515" xr:uid="{00000000-0005-0000-0000-0000C1050000}"/>
    <cellStyle name="Calculation 7 2 4 3 3" xfId="1516" xr:uid="{00000000-0005-0000-0000-0000C2050000}"/>
    <cellStyle name="Calculation 7 2 4 3 4" xfId="1517" xr:uid="{00000000-0005-0000-0000-0000C3050000}"/>
    <cellStyle name="Calculation 7 2 4 4" xfId="1518" xr:uid="{00000000-0005-0000-0000-0000C4050000}"/>
    <cellStyle name="Calculation 7 2 4 4 2" xfId="1519" xr:uid="{00000000-0005-0000-0000-0000C5050000}"/>
    <cellStyle name="Calculation 7 2 4 4 3" xfId="1520" xr:uid="{00000000-0005-0000-0000-0000C6050000}"/>
    <cellStyle name="Calculation 7 2 4 5" xfId="1521" xr:uid="{00000000-0005-0000-0000-0000C7050000}"/>
    <cellStyle name="Calculation 7 2 5" xfId="1522" xr:uid="{00000000-0005-0000-0000-0000C8050000}"/>
    <cellStyle name="Calculation 7 2 5 2" xfId="1523" xr:uid="{00000000-0005-0000-0000-0000C9050000}"/>
    <cellStyle name="Calculation 7 2 5 3" xfId="1524" xr:uid="{00000000-0005-0000-0000-0000CA050000}"/>
    <cellStyle name="Calculation 7 2 5 4" xfId="1525" xr:uid="{00000000-0005-0000-0000-0000CB050000}"/>
    <cellStyle name="Calculation 7 2 6" xfId="1526" xr:uid="{00000000-0005-0000-0000-0000CC050000}"/>
    <cellStyle name="Calculation 7 2 6 2" xfId="1527" xr:uid="{00000000-0005-0000-0000-0000CD050000}"/>
    <cellStyle name="Calculation 7 2 6 3" xfId="1528" xr:uid="{00000000-0005-0000-0000-0000CE050000}"/>
    <cellStyle name="Calculation 7 2 6 4" xfId="1529" xr:uid="{00000000-0005-0000-0000-0000CF050000}"/>
    <cellStyle name="Calculation 7 2 7" xfId="1530" xr:uid="{00000000-0005-0000-0000-0000D0050000}"/>
    <cellStyle name="Calculation 7 2 7 2" xfId="1531" xr:uid="{00000000-0005-0000-0000-0000D1050000}"/>
    <cellStyle name="Calculation 7 2 7 3" xfId="1532" xr:uid="{00000000-0005-0000-0000-0000D2050000}"/>
    <cellStyle name="Calculation 7 2 8" xfId="1533" xr:uid="{00000000-0005-0000-0000-0000D3050000}"/>
    <cellStyle name="Calculation 7 3" xfId="1534" xr:uid="{00000000-0005-0000-0000-0000D4050000}"/>
    <cellStyle name="Calculation 7 3 2" xfId="1535" xr:uid="{00000000-0005-0000-0000-0000D5050000}"/>
    <cellStyle name="Calculation 7 3 3" xfId="1536" xr:uid="{00000000-0005-0000-0000-0000D6050000}"/>
    <cellStyle name="Calculation 7 3 4" xfId="1537" xr:uid="{00000000-0005-0000-0000-0000D7050000}"/>
    <cellStyle name="Calculation 7 4" xfId="1538" xr:uid="{00000000-0005-0000-0000-0000D8050000}"/>
    <cellStyle name="Calculation 7 4 2" xfId="1539" xr:uid="{00000000-0005-0000-0000-0000D9050000}"/>
    <cellStyle name="Calculation 7 4 3" xfId="1540" xr:uid="{00000000-0005-0000-0000-0000DA050000}"/>
    <cellStyle name="Calculation 7 4 4" xfId="1541" xr:uid="{00000000-0005-0000-0000-0000DB050000}"/>
    <cellStyle name="Calculation 7 5" xfId="1542" xr:uid="{00000000-0005-0000-0000-0000DC050000}"/>
    <cellStyle name="Calculation 7 5 2" xfId="1543" xr:uid="{00000000-0005-0000-0000-0000DD050000}"/>
    <cellStyle name="Calculation 7 5 3" xfId="1544" xr:uid="{00000000-0005-0000-0000-0000DE050000}"/>
    <cellStyle name="Calculation 7 6" xfId="1545" xr:uid="{00000000-0005-0000-0000-0000DF050000}"/>
    <cellStyle name="Calculation 7 6 2" xfId="1546" xr:uid="{00000000-0005-0000-0000-0000E0050000}"/>
    <cellStyle name="Calculation 7 6 3" xfId="1547" xr:uid="{00000000-0005-0000-0000-0000E1050000}"/>
    <cellStyle name="Calculation 7 7" xfId="1548" xr:uid="{00000000-0005-0000-0000-0000E2050000}"/>
    <cellStyle name="Calculation 8" xfId="1549" xr:uid="{00000000-0005-0000-0000-0000E3050000}"/>
    <cellStyle name="Calculation 8 2" xfId="1550" xr:uid="{00000000-0005-0000-0000-0000E4050000}"/>
    <cellStyle name="Calculation 8 2 2" xfId="1551" xr:uid="{00000000-0005-0000-0000-0000E5050000}"/>
    <cellStyle name="Calculation 8 2 2 2" xfId="1552" xr:uid="{00000000-0005-0000-0000-0000E6050000}"/>
    <cellStyle name="Calculation 8 2 2 2 2" xfId="1553" xr:uid="{00000000-0005-0000-0000-0000E7050000}"/>
    <cellStyle name="Calculation 8 2 2 2 2 2" xfId="1554" xr:uid="{00000000-0005-0000-0000-0000E8050000}"/>
    <cellStyle name="Calculation 8 2 2 2 2 3" xfId="1555" xr:uid="{00000000-0005-0000-0000-0000E9050000}"/>
    <cellStyle name="Calculation 8 2 2 2 2 4" xfId="1556" xr:uid="{00000000-0005-0000-0000-0000EA050000}"/>
    <cellStyle name="Calculation 8 2 2 2 3" xfId="1557" xr:uid="{00000000-0005-0000-0000-0000EB050000}"/>
    <cellStyle name="Calculation 8 2 2 2 3 2" xfId="1558" xr:uid="{00000000-0005-0000-0000-0000EC050000}"/>
    <cellStyle name="Calculation 8 2 2 2 3 3" xfId="1559" xr:uid="{00000000-0005-0000-0000-0000ED050000}"/>
    <cellStyle name="Calculation 8 2 2 2 3 4" xfId="1560" xr:uid="{00000000-0005-0000-0000-0000EE050000}"/>
    <cellStyle name="Calculation 8 2 2 2 4" xfId="1561" xr:uid="{00000000-0005-0000-0000-0000EF050000}"/>
    <cellStyle name="Calculation 8 2 2 2 4 2" xfId="1562" xr:uid="{00000000-0005-0000-0000-0000F0050000}"/>
    <cellStyle name="Calculation 8 2 2 2 4 3" xfId="1563" xr:uid="{00000000-0005-0000-0000-0000F1050000}"/>
    <cellStyle name="Calculation 8 2 2 2 5" xfId="1564" xr:uid="{00000000-0005-0000-0000-0000F2050000}"/>
    <cellStyle name="Calculation 8 2 2 3" xfId="1565" xr:uid="{00000000-0005-0000-0000-0000F3050000}"/>
    <cellStyle name="Calculation 8 2 2 3 2" xfId="1566" xr:uid="{00000000-0005-0000-0000-0000F4050000}"/>
    <cellStyle name="Calculation 8 2 2 3 3" xfId="1567" xr:uid="{00000000-0005-0000-0000-0000F5050000}"/>
    <cellStyle name="Calculation 8 2 2 3 4" xfId="1568" xr:uid="{00000000-0005-0000-0000-0000F6050000}"/>
    <cellStyle name="Calculation 8 2 2 4" xfId="1569" xr:uid="{00000000-0005-0000-0000-0000F7050000}"/>
    <cellStyle name="Calculation 8 2 2 4 2" xfId="1570" xr:uid="{00000000-0005-0000-0000-0000F8050000}"/>
    <cellStyle name="Calculation 8 2 2 4 3" xfId="1571" xr:uid="{00000000-0005-0000-0000-0000F9050000}"/>
    <cellStyle name="Calculation 8 2 2 4 4" xfId="1572" xr:uid="{00000000-0005-0000-0000-0000FA050000}"/>
    <cellStyle name="Calculation 8 2 2 5" xfId="1573" xr:uid="{00000000-0005-0000-0000-0000FB050000}"/>
    <cellStyle name="Calculation 8 2 2 5 2" xfId="1574" xr:uid="{00000000-0005-0000-0000-0000FC050000}"/>
    <cellStyle name="Calculation 8 2 2 5 3" xfId="1575" xr:uid="{00000000-0005-0000-0000-0000FD050000}"/>
    <cellStyle name="Calculation 8 2 2 6" xfId="1576" xr:uid="{00000000-0005-0000-0000-0000FE050000}"/>
    <cellStyle name="Calculation 8 2 3" xfId="1577" xr:uid="{00000000-0005-0000-0000-0000FF050000}"/>
    <cellStyle name="Calculation 8 2 3 2" xfId="1578" xr:uid="{00000000-0005-0000-0000-000000060000}"/>
    <cellStyle name="Calculation 8 2 3 2 2" xfId="1579" xr:uid="{00000000-0005-0000-0000-000001060000}"/>
    <cellStyle name="Calculation 8 2 3 2 3" xfId="1580" xr:uid="{00000000-0005-0000-0000-000002060000}"/>
    <cellStyle name="Calculation 8 2 3 2 4" xfId="1581" xr:uid="{00000000-0005-0000-0000-000003060000}"/>
    <cellStyle name="Calculation 8 2 3 3" xfId="1582" xr:uid="{00000000-0005-0000-0000-000004060000}"/>
    <cellStyle name="Calculation 8 2 3 3 2" xfId="1583" xr:uid="{00000000-0005-0000-0000-000005060000}"/>
    <cellStyle name="Calculation 8 2 3 3 3" xfId="1584" xr:uid="{00000000-0005-0000-0000-000006060000}"/>
    <cellStyle name="Calculation 8 2 3 3 4" xfId="1585" xr:uid="{00000000-0005-0000-0000-000007060000}"/>
    <cellStyle name="Calculation 8 2 3 4" xfId="1586" xr:uid="{00000000-0005-0000-0000-000008060000}"/>
    <cellStyle name="Calculation 8 2 3 4 2" xfId="1587" xr:uid="{00000000-0005-0000-0000-000009060000}"/>
    <cellStyle name="Calculation 8 2 3 4 3" xfId="1588" xr:uid="{00000000-0005-0000-0000-00000A060000}"/>
    <cellStyle name="Calculation 8 2 3 5" xfId="1589" xr:uid="{00000000-0005-0000-0000-00000B060000}"/>
    <cellStyle name="Calculation 8 2 4" xfId="1590" xr:uid="{00000000-0005-0000-0000-00000C060000}"/>
    <cellStyle name="Calculation 8 2 4 2" xfId="1591" xr:uid="{00000000-0005-0000-0000-00000D060000}"/>
    <cellStyle name="Calculation 8 2 4 3" xfId="1592" xr:uid="{00000000-0005-0000-0000-00000E060000}"/>
    <cellStyle name="Calculation 8 2 4 4" xfId="1593" xr:uid="{00000000-0005-0000-0000-00000F060000}"/>
    <cellStyle name="Calculation 8 2 5" xfId="1594" xr:uid="{00000000-0005-0000-0000-000010060000}"/>
    <cellStyle name="Calculation 8 2 5 2" xfId="1595" xr:uid="{00000000-0005-0000-0000-000011060000}"/>
    <cellStyle name="Calculation 8 2 5 3" xfId="1596" xr:uid="{00000000-0005-0000-0000-000012060000}"/>
    <cellStyle name="Calculation 8 2 5 4" xfId="1597" xr:uid="{00000000-0005-0000-0000-000013060000}"/>
    <cellStyle name="Calculation 8 2 6" xfId="1598" xr:uid="{00000000-0005-0000-0000-000014060000}"/>
    <cellStyle name="Calculation 8 2 6 2" xfId="1599" xr:uid="{00000000-0005-0000-0000-000015060000}"/>
    <cellStyle name="Calculation 8 2 6 3" xfId="1600" xr:uid="{00000000-0005-0000-0000-000016060000}"/>
    <cellStyle name="Calculation 8 2 7" xfId="1601" xr:uid="{00000000-0005-0000-0000-000017060000}"/>
    <cellStyle name="Calculation 8 3" xfId="1602" xr:uid="{00000000-0005-0000-0000-000018060000}"/>
    <cellStyle name="Calculation 8 3 2" xfId="1603" xr:uid="{00000000-0005-0000-0000-000019060000}"/>
    <cellStyle name="Calculation 8 3 2 2" xfId="1604" xr:uid="{00000000-0005-0000-0000-00001A060000}"/>
    <cellStyle name="Calculation 8 3 2 2 2" xfId="1605" xr:uid="{00000000-0005-0000-0000-00001B060000}"/>
    <cellStyle name="Calculation 8 3 2 2 3" xfId="1606" xr:uid="{00000000-0005-0000-0000-00001C060000}"/>
    <cellStyle name="Calculation 8 3 2 2 4" xfId="1607" xr:uid="{00000000-0005-0000-0000-00001D060000}"/>
    <cellStyle name="Calculation 8 3 2 3" xfId="1608" xr:uid="{00000000-0005-0000-0000-00001E060000}"/>
    <cellStyle name="Calculation 8 3 2 3 2" xfId="1609" xr:uid="{00000000-0005-0000-0000-00001F060000}"/>
    <cellStyle name="Calculation 8 3 2 3 3" xfId="1610" xr:uid="{00000000-0005-0000-0000-000020060000}"/>
    <cellStyle name="Calculation 8 3 2 3 4" xfId="1611" xr:uid="{00000000-0005-0000-0000-000021060000}"/>
    <cellStyle name="Calculation 8 3 2 4" xfId="1612" xr:uid="{00000000-0005-0000-0000-000022060000}"/>
    <cellStyle name="Calculation 8 3 2 4 2" xfId="1613" xr:uid="{00000000-0005-0000-0000-000023060000}"/>
    <cellStyle name="Calculation 8 3 2 4 3" xfId="1614" xr:uid="{00000000-0005-0000-0000-000024060000}"/>
    <cellStyle name="Calculation 8 3 2 5" xfId="1615" xr:uid="{00000000-0005-0000-0000-000025060000}"/>
    <cellStyle name="Calculation 8 3 3" xfId="1616" xr:uid="{00000000-0005-0000-0000-000026060000}"/>
    <cellStyle name="Calculation 8 3 3 2" xfId="1617" xr:uid="{00000000-0005-0000-0000-000027060000}"/>
    <cellStyle name="Calculation 8 3 3 3" xfId="1618" xr:uid="{00000000-0005-0000-0000-000028060000}"/>
    <cellStyle name="Calculation 8 3 3 4" xfId="1619" xr:uid="{00000000-0005-0000-0000-000029060000}"/>
    <cellStyle name="Calculation 8 3 4" xfId="1620" xr:uid="{00000000-0005-0000-0000-00002A060000}"/>
    <cellStyle name="Calculation 8 3 4 2" xfId="1621" xr:uid="{00000000-0005-0000-0000-00002B060000}"/>
    <cellStyle name="Calculation 8 3 4 3" xfId="1622" xr:uid="{00000000-0005-0000-0000-00002C060000}"/>
    <cellStyle name="Calculation 8 3 4 4" xfId="1623" xr:uid="{00000000-0005-0000-0000-00002D060000}"/>
    <cellStyle name="Calculation 8 3 5" xfId="1624" xr:uid="{00000000-0005-0000-0000-00002E060000}"/>
    <cellStyle name="Calculation 8 3 5 2" xfId="1625" xr:uid="{00000000-0005-0000-0000-00002F060000}"/>
    <cellStyle name="Calculation 8 3 5 3" xfId="1626" xr:uid="{00000000-0005-0000-0000-000030060000}"/>
    <cellStyle name="Calculation 8 3 6" xfId="1627" xr:uid="{00000000-0005-0000-0000-000031060000}"/>
    <cellStyle name="Calculation 8 4" xfId="1628" xr:uid="{00000000-0005-0000-0000-000032060000}"/>
    <cellStyle name="Calculation 8 4 2" xfId="1629" xr:uid="{00000000-0005-0000-0000-000033060000}"/>
    <cellStyle name="Calculation 8 4 2 2" xfId="1630" xr:uid="{00000000-0005-0000-0000-000034060000}"/>
    <cellStyle name="Calculation 8 4 2 3" xfId="1631" xr:uid="{00000000-0005-0000-0000-000035060000}"/>
    <cellStyle name="Calculation 8 4 2 4" xfId="1632" xr:uid="{00000000-0005-0000-0000-000036060000}"/>
    <cellStyle name="Calculation 8 4 3" xfId="1633" xr:uid="{00000000-0005-0000-0000-000037060000}"/>
    <cellStyle name="Calculation 8 4 3 2" xfId="1634" xr:uid="{00000000-0005-0000-0000-000038060000}"/>
    <cellStyle name="Calculation 8 4 3 3" xfId="1635" xr:uid="{00000000-0005-0000-0000-000039060000}"/>
    <cellStyle name="Calculation 8 4 3 4" xfId="1636" xr:uid="{00000000-0005-0000-0000-00003A060000}"/>
    <cellStyle name="Calculation 8 4 4" xfId="1637" xr:uid="{00000000-0005-0000-0000-00003B060000}"/>
    <cellStyle name="Calculation 8 4 4 2" xfId="1638" xr:uid="{00000000-0005-0000-0000-00003C060000}"/>
    <cellStyle name="Calculation 8 4 4 3" xfId="1639" xr:uid="{00000000-0005-0000-0000-00003D060000}"/>
    <cellStyle name="Calculation 8 4 5" xfId="1640" xr:uid="{00000000-0005-0000-0000-00003E060000}"/>
    <cellStyle name="Calculation 8 5" xfId="1641" xr:uid="{00000000-0005-0000-0000-00003F060000}"/>
    <cellStyle name="Calculation 8 5 2" xfId="1642" xr:uid="{00000000-0005-0000-0000-000040060000}"/>
    <cellStyle name="Calculation 8 5 3" xfId="1643" xr:uid="{00000000-0005-0000-0000-000041060000}"/>
    <cellStyle name="Calculation 8 5 4" xfId="1644" xr:uid="{00000000-0005-0000-0000-000042060000}"/>
    <cellStyle name="Calculation 8 6" xfId="1645" xr:uid="{00000000-0005-0000-0000-000043060000}"/>
    <cellStyle name="Calculation 8 6 2" xfId="1646" xr:uid="{00000000-0005-0000-0000-000044060000}"/>
    <cellStyle name="Calculation 8 6 3" xfId="1647" xr:uid="{00000000-0005-0000-0000-000045060000}"/>
    <cellStyle name="Calculation 8 6 4" xfId="1648" xr:uid="{00000000-0005-0000-0000-000046060000}"/>
    <cellStyle name="Calculation 8 7" xfId="1649" xr:uid="{00000000-0005-0000-0000-000047060000}"/>
    <cellStyle name="Calculation 8 7 2" xfId="1650" xr:uid="{00000000-0005-0000-0000-000048060000}"/>
    <cellStyle name="Calculation 8 7 3" xfId="1651" xr:uid="{00000000-0005-0000-0000-000049060000}"/>
    <cellStyle name="Calculation 8 8" xfId="1652" xr:uid="{00000000-0005-0000-0000-00004A060000}"/>
    <cellStyle name="Calculation 9" xfId="1653" xr:uid="{00000000-0005-0000-0000-00004B060000}"/>
    <cellStyle name="Calculation 9 2" xfId="1654" xr:uid="{00000000-0005-0000-0000-00004C060000}"/>
    <cellStyle name="Calculation 9 2 2" xfId="1655" xr:uid="{00000000-0005-0000-0000-00004D060000}"/>
    <cellStyle name="Calculation 9 2 2 2" xfId="1656" xr:uid="{00000000-0005-0000-0000-00004E060000}"/>
    <cellStyle name="Calculation 9 2 2 2 2" xfId="1657" xr:uid="{00000000-0005-0000-0000-00004F060000}"/>
    <cellStyle name="Calculation 9 2 2 2 3" xfId="1658" xr:uid="{00000000-0005-0000-0000-000050060000}"/>
    <cellStyle name="Calculation 9 2 2 2 4" xfId="1659" xr:uid="{00000000-0005-0000-0000-000051060000}"/>
    <cellStyle name="Calculation 9 2 2 3" xfId="1660" xr:uid="{00000000-0005-0000-0000-000052060000}"/>
    <cellStyle name="Calculation 9 2 2 3 2" xfId="1661" xr:uid="{00000000-0005-0000-0000-000053060000}"/>
    <cellStyle name="Calculation 9 2 2 3 3" xfId="1662" xr:uid="{00000000-0005-0000-0000-000054060000}"/>
    <cellStyle name="Calculation 9 2 2 3 4" xfId="1663" xr:uid="{00000000-0005-0000-0000-000055060000}"/>
    <cellStyle name="Calculation 9 2 2 4" xfId="1664" xr:uid="{00000000-0005-0000-0000-000056060000}"/>
    <cellStyle name="Calculation 9 2 2 4 2" xfId="1665" xr:uid="{00000000-0005-0000-0000-000057060000}"/>
    <cellStyle name="Calculation 9 2 2 4 3" xfId="1666" xr:uid="{00000000-0005-0000-0000-000058060000}"/>
    <cellStyle name="Calculation 9 2 2 5" xfId="1667" xr:uid="{00000000-0005-0000-0000-000059060000}"/>
    <cellStyle name="Calculation 9 2 3" xfId="1668" xr:uid="{00000000-0005-0000-0000-00005A060000}"/>
    <cellStyle name="Calculation 9 2 3 2" xfId="1669" xr:uid="{00000000-0005-0000-0000-00005B060000}"/>
    <cellStyle name="Calculation 9 2 3 3" xfId="1670" xr:uid="{00000000-0005-0000-0000-00005C060000}"/>
    <cellStyle name="Calculation 9 2 3 4" xfId="1671" xr:uid="{00000000-0005-0000-0000-00005D060000}"/>
    <cellStyle name="Calculation 9 2 4" xfId="1672" xr:uid="{00000000-0005-0000-0000-00005E060000}"/>
    <cellStyle name="Calculation 9 2 4 2" xfId="1673" xr:uid="{00000000-0005-0000-0000-00005F060000}"/>
    <cellStyle name="Calculation 9 2 4 3" xfId="1674" xr:uid="{00000000-0005-0000-0000-000060060000}"/>
    <cellStyle name="Calculation 9 2 4 4" xfId="1675" xr:uid="{00000000-0005-0000-0000-000061060000}"/>
    <cellStyle name="Calculation 9 2 5" xfId="1676" xr:uid="{00000000-0005-0000-0000-000062060000}"/>
    <cellStyle name="Calculation 9 2 5 2" xfId="1677" xr:uid="{00000000-0005-0000-0000-000063060000}"/>
    <cellStyle name="Calculation 9 2 5 3" xfId="1678" xr:uid="{00000000-0005-0000-0000-000064060000}"/>
    <cellStyle name="Calculation 9 2 6" xfId="1679" xr:uid="{00000000-0005-0000-0000-000065060000}"/>
    <cellStyle name="Calculation 9 3" xfId="1680" xr:uid="{00000000-0005-0000-0000-000066060000}"/>
    <cellStyle name="Calculation 9 3 2" xfId="1681" xr:uid="{00000000-0005-0000-0000-000067060000}"/>
    <cellStyle name="Calculation 9 3 2 2" xfId="1682" xr:uid="{00000000-0005-0000-0000-000068060000}"/>
    <cellStyle name="Calculation 9 3 2 3" xfId="1683" xr:uid="{00000000-0005-0000-0000-000069060000}"/>
    <cellStyle name="Calculation 9 3 2 4" xfId="1684" xr:uid="{00000000-0005-0000-0000-00006A060000}"/>
    <cellStyle name="Calculation 9 3 3" xfId="1685" xr:uid="{00000000-0005-0000-0000-00006B060000}"/>
    <cellStyle name="Calculation 9 3 3 2" xfId="1686" xr:uid="{00000000-0005-0000-0000-00006C060000}"/>
    <cellStyle name="Calculation 9 3 3 3" xfId="1687" xr:uid="{00000000-0005-0000-0000-00006D060000}"/>
    <cellStyle name="Calculation 9 3 3 4" xfId="1688" xr:uid="{00000000-0005-0000-0000-00006E060000}"/>
    <cellStyle name="Calculation 9 3 4" xfId="1689" xr:uid="{00000000-0005-0000-0000-00006F060000}"/>
    <cellStyle name="Calculation 9 3 4 2" xfId="1690" xr:uid="{00000000-0005-0000-0000-000070060000}"/>
    <cellStyle name="Calculation 9 3 4 3" xfId="1691" xr:uid="{00000000-0005-0000-0000-000071060000}"/>
    <cellStyle name="Calculation 9 3 5" xfId="1692" xr:uid="{00000000-0005-0000-0000-000072060000}"/>
    <cellStyle name="Calculation 9 4" xfId="1693" xr:uid="{00000000-0005-0000-0000-000073060000}"/>
    <cellStyle name="Calculation 9 4 2" xfId="1694" xr:uid="{00000000-0005-0000-0000-000074060000}"/>
    <cellStyle name="Calculation 9 4 3" xfId="1695" xr:uid="{00000000-0005-0000-0000-000075060000}"/>
    <cellStyle name="Calculation 9 4 4" xfId="1696" xr:uid="{00000000-0005-0000-0000-000076060000}"/>
    <cellStyle name="Calculation 9 5" xfId="1697" xr:uid="{00000000-0005-0000-0000-000077060000}"/>
    <cellStyle name="Calculation 9 5 2" xfId="1698" xr:uid="{00000000-0005-0000-0000-000078060000}"/>
    <cellStyle name="Calculation 9 5 3" xfId="1699" xr:uid="{00000000-0005-0000-0000-000079060000}"/>
    <cellStyle name="Calculation 9 5 4" xfId="1700" xr:uid="{00000000-0005-0000-0000-00007A060000}"/>
    <cellStyle name="Calculation 9 6" xfId="1701" xr:uid="{00000000-0005-0000-0000-00007B060000}"/>
    <cellStyle name="Calculation 9 6 2" xfId="1702" xr:uid="{00000000-0005-0000-0000-00007C060000}"/>
    <cellStyle name="Calculation 9 6 3" xfId="1703" xr:uid="{00000000-0005-0000-0000-00007D060000}"/>
    <cellStyle name="Calculation 9 7" xfId="1704" xr:uid="{00000000-0005-0000-0000-00007E060000}"/>
    <cellStyle name="Check Cell 10" xfId="1705" xr:uid="{00000000-0005-0000-0000-00007F060000}"/>
    <cellStyle name="Check Cell 11" xfId="1706" xr:uid="{00000000-0005-0000-0000-000080060000}"/>
    <cellStyle name="Check Cell 2" xfId="1707" xr:uid="{00000000-0005-0000-0000-000081060000}"/>
    <cellStyle name="Check Cell 3" xfId="1708" xr:uid="{00000000-0005-0000-0000-000082060000}"/>
    <cellStyle name="Check Cell 4" xfId="1709" xr:uid="{00000000-0005-0000-0000-000083060000}"/>
    <cellStyle name="Check Cell 5" xfId="1710" xr:uid="{00000000-0005-0000-0000-000084060000}"/>
    <cellStyle name="Check Cell 6" xfId="1711" xr:uid="{00000000-0005-0000-0000-000085060000}"/>
    <cellStyle name="Check Cell 7" xfId="1712" xr:uid="{00000000-0005-0000-0000-000086060000}"/>
    <cellStyle name="Check Cell 8" xfId="1713" xr:uid="{00000000-0005-0000-0000-000087060000}"/>
    <cellStyle name="Check Cell 9" xfId="1714" xr:uid="{00000000-0005-0000-0000-000088060000}"/>
    <cellStyle name="Comma" xfId="1" builtinId="3"/>
    <cellStyle name="Comma 10" xfId="1715" xr:uid="{00000000-0005-0000-0000-00008A060000}"/>
    <cellStyle name="Comma 11" xfId="1716" xr:uid="{00000000-0005-0000-0000-00008B060000}"/>
    <cellStyle name="Comma 12" xfId="1717" xr:uid="{00000000-0005-0000-0000-00008C060000}"/>
    <cellStyle name="Comma 13" xfId="1718" xr:uid="{00000000-0005-0000-0000-00008D060000}"/>
    <cellStyle name="Comma 14" xfId="1719" xr:uid="{00000000-0005-0000-0000-00008E060000}"/>
    <cellStyle name="Comma 15" xfId="1720" xr:uid="{00000000-0005-0000-0000-00008F060000}"/>
    <cellStyle name="Comma 16" xfId="20348" xr:uid="{00000000-0005-0000-0000-000090060000}"/>
    <cellStyle name="Comma 17" xfId="20352" xr:uid="{00000000-0005-0000-0000-000091060000}"/>
    <cellStyle name="Comma 18" xfId="32603" xr:uid="{00000000-0005-0000-0000-000092060000}"/>
    <cellStyle name="Comma 19" xfId="50944" xr:uid="{00000000-0005-0000-0000-000093060000}"/>
    <cellStyle name="Comma 2" xfId="13" xr:uid="{00000000-0005-0000-0000-000094060000}"/>
    <cellStyle name="Comma 2 10" xfId="1721" xr:uid="{00000000-0005-0000-0000-000095060000}"/>
    <cellStyle name="Comma 2 10 2" xfId="1722" xr:uid="{00000000-0005-0000-0000-000096060000}"/>
    <cellStyle name="Comma 2 10 2 2" xfId="1723" xr:uid="{00000000-0005-0000-0000-000097060000}"/>
    <cellStyle name="Comma 2 10 2 2 2" xfId="14246" xr:uid="{00000000-0005-0000-0000-000098060000}"/>
    <cellStyle name="Comma 2 10 2 2 2 2" xfId="26501" xr:uid="{00000000-0005-0000-0000-000099060000}"/>
    <cellStyle name="Comma 2 10 2 2 2 3" xfId="38742" xr:uid="{00000000-0005-0000-0000-00009A060000}"/>
    <cellStyle name="Comma 2 10 2 2 3" xfId="20384" xr:uid="{00000000-0005-0000-0000-00009B060000}"/>
    <cellStyle name="Comma 2 10 2 2 4" xfId="32628" xr:uid="{00000000-0005-0000-0000-00009C060000}"/>
    <cellStyle name="Comma 2 10 2 2 5" xfId="44857" xr:uid="{00000000-0005-0000-0000-00009D060000}"/>
    <cellStyle name="Comma 2 10 2 3" xfId="14245" xr:uid="{00000000-0005-0000-0000-00009E060000}"/>
    <cellStyle name="Comma 2 10 2 3 2" xfId="26500" xr:uid="{00000000-0005-0000-0000-00009F060000}"/>
    <cellStyle name="Comma 2 10 2 3 3" xfId="38741" xr:uid="{00000000-0005-0000-0000-0000A0060000}"/>
    <cellStyle name="Comma 2 10 2 4" xfId="20383" xr:uid="{00000000-0005-0000-0000-0000A1060000}"/>
    <cellStyle name="Comma 2 10 2 5" xfId="32627" xr:uid="{00000000-0005-0000-0000-0000A2060000}"/>
    <cellStyle name="Comma 2 10 2 6" xfId="44856" xr:uid="{00000000-0005-0000-0000-0000A3060000}"/>
    <cellStyle name="Comma 2 10 3" xfId="1724" xr:uid="{00000000-0005-0000-0000-0000A4060000}"/>
    <cellStyle name="Comma 2 10 3 2" xfId="14247" xr:uid="{00000000-0005-0000-0000-0000A5060000}"/>
    <cellStyle name="Comma 2 10 3 2 2" xfId="26502" xr:uid="{00000000-0005-0000-0000-0000A6060000}"/>
    <cellStyle name="Comma 2 10 3 2 3" xfId="38743" xr:uid="{00000000-0005-0000-0000-0000A7060000}"/>
    <cellStyle name="Comma 2 10 3 3" xfId="20385" xr:uid="{00000000-0005-0000-0000-0000A8060000}"/>
    <cellStyle name="Comma 2 10 3 4" xfId="32629" xr:uid="{00000000-0005-0000-0000-0000A9060000}"/>
    <cellStyle name="Comma 2 10 3 5" xfId="44858" xr:uid="{00000000-0005-0000-0000-0000AA060000}"/>
    <cellStyle name="Comma 2 10 4" xfId="14244" xr:uid="{00000000-0005-0000-0000-0000AB060000}"/>
    <cellStyle name="Comma 2 10 4 2" xfId="26499" xr:uid="{00000000-0005-0000-0000-0000AC060000}"/>
    <cellStyle name="Comma 2 10 4 3" xfId="38740" xr:uid="{00000000-0005-0000-0000-0000AD060000}"/>
    <cellStyle name="Comma 2 10 5" xfId="20382" xr:uid="{00000000-0005-0000-0000-0000AE060000}"/>
    <cellStyle name="Comma 2 10 6" xfId="32626" xr:uid="{00000000-0005-0000-0000-0000AF060000}"/>
    <cellStyle name="Comma 2 10 7" xfId="44855" xr:uid="{00000000-0005-0000-0000-0000B0060000}"/>
    <cellStyle name="Comma 2 11" xfId="1725" xr:uid="{00000000-0005-0000-0000-0000B1060000}"/>
    <cellStyle name="Comma 2 11 2" xfId="1726" xr:uid="{00000000-0005-0000-0000-0000B2060000}"/>
    <cellStyle name="Comma 2 11 2 2" xfId="14249" xr:uid="{00000000-0005-0000-0000-0000B3060000}"/>
    <cellStyle name="Comma 2 11 2 2 2" xfId="26504" xr:uid="{00000000-0005-0000-0000-0000B4060000}"/>
    <cellStyle name="Comma 2 11 2 2 3" xfId="38745" xr:uid="{00000000-0005-0000-0000-0000B5060000}"/>
    <cellStyle name="Comma 2 11 2 3" xfId="20387" xr:uid="{00000000-0005-0000-0000-0000B6060000}"/>
    <cellStyle name="Comma 2 11 2 4" xfId="32631" xr:uid="{00000000-0005-0000-0000-0000B7060000}"/>
    <cellStyle name="Comma 2 11 2 5" xfId="44860" xr:uid="{00000000-0005-0000-0000-0000B8060000}"/>
    <cellStyle name="Comma 2 11 3" xfId="14248" xr:uid="{00000000-0005-0000-0000-0000B9060000}"/>
    <cellStyle name="Comma 2 11 3 2" xfId="26503" xr:uid="{00000000-0005-0000-0000-0000BA060000}"/>
    <cellStyle name="Comma 2 11 3 3" xfId="38744" xr:uid="{00000000-0005-0000-0000-0000BB060000}"/>
    <cellStyle name="Comma 2 11 4" xfId="20386" xr:uid="{00000000-0005-0000-0000-0000BC060000}"/>
    <cellStyle name="Comma 2 11 5" xfId="32630" xr:uid="{00000000-0005-0000-0000-0000BD060000}"/>
    <cellStyle name="Comma 2 11 6" xfId="44859" xr:uid="{00000000-0005-0000-0000-0000BE060000}"/>
    <cellStyle name="Comma 2 12" xfId="1727" xr:uid="{00000000-0005-0000-0000-0000BF060000}"/>
    <cellStyle name="Comma 2 12 2" xfId="14250" xr:uid="{00000000-0005-0000-0000-0000C0060000}"/>
    <cellStyle name="Comma 2 12 2 2" xfId="26505" xr:uid="{00000000-0005-0000-0000-0000C1060000}"/>
    <cellStyle name="Comma 2 12 2 3" xfId="38746" xr:uid="{00000000-0005-0000-0000-0000C2060000}"/>
    <cellStyle name="Comma 2 12 3" xfId="20388" xr:uid="{00000000-0005-0000-0000-0000C3060000}"/>
    <cellStyle name="Comma 2 12 4" xfId="32632" xr:uid="{00000000-0005-0000-0000-0000C4060000}"/>
    <cellStyle name="Comma 2 12 5" xfId="44861" xr:uid="{00000000-0005-0000-0000-0000C5060000}"/>
    <cellStyle name="Comma 2 13" xfId="16" xr:uid="{00000000-0005-0000-0000-0000C6060000}"/>
    <cellStyle name="Comma 2 13 3" xfId="50934" xr:uid="{00000000-0005-0000-0000-0000C7060000}"/>
    <cellStyle name="Comma 2 14" xfId="20360" xr:uid="{00000000-0005-0000-0000-0000C8060000}"/>
    <cellStyle name="Comma 2 15" xfId="50937" xr:uid="{00000000-0005-0000-0000-0000C9060000}"/>
    <cellStyle name="Comma 2 2" xfId="18" xr:uid="{00000000-0005-0000-0000-0000CA060000}"/>
    <cellStyle name="Comma 2 2 2" xfId="1728" xr:uid="{00000000-0005-0000-0000-0000CB060000}"/>
    <cellStyle name="Comma 2 3" xfId="1729" xr:uid="{00000000-0005-0000-0000-0000CC060000}"/>
    <cellStyle name="Comma 2 4" xfId="1730" xr:uid="{00000000-0005-0000-0000-0000CD060000}"/>
    <cellStyle name="Comma 2 4 10" xfId="14251" xr:uid="{00000000-0005-0000-0000-0000CE060000}"/>
    <cellStyle name="Comma 2 4 10 2" xfId="26506" xr:uid="{00000000-0005-0000-0000-0000CF060000}"/>
    <cellStyle name="Comma 2 4 10 3" xfId="38747" xr:uid="{00000000-0005-0000-0000-0000D0060000}"/>
    <cellStyle name="Comma 2 4 11" xfId="20389" xr:uid="{00000000-0005-0000-0000-0000D1060000}"/>
    <cellStyle name="Comma 2 4 12" xfId="32633" xr:uid="{00000000-0005-0000-0000-0000D2060000}"/>
    <cellStyle name="Comma 2 4 13" xfId="44862" xr:uid="{00000000-0005-0000-0000-0000D3060000}"/>
    <cellStyle name="Comma 2 4 2" xfId="1731" xr:uid="{00000000-0005-0000-0000-0000D4060000}"/>
    <cellStyle name="Comma 2 4 2 10" xfId="20390" xr:uid="{00000000-0005-0000-0000-0000D5060000}"/>
    <cellStyle name="Comma 2 4 2 11" xfId="32634" xr:uid="{00000000-0005-0000-0000-0000D6060000}"/>
    <cellStyle name="Comma 2 4 2 12" xfId="44863" xr:uid="{00000000-0005-0000-0000-0000D7060000}"/>
    <cellStyle name="Comma 2 4 2 2" xfId="1732" xr:uid="{00000000-0005-0000-0000-0000D8060000}"/>
    <cellStyle name="Comma 2 4 2 2 10" xfId="32635" xr:uid="{00000000-0005-0000-0000-0000D9060000}"/>
    <cellStyle name="Comma 2 4 2 2 11" xfId="44864" xr:uid="{00000000-0005-0000-0000-0000DA060000}"/>
    <cellStyle name="Comma 2 4 2 2 2" xfId="1733" xr:uid="{00000000-0005-0000-0000-0000DB060000}"/>
    <cellStyle name="Comma 2 4 2 2 2 10" xfId="44865" xr:uid="{00000000-0005-0000-0000-0000DC060000}"/>
    <cellStyle name="Comma 2 4 2 2 2 2" xfId="1734" xr:uid="{00000000-0005-0000-0000-0000DD060000}"/>
    <cellStyle name="Comma 2 4 2 2 2 2 2" xfId="1735" xr:uid="{00000000-0005-0000-0000-0000DE060000}"/>
    <cellStyle name="Comma 2 4 2 2 2 2 2 2" xfId="1736" xr:uid="{00000000-0005-0000-0000-0000DF060000}"/>
    <cellStyle name="Comma 2 4 2 2 2 2 2 2 2" xfId="1737" xr:uid="{00000000-0005-0000-0000-0000E0060000}"/>
    <cellStyle name="Comma 2 4 2 2 2 2 2 2 2 2" xfId="1738" xr:uid="{00000000-0005-0000-0000-0000E1060000}"/>
    <cellStyle name="Comma 2 4 2 2 2 2 2 2 2 2 2" xfId="14259" xr:uid="{00000000-0005-0000-0000-0000E2060000}"/>
    <cellStyle name="Comma 2 4 2 2 2 2 2 2 2 2 2 2" xfId="26514" xr:uid="{00000000-0005-0000-0000-0000E3060000}"/>
    <cellStyle name="Comma 2 4 2 2 2 2 2 2 2 2 2 3" xfId="38755" xr:uid="{00000000-0005-0000-0000-0000E4060000}"/>
    <cellStyle name="Comma 2 4 2 2 2 2 2 2 2 2 3" xfId="20397" xr:uid="{00000000-0005-0000-0000-0000E5060000}"/>
    <cellStyle name="Comma 2 4 2 2 2 2 2 2 2 2 4" xfId="32641" xr:uid="{00000000-0005-0000-0000-0000E6060000}"/>
    <cellStyle name="Comma 2 4 2 2 2 2 2 2 2 2 5" xfId="44870" xr:uid="{00000000-0005-0000-0000-0000E7060000}"/>
    <cellStyle name="Comma 2 4 2 2 2 2 2 2 2 3" xfId="14258" xr:uid="{00000000-0005-0000-0000-0000E8060000}"/>
    <cellStyle name="Comma 2 4 2 2 2 2 2 2 2 3 2" xfId="26513" xr:uid="{00000000-0005-0000-0000-0000E9060000}"/>
    <cellStyle name="Comma 2 4 2 2 2 2 2 2 2 3 3" xfId="38754" xr:uid="{00000000-0005-0000-0000-0000EA060000}"/>
    <cellStyle name="Comma 2 4 2 2 2 2 2 2 2 4" xfId="20396" xr:uid="{00000000-0005-0000-0000-0000EB060000}"/>
    <cellStyle name="Comma 2 4 2 2 2 2 2 2 2 5" xfId="32640" xr:uid="{00000000-0005-0000-0000-0000EC060000}"/>
    <cellStyle name="Comma 2 4 2 2 2 2 2 2 2 6" xfId="44869" xr:uid="{00000000-0005-0000-0000-0000ED060000}"/>
    <cellStyle name="Comma 2 4 2 2 2 2 2 2 3" xfId="1739" xr:uid="{00000000-0005-0000-0000-0000EE060000}"/>
    <cellStyle name="Comma 2 4 2 2 2 2 2 2 3 2" xfId="14260" xr:uid="{00000000-0005-0000-0000-0000EF060000}"/>
    <cellStyle name="Comma 2 4 2 2 2 2 2 2 3 2 2" xfId="26515" xr:uid="{00000000-0005-0000-0000-0000F0060000}"/>
    <cellStyle name="Comma 2 4 2 2 2 2 2 2 3 2 3" xfId="38756" xr:uid="{00000000-0005-0000-0000-0000F1060000}"/>
    <cellStyle name="Comma 2 4 2 2 2 2 2 2 3 3" xfId="20398" xr:uid="{00000000-0005-0000-0000-0000F2060000}"/>
    <cellStyle name="Comma 2 4 2 2 2 2 2 2 3 4" xfId="32642" xr:uid="{00000000-0005-0000-0000-0000F3060000}"/>
    <cellStyle name="Comma 2 4 2 2 2 2 2 2 3 5" xfId="44871" xr:uid="{00000000-0005-0000-0000-0000F4060000}"/>
    <cellStyle name="Comma 2 4 2 2 2 2 2 2 4" xfId="14257" xr:uid="{00000000-0005-0000-0000-0000F5060000}"/>
    <cellStyle name="Comma 2 4 2 2 2 2 2 2 4 2" xfId="26512" xr:uid="{00000000-0005-0000-0000-0000F6060000}"/>
    <cellStyle name="Comma 2 4 2 2 2 2 2 2 4 3" xfId="38753" xr:uid="{00000000-0005-0000-0000-0000F7060000}"/>
    <cellStyle name="Comma 2 4 2 2 2 2 2 2 5" xfId="20395" xr:uid="{00000000-0005-0000-0000-0000F8060000}"/>
    <cellStyle name="Comma 2 4 2 2 2 2 2 2 6" xfId="32639" xr:uid="{00000000-0005-0000-0000-0000F9060000}"/>
    <cellStyle name="Comma 2 4 2 2 2 2 2 2 7" xfId="44868" xr:uid="{00000000-0005-0000-0000-0000FA060000}"/>
    <cellStyle name="Comma 2 4 2 2 2 2 2 3" xfId="1740" xr:uid="{00000000-0005-0000-0000-0000FB060000}"/>
    <cellStyle name="Comma 2 4 2 2 2 2 2 3 2" xfId="1741" xr:uid="{00000000-0005-0000-0000-0000FC060000}"/>
    <cellStyle name="Comma 2 4 2 2 2 2 2 3 2 2" xfId="14262" xr:uid="{00000000-0005-0000-0000-0000FD060000}"/>
    <cellStyle name="Comma 2 4 2 2 2 2 2 3 2 2 2" xfId="26517" xr:uid="{00000000-0005-0000-0000-0000FE060000}"/>
    <cellStyle name="Comma 2 4 2 2 2 2 2 3 2 2 3" xfId="38758" xr:uid="{00000000-0005-0000-0000-0000FF060000}"/>
    <cellStyle name="Comma 2 4 2 2 2 2 2 3 2 3" xfId="20400" xr:uid="{00000000-0005-0000-0000-000000070000}"/>
    <cellStyle name="Comma 2 4 2 2 2 2 2 3 2 4" xfId="32644" xr:uid="{00000000-0005-0000-0000-000001070000}"/>
    <cellStyle name="Comma 2 4 2 2 2 2 2 3 2 5" xfId="44873" xr:uid="{00000000-0005-0000-0000-000002070000}"/>
    <cellStyle name="Comma 2 4 2 2 2 2 2 3 3" xfId="14261" xr:uid="{00000000-0005-0000-0000-000003070000}"/>
    <cellStyle name="Comma 2 4 2 2 2 2 2 3 3 2" xfId="26516" xr:uid="{00000000-0005-0000-0000-000004070000}"/>
    <cellStyle name="Comma 2 4 2 2 2 2 2 3 3 3" xfId="38757" xr:uid="{00000000-0005-0000-0000-000005070000}"/>
    <cellStyle name="Comma 2 4 2 2 2 2 2 3 4" xfId="20399" xr:uid="{00000000-0005-0000-0000-000006070000}"/>
    <cellStyle name="Comma 2 4 2 2 2 2 2 3 5" xfId="32643" xr:uid="{00000000-0005-0000-0000-000007070000}"/>
    <cellStyle name="Comma 2 4 2 2 2 2 2 3 6" xfId="44872" xr:uid="{00000000-0005-0000-0000-000008070000}"/>
    <cellStyle name="Comma 2 4 2 2 2 2 2 4" xfId="1742" xr:uid="{00000000-0005-0000-0000-000009070000}"/>
    <cellStyle name="Comma 2 4 2 2 2 2 2 4 2" xfId="14263" xr:uid="{00000000-0005-0000-0000-00000A070000}"/>
    <cellStyle name="Comma 2 4 2 2 2 2 2 4 2 2" xfId="26518" xr:uid="{00000000-0005-0000-0000-00000B070000}"/>
    <cellStyle name="Comma 2 4 2 2 2 2 2 4 2 3" xfId="38759" xr:uid="{00000000-0005-0000-0000-00000C070000}"/>
    <cellStyle name="Comma 2 4 2 2 2 2 2 4 3" xfId="20401" xr:uid="{00000000-0005-0000-0000-00000D070000}"/>
    <cellStyle name="Comma 2 4 2 2 2 2 2 4 4" xfId="32645" xr:uid="{00000000-0005-0000-0000-00000E070000}"/>
    <cellStyle name="Comma 2 4 2 2 2 2 2 4 5" xfId="44874" xr:uid="{00000000-0005-0000-0000-00000F070000}"/>
    <cellStyle name="Comma 2 4 2 2 2 2 2 5" xfId="14256" xr:uid="{00000000-0005-0000-0000-000010070000}"/>
    <cellStyle name="Comma 2 4 2 2 2 2 2 5 2" xfId="26511" xr:uid="{00000000-0005-0000-0000-000011070000}"/>
    <cellStyle name="Comma 2 4 2 2 2 2 2 5 3" xfId="38752" xr:uid="{00000000-0005-0000-0000-000012070000}"/>
    <cellStyle name="Comma 2 4 2 2 2 2 2 6" xfId="20394" xr:uid="{00000000-0005-0000-0000-000013070000}"/>
    <cellStyle name="Comma 2 4 2 2 2 2 2 7" xfId="32638" xr:uid="{00000000-0005-0000-0000-000014070000}"/>
    <cellStyle name="Comma 2 4 2 2 2 2 2 8" xfId="44867" xr:uid="{00000000-0005-0000-0000-000015070000}"/>
    <cellStyle name="Comma 2 4 2 2 2 2 3" xfId="1743" xr:uid="{00000000-0005-0000-0000-000016070000}"/>
    <cellStyle name="Comma 2 4 2 2 2 2 3 2" xfId="1744" xr:uid="{00000000-0005-0000-0000-000017070000}"/>
    <cellStyle name="Comma 2 4 2 2 2 2 3 2 2" xfId="1745" xr:uid="{00000000-0005-0000-0000-000018070000}"/>
    <cellStyle name="Comma 2 4 2 2 2 2 3 2 2 2" xfId="14266" xr:uid="{00000000-0005-0000-0000-000019070000}"/>
    <cellStyle name="Comma 2 4 2 2 2 2 3 2 2 2 2" xfId="26521" xr:uid="{00000000-0005-0000-0000-00001A070000}"/>
    <cellStyle name="Comma 2 4 2 2 2 2 3 2 2 2 3" xfId="38762" xr:uid="{00000000-0005-0000-0000-00001B070000}"/>
    <cellStyle name="Comma 2 4 2 2 2 2 3 2 2 3" xfId="20404" xr:uid="{00000000-0005-0000-0000-00001C070000}"/>
    <cellStyle name="Comma 2 4 2 2 2 2 3 2 2 4" xfId="32648" xr:uid="{00000000-0005-0000-0000-00001D070000}"/>
    <cellStyle name="Comma 2 4 2 2 2 2 3 2 2 5" xfId="44877" xr:uid="{00000000-0005-0000-0000-00001E070000}"/>
    <cellStyle name="Comma 2 4 2 2 2 2 3 2 3" xfId="14265" xr:uid="{00000000-0005-0000-0000-00001F070000}"/>
    <cellStyle name="Comma 2 4 2 2 2 2 3 2 3 2" xfId="26520" xr:uid="{00000000-0005-0000-0000-000020070000}"/>
    <cellStyle name="Comma 2 4 2 2 2 2 3 2 3 3" xfId="38761" xr:uid="{00000000-0005-0000-0000-000021070000}"/>
    <cellStyle name="Comma 2 4 2 2 2 2 3 2 4" xfId="20403" xr:uid="{00000000-0005-0000-0000-000022070000}"/>
    <cellStyle name="Comma 2 4 2 2 2 2 3 2 5" xfId="32647" xr:uid="{00000000-0005-0000-0000-000023070000}"/>
    <cellStyle name="Comma 2 4 2 2 2 2 3 2 6" xfId="44876" xr:uid="{00000000-0005-0000-0000-000024070000}"/>
    <cellStyle name="Comma 2 4 2 2 2 2 3 3" xfId="1746" xr:uid="{00000000-0005-0000-0000-000025070000}"/>
    <cellStyle name="Comma 2 4 2 2 2 2 3 3 2" xfId="14267" xr:uid="{00000000-0005-0000-0000-000026070000}"/>
    <cellStyle name="Comma 2 4 2 2 2 2 3 3 2 2" xfId="26522" xr:uid="{00000000-0005-0000-0000-000027070000}"/>
    <cellStyle name="Comma 2 4 2 2 2 2 3 3 2 3" xfId="38763" xr:uid="{00000000-0005-0000-0000-000028070000}"/>
    <cellStyle name="Comma 2 4 2 2 2 2 3 3 3" xfId="20405" xr:uid="{00000000-0005-0000-0000-000029070000}"/>
    <cellStyle name="Comma 2 4 2 2 2 2 3 3 4" xfId="32649" xr:uid="{00000000-0005-0000-0000-00002A070000}"/>
    <cellStyle name="Comma 2 4 2 2 2 2 3 3 5" xfId="44878" xr:uid="{00000000-0005-0000-0000-00002B070000}"/>
    <cellStyle name="Comma 2 4 2 2 2 2 3 4" xfId="14264" xr:uid="{00000000-0005-0000-0000-00002C070000}"/>
    <cellStyle name="Comma 2 4 2 2 2 2 3 4 2" xfId="26519" xr:uid="{00000000-0005-0000-0000-00002D070000}"/>
    <cellStyle name="Comma 2 4 2 2 2 2 3 4 3" xfId="38760" xr:uid="{00000000-0005-0000-0000-00002E070000}"/>
    <cellStyle name="Comma 2 4 2 2 2 2 3 5" xfId="20402" xr:uid="{00000000-0005-0000-0000-00002F070000}"/>
    <cellStyle name="Comma 2 4 2 2 2 2 3 6" xfId="32646" xr:uid="{00000000-0005-0000-0000-000030070000}"/>
    <cellStyle name="Comma 2 4 2 2 2 2 3 7" xfId="44875" xr:uid="{00000000-0005-0000-0000-000031070000}"/>
    <cellStyle name="Comma 2 4 2 2 2 2 4" xfId="1747" xr:uid="{00000000-0005-0000-0000-000032070000}"/>
    <cellStyle name="Comma 2 4 2 2 2 2 4 2" xfId="1748" xr:uid="{00000000-0005-0000-0000-000033070000}"/>
    <cellStyle name="Comma 2 4 2 2 2 2 4 2 2" xfId="14269" xr:uid="{00000000-0005-0000-0000-000034070000}"/>
    <cellStyle name="Comma 2 4 2 2 2 2 4 2 2 2" xfId="26524" xr:uid="{00000000-0005-0000-0000-000035070000}"/>
    <cellStyle name="Comma 2 4 2 2 2 2 4 2 2 3" xfId="38765" xr:uid="{00000000-0005-0000-0000-000036070000}"/>
    <cellStyle name="Comma 2 4 2 2 2 2 4 2 3" xfId="20407" xr:uid="{00000000-0005-0000-0000-000037070000}"/>
    <cellStyle name="Comma 2 4 2 2 2 2 4 2 4" xfId="32651" xr:uid="{00000000-0005-0000-0000-000038070000}"/>
    <cellStyle name="Comma 2 4 2 2 2 2 4 2 5" xfId="44880" xr:uid="{00000000-0005-0000-0000-000039070000}"/>
    <cellStyle name="Comma 2 4 2 2 2 2 4 3" xfId="14268" xr:uid="{00000000-0005-0000-0000-00003A070000}"/>
    <cellStyle name="Comma 2 4 2 2 2 2 4 3 2" xfId="26523" xr:uid="{00000000-0005-0000-0000-00003B070000}"/>
    <cellStyle name="Comma 2 4 2 2 2 2 4 3 3" xfId="38764" xr:uid="{00000000-0005-0000-0000-00003C070000}"/>
    <cellStyle name="Comma 2 4 2 2 2 2 4 4" xfId="20406" xr:uid="{00000000-0005-0000-0000-00003D070000}"/>
    <cellStyle name="Comma 2 4 2 2 2 2 4 5" xfId="32650" xr:uid="{00000000-0005-0000-0000-00003E070000}"/>
    <cellStyle name="Comma 2 4 2 2 2 2 4 6" xfId="44879" xr:uid="{00000000-0005-0000-0000-00003F070000}"/>
    <cellStyle name="Comma 2 4 2 2 2 2 5" xfId="1749" xr:uid="{00000000-0005-0000-0000-000040070000}"/>
    <cellStyle name="Comma 2 4 2 2 2 2 5 2" xfId="14270" xr:uid="{00000000-0005-0000-0000-000041070000}"/>
    <cellStyle name="Comma 2 4 2 2 2 2 5 2 2" xfId="26525" xr:uid="{00000000-0005-0000-0000-000042070000}"/>
    <cellStyle name="Comma 2 4 2 2 2 2 5 2 3" xfId="38766" xr:uid="{00000000-0005-0000-0000-000043070000}"/>
    <cellStyle name="Comma 2 4 2 2 2 2 5 3" xfId="20408" xr:uid="{00000000-0005-0000-0000-000044070000}"/>
    <cellStyle name="Comma 2 4 2 2 2 2 5 4" xfId="32652" xr:uid="{00000000-0005-0000-0000-000045070000}"/>
    <cellStyle name="Comma 2 4 2 2 2 2 5 5" xfId="44881" xr:uid="{00000000-0005-0000-0000-000046070000}"/>
    <cellStyle name="Comma 2 4 2 2 2 2 6" xfId="14255" xr:uid="{00000000-0005-0000-0000-000047070000}"/>
    <cellStyle name="Comma 2 4 2 2 2 2 6 2" xfId="26510" xr:uid="{00000000-0005-0000-0000-000048070000}"/>
    <cellStyle name="Comma 2 4 2 2 2 2 6 3" xfId="38751" xr:uid="{00000000-0005-0000-0000-000049070000}"/>
    <cellStyle name="Comma 2 4 2 2 2 2 7" xfId="20393" xr:uid="{00000000-0005-0000-0000-00004A070000}"/>
    <cellStyle name="Comma 2 4 2 2 2 2 8" xfId="32637" xr:uid="{00000000-0005-0000-0000-00004B070000}"/>
    <cellStyle name="Comma 2 4 2 2 2 2 9" xfId="44866" xr:uid="{00000000-0005-0000-0000-00004C070000}"/>
    <cellStyle name="Comma 2 4 2 2 2 3" xfId="1750" xr:uid="{00000000-0005-0000-0000-00004D070000}"/>
    <cellStyle name="Comma 2 4 2 2 2 3 2" xfId="1751" xr:uid="{00000000-0005-0000-0000-00004E070000}"/>
    <cellStyle name="Comma 2 4 2 2 2 3 2 2" xfId="1752" xr:uid="{00000000-0005-0000-0000-00004F070000}"/>
    <cellStyle name="Comma 2 4 2 2 2 3 2 2 2" xfId="1753" xr:uid="{00000000-0005-0000-0000-000050070000}"/>
    <cellStyle name="Comma 2 4 2 2 2 3 2 2 2 2" xfId="14274" xr:uid="{00000000-0005-0000-0000-000051070000}"/>
    <cellStyle name="Comma 2 4 2 2 2 3 2 2 2 2 2" xfId="26529" xr:uid="{00000000-0005-0000-0000-000052070000}"/>
    <cellStyle name="Comma 2 4 2 2 2 3 2 2 2 2 3" xfId="38770" xr:uid="{00000000-0005-0000-0000-000053070000}"/>
    <cellStyle name="Comma 2 4 2 2 2 3 2 2 2 3" xfId="20412" xr:uid="{00000000-0005-0000-0000-000054070000}"/>
    <cellStyle name="Comma 2 4 2 2 2 3 2 2 2 4" xfId="32656" xr:uid="{00000000-0005-0000-0000-000055070000}"/>
    <cellStyle name="Comma 2 4 2 2 2 3 2 2 2 5" xfId="44885" xr:uid="{00000000-0005-0000-0000-000056070000}"/>
    <cellStyle name="Comma 2 4 2 2 2 3 2 2 3" xfId="14273" xr:uid="{00000000-0005-0000-0000-000057070000}"/>
    <cellStyle name="Comma 2 4 2 2 2 3 2 2 3 2" xfId="26528" xr:uid="{00000000-0005-0000-0000-000058070000}"/>
    <cellStyle name="Comma 2 4 2 2 2 3 2 2 3 3" xfId="38769" xr:uid="{00000000-0005-0000-0000-000059070000}"/>
    <cellStyle name="Comma 2 4 2 2 2 3 2 2 4" xfId="20411" xr:uid="{00000000-0005-0000-0000-00005A070000}"/>
    <cellStyle name="Comma 2 4 2 2 2 3 2 2 5" xfId="32655" xr:uid="{00000000-0005-0000-0000-00005B070000}"/>
    <cellStyle name="Comma 2 4 2 2 2 3 2 2 6" xfId="44884" xr:uid="{00000000-0005-0000-0000-00005C070000}"/>
    <cellStyle name="Comma 2 4 2 2 2 3 2 3" xfId="1754" xr:uid="{00000000-0005-0000-0000-00005D070000}"/>
    <cellStyle name="Comma 2 4 2 2 2 3 2 3 2" xfId="14275" xr:uid="{00000000-0005-0000-0000-00005E070000}"/>
    <cellStyle name="Comma 2 4 2 2 2 3 2 3 2 2" xfId="26530" xr:uid="{00000000-0005-0000-0000-00005F070000}"/>
    <cellStyle name="Comma 2 4 2 2 2 3 2 3 2 3" xfId="38771" xr:uid="{00000000-0005-0000-0000-000060070000}"/>
    <cellStyle name="Comma 2 4 2 2 2 3 2 3 3" xfId="20413" xr:uid="{00000000-0005-0000-0000-000061070000}"/>
    <cellStyle name="Comma 2 4 2 2 2 3 2 3 4" xfId="32657" xr:uid="{00000000-0005-0000-0000-000062070000}"/>
    <cellStyle name="Comma 2 4 2 2 2 3 2 3 5" xfId="44886" xr:uid="{00000000-0005-0000-0000-000063070000}"/>
    <cellStyle name="Comma 2 4 2 2 2 3 2 4" xfId="14272" xr:uid="{00000000-0005-0000-0000-000064070000}"/>
    <cellStyle name="Comma 2 4 2 2 2 3 2 4 2" xfId="26527" xr:uid="{00000000-0005-0000-0000-000065070000}"/>
    <cellStyle name="Comma 2 4 2 2 2 3 2 4 3" xfId="38768" xr:uid="{00000000-0005-0000-0000-000066070000}"/>
    <cellStyle name="Comma 2 4 2 2 2 3 2 5" xfId="20410" xr:uid="{00000000-0005-0000-0000-000067070000}"/>
    <cellStyle name="Comma 2 4 2 2 2 3 2 6" xfId="32654" xr:uid="{00000000-0005-0000-0000-000068070000}"/>
    <cellStyle name="Comma 2 4 2 2 2 3 2 7" xfId="44883" xr:uid="{00000000-0005-0000-0000-000069070000}"/>
    <cellStyle name="Comma 2 4 2 2 2 3 3" xfId="1755" xr:uid="{00000000-0005-0000-0000-00006A070000}"/>
    <cellStyle name="Comma 2 4 2 2 2 3 3 2" xfId="1756" xr:uid="{00000000-0005-0000-0000-00006B070000}"/>
    <cellStyle name="Comma 2 4 2 2 2 3 3 2 2" xfId="14277" xr:uid="{00000000-0005-0000-0000-00006C070000}"/>
    <cellStyle name="Comma 2 4 2 2 2 3 3 2 2 2" xfId="26532" xr:uid="{00000000-0005-0000-0000-00006D070000}"/>
    <cellStyle name="Comma 2 4 2 2 2 3 3 2 2 3" xfId="38773" xr:uid="{00000000-0005-0000-0000-00006E070000}"/>
    <cellStyle name="Comma 2 4 2 2 2 3 3 2 3" xfId="20415" xr:uid="{00000000-0005-0000-0000-00006F070000}"/>
    <cellStyle name="Comma 2 4 2 2 2 3 3 2 4" xfId="32659" xr:uid="{00000000-0005-0000-0000-000070070000}"/>
    <cellStyle name="Comma 2 4 2 2 2 3 3 2 5" xfId="44888" xr:uid="{00000000-0005-0000-0000-000071070000}"/>
    <cellStyle name="Comma 2 4 2 2 2 3 3 3" xfId="14276" xr:uid="{00000000-0005-0000-0000-000072070000}"/>
    <cellStyle name="Comma 2 4 2 2 2 3 3 3 2" xfId="26531" xr:uid="{00000000-0005-0000-0000-000073070000}"/>
    <cellStyle name="Comma 2 4 2 2 2 3 3 3 3" xfId="38772" xr:uid="{00000000-0005-0000-0000-000074070000}"/>
    <cellStyle name="Comma 2 4 2 2 2 3 3 4" xfId="20414" xr:uid="{00000000-0005-0000-0000-000075070000}"/>
    <cellStyle name="Comma 2 4 2 2 2 3 3 5" xfId="32658" xr:uid="{00000000-0005-0000-0000-000076070000}"/>
    <cellStyle name="Comma 2 4 2 2 2 3 3 6" xfId="44887" xr:uid="{00000000-0005-0000-0000-000077070000}"/>
    <cellStyle name="Comma 2 4 2 2 2 3 4" xfId="1757" xr:uid="{00000000-0005-0000-0000-000078070000}"/>
    <cellStyle name="Comma 2 4 2 2 2 3 4 2" xfId="14278" xr:uid="{00000000-0005-0000-0000-000079070000}"/>
    <cellStyle name="Comma 2 4 2 2 2 3 4 2 2" xfId="26533" xr:uid="{00000000-0005-0000-0000-00007A070000}"/>
    <cellStyle name="Comma 2 4 2 2 2 3 4 2 3" xfId="38774" xr:uid="{00000000-0005-0000-0000-00007B070000}"/>
    <cellStyle name="Comma 2 4 2 2 2 3 4 3" xfId="20416" xr:uid="{00000000-0005-0000-0000-00007C070000}"/>
    <cellStyle name="Comma 2 4 2 2 2 3 4 4" xfId="32660" xr:uid="{00000000-0005-0000-0000-00007D070000}"/>
    <cellStyle name="Comma 2 4 2 2 2 3 4 5" xfId="44889" xr:uid="{00000000-0005-0000-0000-00007E070000}"/>
    <cellStyle name="Comma 2 4 2 2 2 3 5" xfId="14271" xr:uid="{00000000-0005-0000-0000-00007F070000}"/>
    <cellStyle name="Comma 2 4 2 2 2 3 5 2" xfId="26526" xr:uid="{00000000-0005-0000-0000-000080070000}"/>
    <cellStyle name="Comma 2 4 2 2 2 3 5 3" xfId="38767" xr:uid="{00000000-0005-0000-0000-000081070000}"/>
    <cellStyle name="Comma 2 4 2 2 2 3 6" xfId="20409" xr:uid="{00000000-0005-0000-0000-000082070000}"/>
    <cellStyle name="Comma 2 4 2 2 2 3 7" xfId="32653" xr:uid="{00000000-0005-0000-0000-000083070000}"/>
    <cellStyle name="Comma 2 4 2 2 2 3 8" xfId="44882" xr:uid="{00000000-0005-0000-0000-000084070000}"/>
    <cellStyle name="Comma 2 4 2 2 2 4" xfId="1758" xr:uid="{00000000-0005-0000-0000-000085070000}"/>
    <cellStyle name="Comma 2 4 2 2 2 4 2" xfId="1759" xr:uid="{00000000-0005-0000-0000-000086070000}"/>
    <cellStyle name="Comma 2 4 2 2 2 4 2 2" xfId="1760" xr:uid="{00000000-0005-0000-0000-000087070000}"/>
    <cellStyle name="Comma 2 4 2 2 2 4 2 2 2" xfId="14281" xr:uid="{00000000-0005-0000-0000-000088070000}"/>
    <cellStyle name="Comma 2 4 2 2 2 4 2 2 2 2" xfId="26536" xr:uid="{00000000-0005-0000-0000-000089070000}"/>
    <cellStyle name="Comma 2 4 2 2 2 4 2 2 2 3" xfId="38777" xr:uid="{00000000-0005-0000-0000-00008A070000}"/>
    <cellStyle name="Comma 2 4 2 2 2 4 2 2 3" xfId="20419" xr:uid="{00000000-0005-0000-0000-00008B070000}"/>
    <cellStyle name="Comma 2 4 2 2 2 4 2 2 4" xfId="32663" xr:uid="{00000000-0005-0000-0000-00008C070000}"/>
    <cellStyle name="Comma 2 4 2 2 2 4 2 2 5" xfId="44892" xr:uid="{00000000-0005-0000-0000-00008D070000}"/>
    <cellStyle name="Comma 2 4 2 2 2 4 2 3" xfId="14280" xr:uid="{00000000-0005-0000-0000-00008E070000}"/>
    <cellStyle name="Comma 2 4 2 2 2 4 2 3 2" xfId="26535" xr:uid="{00000000-0005-0000-0000-00008F070000}"/>
    <cellStyle name="Comma 2 4 2 2 2 4 2 3 3" xfId="38776" xr:uid="{00000000-0005-0000-0000-000090070000}"/>
    <cellStyle name="Comma 2 4 2 2 2 4 2 4" xfId="20418" xr:uid="{00000000-0005-0000-0000-000091070000}"/>
    <cellStyle name="Comma 2 4 2 2 2 4 2 5" xfId="32662" xr:uid="{00000000-0005-0000-0000-000092070000}"/>
    <cellStyle name="Comma 2 4 2 2 2 4 2 6" xfId="44891" xr:uid="{00000000-0005-0000-0000-000093070000}"/>
    <cellStyle name="Comma 2 4 2 2 2 4 3" xfId="1761" xr:uid="{00000000-0005-0000-0000-000094070000}"/>
    <cellStyle name="Comma 2 4 2 2 2 4 3 2" xfId="14282" xr:uid="{00000000-0005-0000-0000-000095070000}"/>
    <cellStyle name="Comma 2 4 2 2 2 4 3 2 2" xfId="26537" xr:uid="{00000000-0005-0000-0000-000096070000}"/>
    <cellStyle name="Comma 2 4 2 2 2 4 3 2 3" xfId="38778" xr:uid="{00000000-0005-0000-0000-000097070000}"/>
    <cellStyle name="Comma 2 4 2 2 2 4 3 3" xfId="20420" xr:uid="{00000000-0005-0000-0000-000098070000}"/>
    <cellStyle name="Comma 2 4 2 2 2 4 3 4" xfId="32664" xr:uid="{00000000-0005-0000-0000-000099070000}"/>
    <cellStyle name="Comma 2 4 2 2 2 4 3 5" xfId="44893" xr:uid="{00000000-0005-0000-0000-00009A070000}"/>
    <cellStyle name="Comma 2 4 2 2 2 4 4" xfId="14279" xr:uid="{00000000-0005-0000-0000-00009B070000}"/>
    <cellStyle name="Comma 2 4 2 2 2 4 4 2" xfId="26534" xr:uid="{00000000-0005-0000-0000-00009C070000}"/>
    <cellStyle name="Comma 2 4 2 2 2 4 4 3" xfId="38775" xr:uid="{00000000-0005-0000-0000-00009D070000}"/>
    <cellStyle name="Comma 2 4 2 2 2 4 5" xfId="20417" xr:uid="{00000000-0005-0000-0000-00009E070000}"/>
    <cellStyle name="Comma 2 4 2 2 2 4 6" xfId="32661" xr:uid="{00000000-0005-0000-0000-00009F070000}"/>
    <cellStyle name="Comma 2 4 2 2 2 4 7" xfId="44890" xr:uid="{00000000-0005-0000-0000-0000A0070000}"/>
    <cellStyle name="Comma 2 4 2 2 2 5" xfId="1762" xr:uid="{00000000-0005-0000-0000-0000A1070000}"/>
    <cellStyle name="Comma 2 4 2 2 2 5 2" xfId="1763" xr:uid="{00000000-0005-0000-0000-0000A2070000}"/>
    <cellStyle name="Comma 2 4 2 2 2 5 2 2" xfId="14284" xr:uid="{00000000-0005-0000-0000-0000A3070000}"/>
    <cellStyle name="Comma 2 4 2 2 2 5 2 2 2" xfId="26539" xr:uid="{00000000-0005-0000-0000-0000A4070000}"/>
    <cellStyle name="Comma 2 4 2 2 2 5 2 2 3" xfId="38780" xr:uid="{00000000-0005-0000-0000-0000A5070000}"/>
    <cellStyle name="Comma 2 4 2 2 2 5 2 3" xfId="20422" xr:uid="{00000000-0005-0000-0000-0000A6070000}"/>
    <cellStyle name="Comma 2 4 2 2 2 5 2 4" xfId="32666" xr:uid="{00000000-0005-0000-0000-0000A7070000}"/>
    <cellStyle name="Comma 2 4 2 2 2 5 2 5" xfId="44895" xr:uid="{00000000-0005-0000-0000-0000A8070000}"/>
    <cellStyle name="Comma 2 4 2 2 2 5 3" xfId="14283" xr:uid="{00000000-0005-0000-0000-0000A9070000}"/>
    <cellStyle name="Comma 2 4 2 2 2 5 3 2" xfId="26538" xr:uid="{00000000-0005-0000-0000-0000AA070000}"/>
    <cellStyle name="Comma 2 4 2 2 2 5 3 3" xfId="38779" xr:uid="{00000000-0005-0000-0000-0000AB070000}"/>
    <cellStyle name="Comma 2 4 2 2 2 5 4" xfId="20421" xr:uid="{00000000-0005-0000-0000-0000AC070000}"/>
    <cellStyle name="Comma 2 4 2 2 2 5 5" xfId="32665" xr:uid="{00000000-0005-0000-0000-0000AD070000}"/>
    <cellStyle name="Comma 2 4 2 2 2 5 6" xfId="44894" xr:uid="{00000000-0005-0000-0000-0000AE070000}"/>
    <cellStyle name="Comma 2 4 2 2 2 6" xfId="1764" xr:uid="{00000000-0005-0000-0000-0000AF070000}"/>
    <cellStyle name="Comma 2 4 2 2 2 6 2" xfId="14285" xr:uid="{00000000-0005-0000-0000-0000B0070000}"/>
    <cellStyle name="Comma 2 4 2 2 2 6 2 2" xfId="26540" xr:uid="{00000000-0005-0000-0000-0000B1070000}"/>
    <cellStyle name="Comma 2 4 2 2 2 6 2 3" xfId="38781" xr:uid="{00000000-0005-0000-0000-0000B2070000}"/>
    <cellStyle name="Comma 2 4 2 2 2 6 3" xfId="20423" xr:uid="{00000000-0005-0000-0000-0000B3070000}"/>
    <cellStyle name="Comma 2 4 2 2 2 6 4" xfId="32667" xr:uid="{00000000-0005-0000-0000-0000B4070000}"/>
    <cellStyle name="Comma 2 4 2 2 2 6 5" xfId="44896" xr:uid="{00000000-0005-0000-0000-0000B5070000}"/>
    <cellStyle name="Comma 2 4 2 2 2 7" xfId="14254" xr:uid="{00000000-0005-0000-0000-0000B6070000}"/>
    <cellStyle name="Comma 2 4 2 2 2 7 2" xfId="26509" xr:uid="{00000000-0005-0000-0000-0000B7070000}"/>
    <cellStyle name="Comma 2 4 2 2 2 7 3" xfId="38750" xr:uid="{00000000-0005-0000-0000-0000B8070000}"/>
    <cellStyle name="Comma 2 4 2 2 2 8" xfId="20392" xr:uid="{00000000-0005-0000-0000-0000B9070000}"/>
    <cellStyle name="Comma 2 4 2 2 2 9" xfId="32636" xr:uid="{00000000-0005-0000-0000-0000BA070000}"/>
    <cellStyle name="Comma 2 4 2 2 3" xfId="1765" xr:uid="{00000000-0005-0000-0000-0000BB070000}"/>
    <cellStyle name="Comma 2 4 2 2 3 2" xfId="1766" xr:uid="{00000000-0005-0000-0000-0000BC070000}"/>
    <cellStyle name="Comma 2 4 2 2 3 2 2" xfId="1767" xr:uid="{00000000-0005-0000-0000-0000BD070000}"/>
    <cellStyle name="Comma 2 4 2 2 3 2 2 2" xfId="1768" xr:uid="{00000000-0005-0000-0000-0000BE070000}"/>
    <cellStyle name="Comma 2 4 2 2 3 2 2 2 2" xfId="1769" xr:uid="{00000000-0005-0000-0000-0000BF070000}"/>
    <cellStyle name="Comma 2 4 2 2 3 2 2 2 2 2" xfId="14290" xr:uid="{00000000-0005-0000-0000-0000C0070000}"/>
    <cellStyle name="Comma 2 4 2 2 3 2 2 2 2 2 2" xfId="26545" xr:uid="{00000000-0005-0000-0000-0000C1070000}"/>
    <cellStyle name="Comma 2 4 2 2 3 2 2 2 2 2 3" xfId="38786" xr:uid="{00000000-0005-0000-0000-0000C2070000}"/>
    <cellStyle name="Comma 2 4 2 2 3 2 2 2 2 3" xfId="20428" xr:uid="{00000000-0005-0000-0000-0000C3070000}"/>
    <cellStyle name="Comma 2 4 2 2 3 2 2 2 2 4" xfId="32672" xr:uid="{00000000-0005-0000-0000-0000C4070000}"/>
    <cellStyle name="Comma 2 4 2 2 3 2 2 2 2 5" xfId="44901" xr:uid="{00000000-0005-0000-0000-0000C5070000}"/>
    <cellStyle name="Comma 2 4 2 2 3 2 2 2 3" xfId="14289" xr:uid="{00000000-0005-0000-0000-0000C6070000}"/>
    <cellStyle name="Comma 2 4 2 2 3 2 2 2 3 2" xfId="26544" xr:uid="{00000000-0005-0000-0000-0000C7070000}"/>
    <cellStyle name="Comma 2 4 2 2 3 2 2 2 3 3" xfId="38785" xr:uid="{00000000-0005-0000-0000-0000C8070000}"/>
    <cellStyle name="Comma 2 4 2 2 3 2 2 2 4" xfId="20427" xr:uid="{00000000-0005-0000-0000-0000C9070000}"/>
    <cellStyle name="Comma 2 4 2 2 3 2 2 2 5" xfId="32671" xr:uid="{00000000-0005-0000-0000-0000CA070000}"/>
    <cellStyle name="Comma 2 4 2 2 3 2 2 2 6" xfId="44900" xr:uid="{00000000-0005-0000-0000-0000CB070000}"/>
    <cellStyle name="Comma 2 4 2 2 3 2 2 3" xfId="1770" xr:uid="{00000000-0005-0000-0000-0000CC070000}"/>
    <cellStyle name="Comma 2 4 2 2 3 2 2 3 2" xfId="14291" xr:uid="{00000000-0005-0000-0000-0000CD070000}"/>
    <cellStyle name="Comma 2 4 2 2 3 2 2 3 2 2" xfId="26546" xr:uid="{00000000-0005-0000-0000-0000CE070000}"/>
    <cellStyle name="Comma 2 4 2 2 3 2 2 3 2 3" xfId="38787" xr:uid="{00000000-0005-0000-0000-0000CF070000}"/>
    <cellStyle name="Comma 2 4 2 2 3 2 2 3 3" xfId="20429" xr:uid="{00000000-0005-0000-0000-0000D0070000}"/>
    <cellStyle name="Comma 2 4 2 2 3 2 2 3 4" xfId="32673" xr:uid="{00000000-0005-0000-0000-0000D1070000}"/>
    <cellStyle name="Comma 2 4 2 2 3 2 2 3 5" xfId="44902" xr:uid="{00000000-0005-0000-0000-0000D2070000}"/>
    <cellStyle name="Comma 2 4 2 2 3 2 2 4" xfId="14288" xr:uid="{00000000-0005-0000-0000-0000D3070000}"/>
    <cellStyle name="Comma 2 4 2 2 3 2 2 4 2" xfId="26543" xr:uid="{00000000-0005-0000-0000-0000D4070000}"/>
    <cellStyle name="Comma 2 4 2 2 3 2 2 4 3" xfId="38784" xr:uid="{00000000-0005-0000-0000-0000D5070000}"/>
    <cellStyle name="Comma 2 4 2 2 3 2 2 5" xfId="20426" xr:uid="{00000000-0005-0000-0000-0000D6070000}"/>
    <cellStyle name="Comma 2 4 2 2 3 2 2 6" xfId="32670" xr:uid="{00000000-0005-0000-0000-0000D7070000}"/>
    <cellStyle name="Comma 2 4 2 2 3 2 2 7" xfId="44899" xr:uid="{00000000-0005-0000-0000-0000D8070000}"/>
    <cellStyle name="Comma 2 4 2 2 3 2 3" xfId="1771" xr:uid="{00000000-0005-0000-0000-0000D9070000}"/>
    <cellStyle name="Comma 2 4 2 2 3 2 3 2" xfId="1772" xr:uid="{00000000-0005-0000-0000-0000DA070000}"/>
    <cellStyle name="Comma 2 4 2 2 3 2 3 2 2" xfId="14293" xr:uid="{00000000-0005-0000-0000-0000DB070000}"/>
    <cellStyle name="Comma 2 4 2 2 3 2 3 2 2 2" xfId="26548" xr:uid="{00000000-0005-0000-0000-0000DC070000}"/>
    <cellStyle name="Comma 2 4 2 2 3 2 3 2 2 3" xfId="38789" xr:uid="{00000000-0005-0000-0000-0000DD070000}"/>
    <cellStyle name="Comma 2 4 2 2 3 2 3 2 3" xfId="20431" xr:uid="{00000000-0005-0000-0000-0000DE070000}"/>
    <cellStyle name="Comma 2 4 2 2 3 2 3 2 4" xfId="32675" xr:uid="{00000000-0005-0000-0000-0000DF070000}"/>
    <cellStyle name="Comma 2 4 2 2 3 2 3 2 5" xfId="44904" xr:uid="{00000000-0005-0000-0000-0000E0070000}"/>
    <cellStyle name="Comma 2 4 2 2 3 2 3 3" xfId="14292" xr:uid="{00000000-0005-0000-0000-0000E1070000}"/>
    <cellStyle name="Comma 2 4 2 2 3 2 3 3 2" xfId="26547" xr:uid="{00000000-0005-0000-0000-0000E2070000}"/>
    <cellStyle name="Comma 2 4 2 2 3 2 3 3 3" xfId="38788" xr:uid="{00000000-0005-0000-0000-0000E3070000}"/>
    <cellStyle name="Comma 2 4 2 2 3 2 3 4" xfId="20430" xr:uid="{00000000-0005-0000-0000-0000E4070000}"/>
    <cellStyle name="Comma 2 4 2 2 3 2 3 5" xfId="32674" xr:uid="{00000000-0005-0000-0000-0000E5070000}"/>
    <cellStyle name="Comma 2 4 2 2 3 2 3 6" xfId="44903" xr:uid="{00000000-0005-0000-0000-0000E6070000}"/>
    <cellStyle name="Comma 2 4 2 2 3 2 4" xfId="1773" xr:uid="{00000000-0005-0000-0000-0000E7070000}"/>
    <cellStyle name="Comma 2 4 2 2 3 2 4 2" xfId="14294" xr:uid="{00000000-0005-0000-0000-0000E8070000}"/>
    <cellStyle name="Comma 2 4 2 2 3 2 4 2 2" xfId="26549" xr:uid="{00000000-0005-0000-0000-0000E9070000}"/>
    <cellStyle name="Comma 2 4 2 2 3 2 4 2 3" xfId="38790" xr:uid="{00000000-0005-0000-0000-0000EA070000}"/>
    <cellStyle name="Comma 2 4 2 2 3 2 4 3" xfId="20432" xr:uid="{00000000-0005-0000-0000-0000EB070000}"/>
    <cellStyle name="Comma 2 4 2 2 3 2 4 4" xfId="32676" xr:uid="{00000000-0005-0000-0000-0000EC070000}"/>
    <cellStyle name="Comma 2 4 2 2 3 2 4 5" xfId="44905" xr:uid="{00000000-0005-0000-0000-0000ED070000}"/>
    <cellStyle name="Comma 2 4 2 2 3 2 5" xfId="14287" xr:uid="{00000000-0005-0000-0000-0000EE070000}"/>
    <cellStyle name="Comma 2 4 2 2 3 2 5 2" xfId="26542" xr:uid="{00000000-0005-0000-0000-0000EF070000}"/>
    <cellStyle name="Comma 2 4 2 2 3 2 5 3" xfId="38783" xr:uid="{00000000-0005-0000-0000-0000F0070000}"/>
    <cellStyle name="Comma 2 4 2 2 3 2 6" xfId="20425" xr:uid="{00000000-0005-0000-0000-0000F1070000}"/>
    <cellStyle name="Comma 2 4 2 2 3 2 7" xfId="32669" xr:uid="{00000000-0005-0000-0000-0000F2070000}"/>
    <cellStyle name="Comma 2 4 2 2 3 2 8" xfId="44898" xr:uid="{00000000-0005-0000-0000-0000F3070000}"/>
    <cellStyle name="Comma 2 4 2 2 3 3" xfId="1774" xr:uid="{00000000-0005-0000-0000-0000F4070000}"/>
    <cellStyle name="Comma 2 4 2 2 3 3 2" xfId="1775" xr:uid="{00000000-0005-0000-0000-0000F5070000}"/>
    <cellStyle name="Comma 2 4 2 2 3 3 2 2" xfId="1776" xr:uid="{00000000-0005-0000-0000-0000F6070000}"/>
    <cellStyle name="Comma 2 4 2 2 3 3 2 2 2" xfId="14297" xr:uid="{00000000-0005-0000-0000-0000F7070000}"/>
    <cellStyle name="Comma 2 4 2 2 3 3 2 2 2 2" xfId="26552" xr:uid="{00000000-0005-0000-0000-0000F8070000}"/>
    <cellStyle name="Comma 2 4 2 2 3 3 2 2 2 3" xfId="38793" xr:uid="{00000000-0005-0000-0000-0000F9070000}"/>
    <cellStyle name="Comma 2 4 2 2 3 3 2 2 3" xfId="20435" xr:uid="{00000000-0005-0000-0000-0000FA070000}"/>
    <cellStyle name="Comma 2 4 2 2 3 3 2 2 4" xfId="32679" xr:uid="{00000000-0005-0000-0000-0000FB070000}"/>
    <cellStyle name="Comma 2 4 2 2 3 3 2 2 5" xfId="44908" xr:uid="{00000000-0005-0000-0000-0000FC070000}"/>
    <cellStyle name="Comma 2 4 2 2 3 3 2 3" xfId="14296" xr:uid="{00000000-0005-0000-0000-0000FD070000}"/>
    <cellStyle name="Comma 2 4 2 2 3 3 2 3 2" xfId="26551" xr:uid="{00000000-0005-0000-0000-0000FE070000}"/>
    <cellStyle name="Comma 2 4 2 2 3 3 2 3 3" xfId="38792" xr:uid="{00000000-0005-0000-0000-0000FF070000}"/>
    <cellStyle name="Comma 2 4 2 2 3 3 2 4" xfId="20434" xr:uid="{00000000-0005-0000-0000-000000080000}"/>
    <cellStyle name="Comma 2 4 2 2 3 3 2 5" xfId="32678" xr:uid="{00000000-0005-0000-0000-000001080000}"/>
    <cellStyle name="Comma 2 4 2 2 3 3 2 6" xfId="44907" xr:uid="{00000000-0005-0000-0000-000002080000}"/>
    <cellStyle name="Comma 2 4 2 2 3 3 3" xfId="1777" xr:uid="{00000000-0005-0000-0000-000003080000}"/>
    <cellStyle name="Comma 2 4 2 2 3 3 3 2" xfId="14298" xr:uid="{00000000-0005-0000-0000-000004080000}"/>
    <cellStyle name="Comma 2 4 2 2 3 3 3 2 2" xfId="26553" xr:uid="{00000000-0005-0000-0000-000005080000}"/>
    <cellStyle name="Comma 2 4 2 2 3 3 3 2 3" xfId="38794" xr:uid="{00000000-0005-0000-0000-000006080000}"/>
    <cellStyle name="Comma 2 4 2 2 3 3 3 3" xfId="20436" xr:uid="{00000000-0005-0000-0000-000007080000}"/>
    <cellStyle name="Comma 2 4 2 2 3 3 3 4" xfId="32680" xr:uid="{00000000-0005-0000-0000-000008080000}"/>
    <cellStyle name="Comma 2 4 2 2 3 3 3 5" xfId="44909" xr:uid="{00000000-0005-0000-0000-000009080000}"/>
    <cellStyle name="Comma 2 4 2 2 3 3 4" xfId="14295" xr:uid="{00000000-0005-0000-0000-00000A080000}"/>
    <cellStyle name="Comma 2 4 2 2 3 3 4 2" xfId="26550" xr:uid="{00000000-0005-0000-0000-00000B080000}"/>
    <cellStyle name="Comma 2 4 2 2 3 3 4 3" xfId="38791" xr:uid="{00000000-0005-0000-0000-00000C080000}"/>
    <cellStyle name="Comma 2 4 2 2 3 3 5" xfId="20433" xr:uid="{00000000-0005-0000-0000-00000D080000}"/>
    <cellStyle name="Comma 2 4 2 2 3 3 6" xfId="32677" xr:uid="{00000000-0005-0000-0000-00000E080000}"/>
    <cellStyle name="Comma 2 4 2 2 3 3 7" xfId="44906" xr:uid="{00000000-0005-0000-0000-00000F080000}"/>
    <cellStyle name="Comma 2 4 2 2 3 4" xfId="1778" xr:uid="{00000000-0005-0000-0000-000010080000}"/>
    <cellStyle name="Comma 2 4 2 2 3 4 2" xfId="1779" xr:uid="{00000000-0005-0000-0000-000011080000}"/>
    <cellStyle name="Comma 2 4 2 2 3 4 2 2" xfId="14300" xr:uid="{00000000-0005-0000-0000-000012080000}"/>
    <cellStyle name="Comma 2 4 2 2 3 4 2 2 2" xfId="26555" xr:uid="{00000000-0005-0000-0000-000013080000}"/>
    <cellStyle name="Comma 2 4 2 2 3 4 2 2 3" xfId="38796" xr:uid="{00000000-0005-0000-0000-000014080000}"/>
    <cellStyle name="Comma 2 4 2 2 3 4 2 3" xfId="20438" xr:uid="{00000000-0005-0000-0000-000015080000}"/>
    <cellStyle name="Comma 2 4 2 2 3 4 2 4" xfId="32682" xr:uid="{00000000-0005-0000-0000-000016080000}"/>
    <cellStyle name="Comma 2 4 2 2 3 4 2 5" xfId="44911" xr:uid="{00000000-0005-0000-0000-000017080000}"/>
    <cellStyle name="Comma 2 4 2 2 3 4 3" xfId="14299" xr:uid="{00000000-0005-0000-0000-000018080000}"/>
    <cellStyle name="Comma 2 4 2 2 3 4 3 2" xfId="26554" xr:uid="{00000000-0005-0000-0000-000019080000}"/>
    <cellStyle name="Comma 2 4 2 2 3 4 3 3" xfId="38795" xr:uid="{00000000-0005-0000-0000-00001A080000}"/>
    <cellStyle name="Comma 2 4 2 2 3 4 4" xfId="20437" xr:uid="{00000000-0005-0000-0000-00001B080000}"/>
    <cellStyle name="Comma 2 4 2 2 3 4 5" xfId="32681" xr:uid="{00000000-0005-0000-0000-00001C080000}"/>
    <cellStyle name="Comma 2 4 2 2 3 4 6" xfId="44910" xr:uid="{00000000-0005-0000-0000-00001D080000}"/>
    <cellStyle name="Comma 2 4 2 2 3 5" xfId="1780" xr:uid="{00000000-0005-0000-0000-00001E080000}"/>
    <cellStyle name="Comma 2 4 2 2 3 5 2" xfId="14301" xr:uid="{00000000-0005-0000-0000-00001F080000}"/>
    <cellStyle name="Comma 2 4 2 2 3 5 2 2" xfId="26556" xr:uid="{00000000-0005-0000-0000-000020080000}"/>
    <cellStyle name="Comma 2 4 2 2 3 5 2 3" xfId="38797" xr:uid="{00000000-0005-0000-0000-000021080000}"/>
    <cellStyle name="Comma 2 4 2 2 3 5 3" xfId="20439" xr:uid="{00000000-0005-0000-0000-000022080000}"/>
    <cellStyle name="Comma 2 4 2 2 3 5 4" xfId="32683" xr:uid="{00000000-0005-0000-0000-000023080000}"/>
    <cellStyle name="Comma 2 4 2 2 3 5 5" xfId="44912" xr:uid="{00000000-0005-0000-0000-000024080000}"/>
    <cellStyle name="Comma 2 4 2 2 3 6" xfId="14286" xr:uid="{00000000-0005-0000-0000-000025080000}"/>
    <cellStyle name="Comma 2 4 2 2 3 6 2" xfId="26541" xr:uid="{00000000-0005-0000-0000-000026080000}"/>
    <cellStyle name="Comma 2 4 2 2 3 6 3" xfId="38782" xr:uid="{00000000-0005-0000-0000-000027080000}"/>
    <cellStyle name="Comma 2 4 2 2 3 7" xfId="20424" xr:uid="{00000000-0005-0000-0000-000028080000}"/>
    <cellStyle name="Comma 2 4 2 2 3 8" xfId="32668" xr:uid="{00000000-0005-0000-0000-000029080000}"/>
    <cellStyle name="Comma 2 4 2 2 3 9" xfId="44897" xr:uid="{00000000-0005-0000-0000-00002A080000}"/>
    <cellStyle name="Comma 2 4 2 2 4" xfId="1781" xr:uid="{00000000-0005-0000-0000-00002B080000}"/>
    <cellStyle name="Comma 2 4 2 2 4 2" xfId="1782" xr:uid="{00000000-0005-0000-0000-00002C080000}"/>
    <cellStyle name="Comma 2 4 2 2 4 2 2" xfId="1783" xr:uid="{00000000-0005-0000-0000-00002D080000}"/>
    <cellStyle name="Comma 2 4 2 2 4 2 2 2" xfId="1784" xr:uid="{00000000-0005-0000-0000-00002E080000}"/>
    <cellStyle name="Comma 2 4 2 2 4 2 2 2 2" xfId="14305" xr:uid="{00000000-0005-0000-0000-00002F080000}"/>
    <cellStyle name="Comma 2 4 2 2 4 2 2 2 2 2" xfId="26560" xr:uid="{00000000-0005-0000-0000-000030080000}"/>
    <cellStyle name="Comma 2 4 2 2 4 2 2 2 2 3" xfId="38801" xr:uid="{00000000-0005-0000-0000-000031080000}"/>
    <cellStyle name="Comma 2 4 2 2 4 2 2 2 3" xfId="20443" xr:uid="{00000000-0005-0000-0000-000032080000}"/>
    <cellStyle name="Comma 2 4 2 2 4 2 2 2 4" xfId="32687" xr:uid="{00000000-0005-0000-0000-000033080000}"/>
    <cellStyle name="Comma 2 4 2 2 4 2 2 2 5" xfId="44916" xr:uid="{00000000-0005-0000-0000-000034080000}"/>
    <cellStyle name="Comma 2 4 2 2 4 2 2 3" xfId="14304" xr:uid="{00000000-0005-0000-0000-000035080000}"/>
    <cellStyle name="Comma 2 4 2 2 4 2 2 3 2" xfId="26559" xr:uid="{00000000-0005-0000-0000-000036080000}"/>
    <cellStyle name="Comma 2 4 2 2 4 2 2 3 3" xfId="38800" xr:uid="{00000000-0005-0000-0000-000037080000}"/>
    <cellStyle name="Comma 2 4 2 2 4 2 2 4" xfId="20442" xr:uid="{00000000-0005-0000-0000-000038080000}"/>
    <cellStyle name="Comma 2 4 2 2 4 2 2 5" xfId="32686" xr:uid="{00000000-0005-0000-0000-000039080000}"/>
    <cellStyle name="Comma 2 4 2 2 4 2 2 6" xfId="44915" xr:uid="{00000000-0005-0000-0000-00003A080000}"/>
    <cellStyle name="Comma 2 4 2 2 4 2 3" xfId="1785" xr:uid="{00000000-0005-0000-0000-00003B080000}"/>
    <cellStyle name="Comma 2 4 2 2 4 2 3 2" xfId="14306" xr:uid="{00000000-0005-0000-0000-00003C080000}"/>
    <cellStyle name="Comma 2 4 2 2 4 2 3 2 2" xfId="26561" xr:uid="{00000000-0005-0000-0000-00003D080000}"/>
    <cellStyle name="Comma 2 4 2 2 4 2 3 2 3" xfId="38802" xr:uid="{00000000-0005-0000-0000-00003E080000}"/>
    <cellStyle name="Comma 2 4 2 2 4 2 3 3" xfId="20444" xr:uid="{00000000-0005-0000-0000-00003F080000}"/>
    <cellStyle name="Comma 2 4 2 2 4 2 3 4" xfId="32688" xr:uid="{00000000-0005-0000-0000-000040080000}"/>
    <cellStyle name="Comma 2 4 2 2 4 2 3 5" xfId="44917" xr:uid="{00000000-0005-0000-0000-000041080000}"/>
    <cellStyle name="Comma 2 4 2 2 4 2 4" xfId="14303" xr:uid="{00000000-0005-0000-0000-000042080000}"/>
    <cellStyle name="Comma 2 4 2 2 4 2 4 2" xfId="26558" xr:uid="{00000000-0005-0000-0000-000043080000}"/>
    <cellStyle name="Comma 2 4 2 2 4 2 4 3" xfId="38799" xr:uid="{00000000-0005-0000-0000-000044080000}"/>
    <cellStyle name="Comma 2 4 2 2 4 2 5" xfId="20441" xr:uid="{00000000-0005-0000-0000-000045080000}"/>
    <cellStyle name="Comma 2 4 2 2 4 2 6" xfId="32685" xr:uid="{00000000-0005-0000-0000-000046080000}"/>
    <cellStyle name="Comma 2 4 2 2 4 2 7" xfId="44914" xr:uid="{00000000-0005-0000-0000-000047080000}"/>
    <cellStyle name="Comma 2 4 2 2 4 3" xfId="1786" xr:uid="{00000000-0005-0000-0000-000048080000}"/>
    <cellStyle name="Comma 2 4 2 2 4 3 2" xfId="1787" xr:uid="{00000000-0005-0000-0000-000049080000}"/>
    <cellStyle name="Comma 2 4 2 2 4 3 2 2" xfId="14308" xr:uid="{00000000-0005-0000-0000-00004A080000}"/>
    <cellStyle name="Comma 2 4 2 2 4 3 2 2 2" xfId="26563" xr:uid="{00000000-0005-0000-0000-00004B080000}"/>
    <cellStyle name="Comma 2 4 2 2 4 3 2 2 3" xfId="38804" xr:uid="{00000000-0005-0000-0000-00004C080000}"/>
    <cellStyle name="Comma 2 4 2 2 4 3 2 3" xfId="20446" xr:uid="{00000000-0005-0000-0000-00004D080000}"/>
    <cellStyle name="Comma 2 4 2 2 4 3 2 4" xfId="32690" xr:uid="{00000000-0005-0000-0000-00004E080000}"/>
    <cellStyle name="Comma 2 4 2 2 4 3 2 5" xfId="44919" xr:uid="{00000000-0005-0000-0000-00004F080000}"/>
    <cellStyle name="Comma 2 4 2 2 4 3 3" xfId="14307" xr:uid="{00000000-0005-0000-0000-000050080000}"/>
    <cellStyle name="Comma 2 4 2 2 4 3 3 2" xfId="26562" xr:uid="{00000000-0005-0000-0000-000051080000}"/>
    <cellStyle name="Comma 2 4 2 2 4 3 3 3" xfId="38803" xr:uid="{00000000-0005-0000-0000-000052080000}"/>
    <cellStyle name="Comma 2 4 2 2 4 3 4" xfId="20445" xr:uid="{00000000-0005-0000-0000-000053080000}"/>
    <cellStyle name="Comma 2 4 2 2 4 3 5" xfId="32689" xr:uid="{00000000-0005-0000-0000-000054080000}"/>
    <cellStyle name="Comma 2 4 2 2 4 3 6" xfId="44918" xr:uid="{00000000-0005-0000-0000-000055080000}"/>
    <cellStyle name="Comma 2 4 2 2 4 4" xfId="1788" xr:uid="{00000000-0005-0000-0000-000056080000}"/>
    <cellStyle name="Comma 2 4 2 2 4 4 2" xfId="14309" xr:uid="{00000000-0005-0000-0000-000057080000}"/>
    <cellStyle name="Comma 2 4 2 2 4 4 2 2" xfId="26564" xr:uid="{00000000-0005-0000-0000-000058080000}"/>
    <cellStyle name="Comma 2 4 2 2 4 4 2 3" xfId="38805" xr:uid="{00000000-0005-0000-0000-000059080000}"/>
    <cellStyle name="Comma 2 4 2 2 4 4 3" xfId="20447" xr:uid="{00000000-0005-0000-0000-00005A080000}"/>
    <cellStyle name="Comma 2 4 2 2 4 4 4" xfId="32691" xr:uid="{00000000-0005-0000-0000-00005B080000}"/>
    <cellStyle name="Comma 2 4 2 2 4 4 5" xfId="44920" xr:uid="{00000000-0005-0000-0000-00005C080000}"/>
    <cellStyle name="Comma 2 4 2 2 4 5" xfId="14302" xr:uid="{00000000-0005-0000-0000-00005D080000}"/>
    <cellStyle name="Comma 2 4 2 2 4 5 2" xfId="26557" xr:uid="{00000000-0005-0000-0000-00005E080000}"/>
    <cellStyle name="Comma 2 4 2 2 4 5 3" xfId="38798" xr:uid="{00000000-0005-0000-0000-00005F080000}"/>
    <cellStyle name="Comma 2 4 2 2 4 6" xfId="20440" xr:uid="{00000000-0005-0000-0000-000060080000}"/>
    <cellStyle name="Comma 2 4 2 2 4 7" xfId="32684" xr:uid="{00000000-0005-0000-0000-000061080000}"/>
    <cellStyle name="Comma 2 4 2 2 4 8" xfId="44913" xr:uid="{00000000-0005-0000-0000-000062080000}"/>
    <cellStyle name="Comma 2 4 2 2 5" xfId="1789" xr:uid="{00000000-0005-0000-0000-000063080000}"/>
    <cellStyle name="Comma 2 4 2 2 5 2" xfId="1790" xr:uid="{00000000-0005-0000-0000-000064080000}"/>
    <cellStyle name="Comma 2 4 2 2 5 2 2" xfId="1791" xr:uid="{00000000-0005-0000-0000-000065080000}"/>
    <cellStyle name="Comma 2 4 2 2 5 2 2 2" xfId="14312" xr:uid="{00000000-0005-0000-0000-000066080000}"/>
    <cellStyle name="Comma 2 4 2 2 5 2 2 2 2" xfId="26567" xr:uid="{00000000-0005-0000-0000-000067080000}"/>
    <cellStyle name="Comma 2 4 2 2 5 2 2 2 3" xfId="38808" xr:uid="{00000000-0005-0000-0000-000068080000}"/>
    <cellStyle name="Comma 2 4 2 2 5 2 2 3" xfId="20450" xr:uid="{00000000-0005-0000-0000-000069080000}"/>
    <cellStyle name="Comma 2 4 2 2 5 2 2 4" xfId="32694" xr:uid="{00000000-0005-0000-0000-00006A080000}"/>
    <cellStyle name="Comma 2 4 2 2 5 2 2 5" xfId="44923" xr:uid="{00000000-0005-0000-0000-00006B080000}"/>
    <cellStyle name="Comma 2 4 2 2 5 2 3" xfId="14311" xr:uid="{00000000-0005-0000-0000-00006C080000}"/>
    <cellStyle name="Comma 2 4 2 2 5 2 3 2" xfId="26566" xr:uid="{00000000-0005-0000-0000-00006D080000}"/>
    <cellStyle name="Comma 2 4 2 2 5 2 3 3" xfId="38807" xr:uid="{00000000-0005-0000-0000-00006E080000}"/>
    <cellStyle name="Comma 2 4 2 2 5 2 4" xfId="20449" xr:uid="{00000000-0005-0000-0000-00006F080000}"/>
    <cellStyle name="Comma 2 4 2 2 5 2 5" xfId="32693" xr:uid="{00000000-0005-0000-0000-000070080000}"/>
    <cellStyle name="Comma 2 4 2 2 5 2 6" xfId="44922" xr:uid="{00000000-0005-0000-0000-000071080000}"/>
    <cellStyle name="Comma 2 4 2 2 5 3" xfId="1792" xr:uid="{00000000-0005-0000-0000-000072080000}"/>
    <cellStyle name="Comma 2 4 2 2 5 3 2" xfId="14313" xr:uid="{00000000-0005-0000-0000-000073080000}"/>
    <cellStyle name="Comma 2 4 2 2 5 3 2 2" xfId="26568" xr:uid="{00000000-0005-0000-0000-000074080000}"/>
    <cellStyle name="Comma 2 4 2 2 5 3 2 3" xfId="38809" xr:uid="{00000000-0005-0000-0000-000075080000}"/>
    <cellStyle name="Comma 2 4 2 2 5 3 3" xfId="20451" xr:uid="{00000000-0005-0000-0000-000076080000}"/>
    <cellStyle name="Comma 2 4 2 2 5 3 4" xfId="32695" xr:uid="{00000000-0005-0000-0000-000077080000}"/>
    <cellStyle name="Comma 2 4 2 2 5 3 5" xfId="44924" xr:uid="{00000000-0005-0000-0000-000078080000}"/>
    <cellStyle name="Comma 2 4 2 2 5 4" xfId="14310" xr:uid="{00000000-0005-0000-0000-000079080000}"/>
    <cellStyle name="Comma 2 4 2 2 5 4 2" xfId="26565" xr:uid="{00000000-0005-0000-0000-00007A080000}"/>
    <cellStyle name="Comma 2 4 2 2 5 4 3" xfId="38806" xr:uid="{00000000-0005-0000-0000-00007B080000}"/>
    <cellStyle name="Comma 2 4 2 2 5 5" xfId="20448" xr:uid="{00000000-0005-0000-0000-00007C080000}"/>
    <cellStyle name="Comma 2 4 2 2 5 6" xfId="32692" xr:uid="{00000000-0005-0000-0000-00007D080000}"/>
    <cellStyle name="Comma 2 4 2 2 5 7" xfId="44921" xr:uid="{00000000-0005-0000-0000-00007E080000}"/>
    <cellStyle name="Comma 2 4 2 2 6" xfId="1793" xr:uid="{00000000-0005-0000-0000-00007F080000}"/>
    <cellStyle name="Comma 2 4 2 2 6 2" xfId="1794" xr:uid="{00000000-0005-0000-0000-000080080000}"/>
    <cellStyle name="Comma 2 4 2 2 6 2 2" xfId="14315" xr:uid="{00000000-0005-0000-0000-000081080000}"/>
    <cellStyle name="Comma 2 4 2 2 6 2 2 2" xfId="26570" xr:uid="{00000000-0005-0000-0000-000082080000}"/>
    <cellStyle name="Comma 2 4 2 2 6 2 2 3" xfId="38811" xr:uid="{00000000-0005-0000-0000-000083080000}"/>
    <cellStyle name="Comma 2 4 2 2 6 2 3" xfId="20453" xr:uid="{00000000-0005-0000-0000-000084080000}"/>
    <cellStyle name="Comma 2 4 2 2 6 2 4" xfId="32697" xr:uid="{00000000-0005-0000-0000-000085080000}"/>
    <cellStyle name="Comma 2 4 2 2 6 2 5" xfId="44926" xr:uid="{00000000-0005-0000-0000-000086080000}"/>
    <cellStyle name="Comma 2 4 2 2 6 3" xfId="14314" xr:uid="{00000000-0005-0000-0000-000087080000}"/>
    <cellStyle name="Comma 2 4 2 2 6 3 2" xfId="26569" xr:uid="{00000000-0005-0000-0000-000088080000}"/>
    <cellStyle name="Comma 2 4 2 2 6 3 3" xfId="38810" xr:uid="{00000000-0005-0000-0000-000089080000}"/>
    <cellStyle name="Comma 2 4 2 2 6 4" xfId="20452" xr:uid="{00000000-0005-0000-0000-00008A080000}"/>
    <cellStyle name="Comma 2 4 2 2 6 5" xfId="32696" xr:uid="{00000000-0005-0000-0000-00008B080000}"/>
    <cellStyle name="Comma 2 4 2 2 6 6" xfId="44925" xr:uid="{00000000-0005-0000-0000-00008C080000}"/>
    <cellStyle name="Comma 2 4 2 2 7" xfId="1795" xr:uid="{00000000-0005-0000-0000-00008D080000}"/>
    <cellStyle name="Comma 2 4 2 2 7 2" xfId="14316" xr:uid="{00000000-0005-0000-0000-00008E080000}"/>
    <cellStyle name="Comma 2 4 2 2 7 2 2" xfId="26571" xr:uid="{00000000-0005-0000-0000-00008F080000}"/>
    <cellStyle name="Comma 2 4 2 2 7 2 3" xfId="38812" xr:uid="{00000000-0005-0000-0000-000090080000}"/>
    <cellStyle name="Comma 2 4 2 2 7 3" xfId="20454" xr:uid="{00000000-0005-0000-0000-000091080000}"/>
    <cellStyle name="Comma 2 4 2 2 7 4" xfId="32698" xr:uid="{00000000-0005-0000-0000-000092080000}"/>
    <cellStyle name="Comma 2 4 2 2 7 5" xfId="44927" xr:uid="{00000000-0005-0000-0000-000093080000}"/>
    <cellStyle name="Comma 2 4 2 2 8" xfId="14253" xr:uid="{00000000-0005-0000-0000-000094080000}"/>
    <cellStyle name="Comma 2 4 2 2 8 2" xfId="26508" xr:uid="{00000000-0005-0000-0000-000095080000}"/>
    <cellStyle name="Comma 2 4 2 2 8 3" xfId="38749" xr:uid="{00000000-0005-0000-0000-000096080000}"/>
    <cellStyle name="Comma 2 4 2 2 9" xfId="20391" xr:uid="{00000000-0005-0000-0000-000097080000}"/>
    <cellStyle name="Comma 2 4 2 3" xfId="1796" xr:uid="{00000000-0005-0000-0000-000098080000}"/>
    <cellStyle name="Comma 2 4 2 3 10" xfId="44928" xr:uid="{00000000-0005-0000-0000-000099080000}"/>
    <cellStyle name="Comma 2 4 2 3 2" xfId="1797" xr:uid="{00000000-0005-0000-0000-00009A080000}"/>
    <cellStyle name="Comma 2 4 2 3 2 2" xfId="1798" xr:uid="{00000000-0005-0000-0000-00009B080000}"/>
    <cellStyle name="Comma 2 4 2 3 2 2 2" xfId="1799" xr:uid="{00000000-0005-0000-0000-00009C080000}"/>
    <cellStyle name="Comma 2 4 2 3 2 2 2 2" xfId="1800" xr:uid="{00000000-0005-0000-0000-00009D080000}"/>
    <cellStyle name="Comma 2 4 2 3 2 2 2 2 2" xfId="1801" xr:uid="{00000000-0005-0000-0000-00009E080000}"/>
    <cellStyle name="Comma 2 4 2 3 2 2 2 2 2 2" xfId="14322" xr:uid="{00000000-0005-0000-0000-00009F080000}"/>
    <cellStyle name="Comma 2 4 2 3 2 2 2 2 2 2 2" xfId="26577" xr:uid="{00000000-0005-0000-0000-0000A0080000}"/>
    <cellStyle name="Comma 2 4 2 3 2 2 2 2 2 2 3" xfId="38818" xr:uid="{00000000-0005-0000-0000-0000A1080000}"/>
    <cellStyle name="Comma 2 4 2 3 2 2 2 2 2 3" xfId="20460" xr:uid="{00000000-0005-0000-0000-0000A2080000}"/>
    <cellStyle name="Comma 2 4 2 3 2 2 2 2 2 4" xfId="32704" xr:uid="{00000000-0005-0000-0000-0000A3080000}"/>
    <cellStyle name="Comma 2 4 2 3 2 2 2 2 2 5" xfId="44933" xr:uid="{00000000-0005-0000-0000-0000A4080000}"/>
    <cellStyle name="Comma 2 4 2 3 2 2 2 2 3" xfId="14321" xr:uid="{00000000-0005-0000-0000-0000A5080000}"/>
    <cellStyle name="Comma 2 4 2 3 2 2 2 2 3 2" xfId="26576" xr:uid="{00000000-0005-0000-0000-0000A6080000}"/>
    <cellStyle name="Comma 2 4 2 3 2 2 2 2 3 3" xfId="38817" xr:uid="{00000000-0005-0000-0000-0000A7080000}"/>
    <cellStyle name="Comma 2 4 2 3 2 2 2 2 4" xfId="20459" xr:uid="{00000000-0005-0000-0000-0000A8080000}"/>
    <cellStyle name="Comma 2 4 2 3 2 2 2 2 5" xfId="32703" xr:uid="{00000000-0005-0000-0000-0000A9080000}"/>
    <cellStyle name="Comma 2 4 2 3 2 2 2 2 6" xfId="44932" xr:uid="{00000000-0005-0000-0000-0000AA080000}"/>
    <cellStyle name="Comma 2 4 2 3 2 2 2 3" xfId="1802" xr:uid="{00000000-0005-0000-0000-0000AB080000}"/>
    <cellStyle name="Comma 2 4 2 3 2 2 2 3 2" xfId="14323" xr:uid="{00000000-0005-0000-0000-0000AC080000}"/>
    <cellStyle name="Comma 2 4 2 3 2 2 2 3 2 2" xfId="26578" xr:uid="{00000000-0005-0000-0000-0000AD080000}"/>
    <cellStyle name="Comma 2 4 2 3 2 2 2 3 2 3" xfId="38819" xr:uid="{00000000-0005-0000-0000-0000AE080000}"/>
    <cellStyle name="Comma 2 4 2 3 2 2 2 3 3" xfId="20461" xr:uid="{00000000-0005-0000-0000-0000AF080000}"/>
    <cellStyle name="Comma 2 4 2 3 2 2 2 3 4" xfId="32705" xr:uid="{00000000-0005-0000-0000-0000B0080000}"/>
    <cellStyle name="Comma 2 4 2 3 2 2 2 3 5" xfId="44934" xr:uid="{00000000-0005-0000-0000-0000B1080000}"/>
    <cellStyle name="Comma 2 4 2 3 2 2 2 4" xfId="14320" xr:uid="{00000000-0005-0000-0000-0000B2080000}"/>
    <cellStyle name="Comma 2 4 2 3 2 2 2 4 2" xfId="26575" xr:uid="{00000000-0005-0000-0000-0000B3080000}"/>
    <cellStyle name="Comma 2 4 2 3 2 2 2 4 3" xfId="38816" xr:uid="{00000000-0005-0000-0000-0000B4080000}"/>
    <cellStyle name="Comma 2 4 2 3 2 2 2 5" xfId="20458" xr:uid="{00000000-0005-0000-0000-0000B5080000}"/>
    <cellStyle name="Comma 2 4 2 3 2 2 2 6" xfId="32702" xr:uid="{00000000-0005-0000-0000-0000B6080000}"/>
    <cellStyle name="Comma 2 4 2 3 2 2 2 7" xfId="44931" xr:uid="{00000000-0005-0000-0000-0000B7080000}"/>
    <cellStyle name="Comma 2 4 2 3 2 2 3" xfId="1803" xr:uid="{00000000-0005-0000-0000-0000B8080000}"/>
    <cellStyle name="Comma 2 4 2 3 2 2 3 2" xfId="1804" xr:uid="{00000000-0005-0000-0000-0000B9080000}"/>
    <cellStyle name="Comma 2 4 2 3 2 2 3 2 2" xfId="14325" xr:uid="{00000000-0005-0000-0000-0000BA080000}"/>
    <cellStyle name="Comma 2 4 2 3 2 2 3 2 2 2" xfId="26580" xr:uid="{00000000-0005-0000-0000-0000BB080000}"/>
    <cellStyle name="Comma 2 4 2 3 2 2 3 2 2 3" xfId="38821" xr:uid="{00000000-0005-0000-0000-0000BC080000}"/>
    <cellStyle name="Comma 2 4 2 3 2 2 3 2 3" xfId="20463" xr:uid="{00000000-0005-0000-0000-0000BD080000}"/>
    <cellStyle name="Comma 2 4 2 3 2 2 3 2 4" xfId="32707" xr:uid="{00000000-0005-0000-0000-0000BE080000}"/>
    <cellStyle name="Comma 2 4 2 3 2 2 3 2 5" xfId="44936" xr:uid="{00000000-0005-0000-0000-0000BF080000}"/>
    <cellStyle name="Comma 2 4 2 3 2 2 3 3" xfId="14324" xr:uid="{00000000-0005-0000-0000-0000C0080000}"/>
    <cellStyle name="Comma 2 4 2 3 2 2 3 3 2" xfId="26579" xr:uid="{00000000-0005-0000-0000-0000C1080000}"/>
    <cellStyle name="Comma 2 4 2 3 2 2 3 3 3" xfId="38820" xr:uid="{00000000-0005-0000-0000-0000C2080000}"/>
    <cellStyle name="Comma 2 4 2 3 2 2 3 4" xfId="20462" xr:uid="{00000000-0005-0000-0000-0000C3080000}"/>
    <cellStyle name="Comma 2 4 2 3 2 2 3 5" xfId="32706" xr:uid="{00000000-0005-0000-0000-0000C4080000}"/>
    <cellStyle name="Comma 2 4 2 3 2 2 3 6" xfId="44935" xr:uid="{00000000-0005-0000-0000-0000C5080000}"/>
    <cellStyle name="Comma 2 4 2 3 2 2 4" xfId="1805" xr:uid="{00000000-0005-0000-0000-0000C6080000}"/>
    <cellStyle name="Comma 2 4 2 3 2 2 4 2" xfId="14326" xr:uid="{00000000-0005-0000-0000-0000C7080000}"/>
    <cellStyle name="Comma 2 4 2 3 2 2 4 2 2" xfId="26581" xr:uid="{00000000-0005-0000-0000-0000C8080000}"/>
    <cellStyle name="Comma 2 4 2 3 2 2 4 2 3" xfId="38822" xr:uid="{00000000-0005-0000-0000-0000C9080000}"/>
    <cellStyle name="Comma 2 4 2 3 2 2 4 3" xfId="20464" xr:uid="{00000000-0005-0000-0000-0000CA080000}"/>
    <cellStyle name="Comma 2 4 2 3 2 2 4 4" xfId="32708" xr:uid="{00000000-0005-0000-0000-0000CB080000}"/>
    <cellStyle name="Comma 2 4 2 3 2 2 4 5" xfId="44937" xr:uid="{00000000-0005-0000-0000-0000CC080000}"/>
    <cellStyle name="Comma 2 4 2 3 2 2 5" xfId="14319" xr:uid="{00000000-0005-0000-0000-0000CD080000}"/>
    <cellStyle name="Comma 2 4 2 3 2 2 5 2" xfId="26574" xr:uid="{00000000-0005-0000-0000-0000CE080000}"/>
    <cellStyle name="Comma 2 4 2 3 2 2 5 3" xfId="38815" xr:uid="{00000000-0005-0000-0000-0000CF080000}"/>
    <cellStyle name="Comma 2 4 2 3 2 2 6" xfId="20457" xr:uid="{00000000-0005-0000-0000-0000D0080000}"/>
    <cellStyle name="Comma 2 4 2 3 2 2 7" xfId="32701" xr:uid="{00000000-0005-0000-0000-0000D1080000}"/>
    <cellStyle name="Comma 2 4 2 3 2 2 8" xfId="44930" xr:uid="{00000000-0005-0000-0000-0000D2080000}"/>
    <cellStyle name="Comma 2 4 2 3 2 3" xfId="1806" xr:uid="{00000000-0005-0000-0000-0000D3080000}"/>
    <cellStyle name="Comma 2 4 2 3 2 3 2" xfId="1807" xr:uid="{00000000-0005-0000-0000-0000D4080000}"/>
    <cellStyle name="Comma 2 4 2 3 2 3 2 2" xfId="1808" xr:uid="{00000000-0005-0000-0000-0000D5080000}"/>
    <cellStyle name="Comma 2 4 2 3 2 3 2 2 2" xfId="14329" xr:uid="{00000000-0005-0000-0000-0000D6080000}"/>
    <cellStyle name="Comma 2 4 2 3 2 3 2 2 2 2" xfId="26584" xr:uid="{00000000-0005-0000-0000-0000D7080000}"/>
    <cellStyle name="Comma 2 4 2 3 2 3 2 2 2 3" xfId="38825" xr:uid="{00000000-0005-0000-0000-0000D8080000}"/>
    <cellStyle name="Comma 2 4 2 3 2 3 2 2 3" xfId="20467" xr:uid="{00000000-0005-0000-0000-0000D9080000}"/>
    <cellStyle name="Comma 2 4 2 3 2 3 2 2 4" xfId="32711" xr:uid="{00000000-0005-0000-0000-0000DA080000}"/>
    <cellStyle name="Comma 2 4 2 3 2 3 2 2 5" xfId="44940" xr:uid="{00000000-0005-0000-0000-0000DB080000}"/>
    <cellStyle name="Comma 2 4 2 3 2 3 2 3" xfId="14328" xr:uid="{00000000-0005-0000-0000-0000DC080000}"/>
    <cellStyle name="Comma 2 4 2 3 2 3 2 3 2" xfId="26583" xr:uid="{00000000-0005-0000-0000-0000DD080000}"/>
    <cellStyle name="Comma 2 4 2 3 2 3 2 3 3" xfId="38824" xr:uid="{00000000-0005-0000-0000-0000DE080000}"/>
    <cellStyle name="Comma 2 4 2 3 2 3 2 4" xfId="20466" xr:uid="{00000000-0005-0000-0000-0000DF080000}"/>
    <cellStyle name="Comma 2 4 2 3 2 3 2 5" xfId="32710" xr:uid="{00000000-0005-0000-0000-0000E0080000}"/>
    <cellStyle name="Comma 2 4 2 3 2 3 2 6" xfId="44939" xr:uid="{00000000-0005-0000-0000-0000E1080000}"/>
    <cellStyle name="Comma 2 4 2 3 2 3 3" xfId="1809" xr:uid="{00000000-0005-0000-0000-0000E2080000}"/>
    <cellStyle name="Comma 2 4 2 3 2 3 3 2" xfId="14330" xr:uid="{00000000-0005-0000-0000-0000E3080000}"/>
    <cellStyle name="Comma 2 4 2 3 2 3 3 2 2" xfId="26585" xr:uid="{00000000-0005-0000-0000-0000E4080000}"/>
    <cellStyle name="Comma 2 4 2 3 2 3 3 2 3" xfId="38826" xr:uid="{00000000-0005-0000-0000-0000E5080000}"/>
    <cellStyle name="Comma 2 4 2 3 2 3 3 3" xfId="20468" xr:uid="{00000000-0005-0000-0000-0000E6080000}"/>
    <cellStyle name="Comma 2 4 2 3 2 3 3 4" xfId="32712" xr:uid="{00000000-0005-0000-0000-0000E7080000}"/>
    <cellStyle name="Comma 2 4 2 3 2 3 3 5" xfId="44941" xr:uid="{00000000-0005-0000-0000-0000E8080000}"/>
    <cellStyle name="Comma 2 4 2 3 2 3 4" xfId="14327" xr:uid="{00000000-0005-0000-0000-0000E9080000}"/>
    <cellStyle name="Comma 2 4 2 3 2 3 4 2" xfId="26582" xr:uid="{00000000-0005-0000-0000-0000EA080000}"/>
    <cellStyle name="Comma 2 4 2 3 2 3 4 3" xfId="38823" xr:uid="{00000000-0005-0000-0000-0000EB080000}"/>
    <cellStyle name="Comma 2 4 2 3 2 3 5" xfId="20465" xr:uid="{00000000-0005-0000-0000-0000EC080000}"/>
    <cellStyle name="Comma 2 4 2 3 2 3 6" xfId="32709" xr:uid="{00000000-0005-0000-0000-0000ED080000}"/>
    <cellStyle name="Comma 2 4 2 3 2 3 7" xfId="44938" xr:uid="{00000000-0005-0000-0000-0000EE080000}"/>
    <cellStyle name="Comma 2 4 2 3 2 4" xfId="1810" xr:uid="{00000000-0005-0000-0000-0000EF080000}"/>
    <cellStyle name="Comma 2 4 2 3 2 4 2" xfId="1811" xr:uid="{00000000-0005-0000-0000-0000F0080000}"/>
    <cellStyle name="Comma 2 4 2 3 2 4 2 2" xfId="14332" xr:uid="{00000000-0005-0000-0000-0000F1080000}"/>
    <cellStyle name="Comma 2 4 2 3 2 4 2 2 2" xfId="26587" xr:uid="{00000000-0005-0000-0000-0000F2080000}"/>
    <cellStyle name="Comma 2 4 2 3 2 4 2 2 3" xfId="38828" xr:uid="{00000000-0005-0000-0000-0000F3080000}"/>
    <cellStyle name="Comma 2 4 2 3 2 4 2 3" xfId="20470" xr:uid="{00000000-0005-0000-0000-0000F4080000}"/>
    <cellStyle name="Comma 2 4 2 3 2 4 2 4" xfId="32714" xr:uid="{00000000-0005-0000-0000-0000F5080000}"/>
    <cellStyle name="Comma 2 4 2 3 2 4 2 5" xfId="44943" xr:uid="{00000000-0005-0000-0000-0000F6080000}"/>
    <cellStyle name="Comma 2 4 2 3 2 4 3" xfId="14331" xr:uid="{00000000-0005-0000-0000-0000F7080000}"/>
    <cellStyle name="Comma 2 4 2 3 2 4 3 2" xfId="26586" xr:uid="{00000000-0005-0000-0000-0000F8080000}"/>
    <cellStyle name="Comma 2 4 2 3 2 4 3 3" xfId="38827" xr:uid="{00000000-0005-0000-0000-0000F9080000}"/>
    <cellStyle name="Comma 2 4 2 3 2 4 4" xfId="20469" xr:uid="{00000000-0005-0000-0000-0000FA080000}"/>
    <cellStyle name="Comma 2 4 2 3 2 4 5" xfId="32713" xr:uid="{00000000-0005-0000-0000-0000FB080000}"/>
    <cellStyle name="Comma 2 4 2 3 2 4 6" xfId="44942" xr:uid="{00000000-0005-0000-0000-0000FC080000}"/>
    <cellStyle name="Comma 2 4 2 3 2 5" xfId="1812" xr:uid="{00000000-0005-0000-0000-0000FD080000}"/>
    <cellStyle name="Comma 2 4 2 3 2 5 2" xfId="14333" xr:uid="{00000000-0005-0000-0000-0000FE080000}"/>
    <cellStyle name="Comma 2 4 2 3 2 5 2 2" xfId="26588" xr:uid="{00000000-0005-0000-0000-0000FF080000}"/>
    <cellStyle name="Comma 2 4 2 3 2 5 2 3" xfId="38829" xr:uid="{00000000-0005-0000-0000-000000090000}"/>
    <cellStyle name="Comma 2 4 2 3 2 5 3" xfId="20471" xr:uid="{00000000-0005-0000-0000-000001090000}"/>
    <cellStyle name="Comma 2 4 2 3 2 5 4" xfId="32715" xr:uid="{00000000-0005-0000-0000-000002090000}"/>
    <cellStyle name="Comma 2 4 2 3 2 5 5" xfId="44944" xr:uid="{00000000-0005-0000-0000-000003090000}"/>
    <cellStyle name="Comma 2 4 2 3 2 6" xfId="14318" xr:uid="{00000000-0005-0000-0000-000004090000}"/>
    <cellStyle name="Comma 2 4 2 3 2 6 2" xfId="26573" xr:uid="{00000000-0005-0000-0000-000005090000}"/>
    <cellStyle name="Comma 2 4 2 3 2 6 3" xfId="38814" xr:uid="{00000000-0005-0000-0000-000006090000}"/>
    <cellStyle name="Comma 2 4 2 3 2 7" xfId="20456" xr:uid="{00000000-0005-0000-0000-000007090000}"/>
    <cellStyle name="Comma 2 4 2 3 2 8" xfId="32700" xr:uid="{00000000-0005-0000-0000-000008090000}"/>
    <cellStyle name="Comma 2 4 2 3 2 9" xfId="44929" xr:uid="{00000000-0005-0000-0000-000009090000}"/>
    <cellStyle name="Comma 2 4 2 3 3" xfId="1813" xr:uid="{00000000-0005-0000-0000-00000A090000}"/>
    <cellStyle name="Comma 2 4 2 3 3 2" xfId="1814" xr:uid="{00000000-0005-0000-0000-00000B090000}"/>
    <cellStyle name="Comma 2 4 2 3 3 2 2" xfId="1815" xr:uid="{00000000-0005-0000-0000-00000C090000}"/>
    <cellStyle name="Comma 2 4 2 3 3 2 2 2" xfId="1816" xr:uid="{00000000-0005-0000-0000-00000D090000}"/>
    <cellStyle name="Comma 2 4 2 3 3 2 2 2 2" xfId="14337" xr:uid="{00000000-0005-0000-0000-00000E090000}"/>
    <cellStyle name="Comma 2 4 2 3 3 2 2 2 2 2" xfId="26592" xr:uid="{00000000-0005-0000-0000-00000F090000}"/>
    <cellStyle name="Comma 2 4 2 3 3 2 2 2 2 3" xfId="38833" xr:uid="{00000000-0005-0000-0000-000010090000}"/>
    <cellStyle name="Comma 2 4 2 3 3 2 2 2 3" xfId="20475" xr:uid="{00000000-0005-0000-0000-000011090000}"/>
    <cellStyle name="Comma 2 4 2 3 3 2 2 2 4" xfId="32719" xr:uid="{00000000-0005-0000-0000-000012090000}"/>
    <cellStyle name="Comma 2 4 2 3 3 2 2 2 5" xfId="44948" xr:uid="{00000000-0005-0000-0000-000013090000}"/>
    <cellStyle name="Comma 2 4 2 3 3 2 2 3" xfId="14336" xr:uid="{00000000-0005-0000-0000-000014090000}"/>
    <cellStyle name="Comma 2 4 2 3 3 2 2 3 2" xfId="26591" xr:uid="{00000000-0005-0000-0000-000015090000}"/>
    <cellStyle name="Comma 2 4 2 3 3 2 2 3 3" xfId="38832" xr:uid="{00000000-0005-0000-0000-000016090000}"/>
    <cellStyle name="Comma 2 4 2 3 3 2 2 4" xfId="20474" xr:uid="{00000000-0005-0000-0000-000017090000}"/>
    <cellStyle name="Comma 2 4 2 3 3 2 2 5" xfId="32718" xr:uid="{00000000-0005-0000-0000-000018090000}"/>
    <cellStyle name="Comma 2 4 2 3 3 2 2 6" xfId="44947" xr:uid="{00000000-0005-0000-0000-000019090000}"/>
    <cellStyle name="Comma 2 4 2 3 3 2 3" xfId="1817" xr:uid="{00000000-0005-0000-0000-00001A090000}"/>
    <cellStyle name="Comma 2 4 2 3 3 2 3 2" xfId="14338" xr:uid="{00000000-0005-0000-0000-00001B090000}"/>
    <cellStyle name="Comma 2 4 2 3 3 2 3 2 2" xfId="26593" xr:uid="{00000000-0005-0000-0000-00001C090000}"/>
    <cellStyle name="Comma 2 4 2 3 3 2 3 2 3" xfId="38834" xr:uid="{00000000-0005-0000-0000-00001D090000}"/>
    <cellStyle name="Comma 2 4 2 3 3 2 3 3" xfId="20476" xr:uid="{00000000-0005-0000-0000-00001E090000}"/>
    <cellStyle name="Comma 2 4 2 3 3 2 3 4" xfId="32720" xr:uid="{00000000-0005-0000-0000-00001F090000}"/>
    <cellStyle name="Comma 2 4 2 3 3 2 3 5" xfId="44949" xr:uid="{00000000-0005-0000-0000-000020090000}"/>
    <cellStyle name="Comma 2 4 2 3 3 2 4" xfId="14335" xr:uid="{00000000-0005-0000-0000-000021090000}"/>
    <cellStyle name="Comma 2 4 2 3 3 2 4 2" xfId="26590" xr:uid="{00000000-0005-0000-0000-000022090000}"/>
    <cellStyle name="Comma 2 4 2 3 3 2 4 3" xfId="38831" xr:uid="{00000000-0005-0000-0000-000023090000}"/>
    <cellStyle name="Comma 2 4 2 3 3 2 5" xfId="20473" xr:uid="{00000000-0005-0000-0000-000024090000}"/>
    <cellStyle name="Comma 2 4 2 3 3 2 6" xfId="32717" xr:uid="{00000000-0005-0000-0000-000025090000}"/>
    <cellStyle name="Comma 2 4 2 3 3 2 7" xfId="44946" xr:uid="{00000000-0005-0000-0000-000026090000}"/>
    <cellStyle name="Comma 2 4 2 3 3 3" xfId="1818" xr:uid="{00000000-0005-0000-0000-000027090000}"/>
    <cellStyle name="Comma 2 4 2 3 3 3 2" xfId="1819" xr:uid="{00000000-0005-0000-0000-000028090000}"/>
    <cellStyle name="Comma 2 4 2 3 3 3 2 2" xfId="14340" xr:uid="{00000000-0005-0000-0000-000029090000}"/>
    <cellStyle name="Comma 2 4 2 3 3 3 2 2 2" xfId="26595" xr:uid="{00000000-0005-0000-0000-00002A090000}"/>
    <cellStyle name="Comma 2 4 2 3 3 3 2 2 3" xfId="38836" xr:uid="{00000000-0005-0000-0000-00002B090000}"/>
    <cellStyle name="Comma 2 4 2 3 3 3 2 3" xfId="20478" xr:uid="{00000000-0005-0000-0000-00002C090000}"/>
    <cellStyle name="Comma 2 4 2 3 3 3 2 4" xfId="32722" xr:uid="{00000000-0005-0000-0000-00002D090000}"/>
    <cellStyle name="Comma 2 4 2 3 3 3 2 5" xfId="44951" xr:uid="{00000000-0005-0000-0000-00002E090000}"/>
    <cellStyle name="Comma 2 4 2 3 3 3 3" xfId="14339" xr:uid="{00000000-0005-0000-0000-00002F090000}"/>
    <cellStyle name="Comma 2 4 2 3 3 3 3 2" xfId="26594" xr:uid="{00000000-0005-0000-0000-000030090000}"/>
    <cellStyle name="Comma 2 4 2 3 3 3 3 3" xfId="38835" xr:uid="{00000000-0005-0000-0000-000031090000}"/>
    <cellStyle name="Comma 2 4 2 3 3 3 4" xfId="20477" xr:uid="{00000000-0005-0000-0000-000032090000}"/>
    <cellStyle name="Comma 2 4 2 3 3 3 5" xfId="32721" xr:uid="{00000000-0005-0000-0000-000033090000}"/>
    <cellStyle name="Comma 2 4 2 3 3 3 6" xfId="44950" xr:uid="{00000000-0005-0000-0000-000034090000}"/>
    <cellStyle name="Comma 2 4 2 3 3 4" xfId="1820" xr:uid="{00000000-0005-0000-0000-000035090000}"/>
    <cellStyle name="Comma 2 4 2 3 3 4 2" xfId="14341" xr:uid="{00000000-0005-0000-0000-000036090000}"/>
    <cellStyle name="Comma 2 4 2 3 3 4 2 2" xfId="26596" xr:uid="{00000000-0005-0000-0000-000037090000}"/>
    <cellStyle name="Comma 2 4 2 3 3 4 2 3" xfId="38837" xr:uid="{00000000-0005-0000-0000-000038090000}"/>
    <cellStyle name="Comma 2 4 2 3 3 4 3" xfId="20479" xr:uid="{00000000-0005-0000-0000-000039090000}"/>
    <cellStyle name="Comma 2 4 2 3 3 4 4" xfId="32723" xr:uid="{00000000-0005-0000-0000-00003A090000}"/>
    <cellStyle name="Comma 2 4 2 3 3 4 5" xfId="44952" xr:uid="{00000000-0005-0000-0000-00003B090000}"/>
    <cellStyle name="Comma 2 4 2 3 3 5" xfId="14334" xr:uid="{00000000-0005-0000-0000-00003C090000}"/>
    <cellStyle name="Comma 2 4 2 3 3 5 2" xfId="26589" xr:uid="{00000000-0005-0000-0000-00003D090000}"/>
    <cellStyle name="Comma 2 4 2 3 3 5 3" xfId="38830" xr:uid="{00000000-0005-0000-0000-00003E090000}"/>
    <cellStyle name="Comma 2 4 2 3 3 6" xfId="20472" xr:uid="{00000000-0005-0000-0000-00003F090000}"/>
    <cellStyle name="Comma 2 4 2 3 3 7" xfId="32716" xr:uid="{00000000-0005-0000-0000-000040090000}"/>
    <cellStyle name="Comma 2 4 2 3 3 8" xfId="44945" xr:uid="{00000000-0005-0000-0000-000041090000}"/>
    <cellStyle name="Comma 2 4 2 3 4" xfId="1821" xr:uid="{00000000-0005-0000-0000-000042090000}"/>
    <cellStyle name="Comma 2 4 2 3 4 2" xfId="1822" xr:uid="{00000000-0005-0000-0000-000043090000}"/>
    <cellStyle name="Comma 2 4 2 3 4 2 2" xfId="1823" xr:uid="{00000000-0005-0000-0000-000044090000}"/>
    <cellStyle name="Comma 2 4 2 3 4 2 2 2" xfId="14344" xr:uid="{00000000-0005-0000-0000-000045090000}"/>
    <cellStyle name="Comma 2 4 2 3 4 2 2 2 2" xfId="26599" xr:uid="{00000000-0005-0000-0000-000046090000}"/>
    <cellStyle name="Comma 2 4 2 3 4 2 2 2 3" xfId="38840" xr:uid="{00000000-0005-0000-0000-000047090000}"/>
    <cellStyle name="Comma 2 4 2 3 4 2 2 3" xfId="20482" xr:uid="{00000000-0005-0000-0000-000048090000}"/>
    <cellStyle name="Comma 2 4 2 3 4 2 2 4" xfId="32726" xr:uid="{00000000-0005-0000-0000-000049090000}"/>
    <cellStyle name="Comma 2 4 2 3 4 2 2 5" xfId="44955" xr:uid="{00000000-0005-0000-0000-00004A090000}"/>
    <cellStyle name="Comma 2 4 2 3 4 2 3" xfId="14343" xr:uid="{00000000-0005-0000-0000-00004B090000}"/>
    <cellStyle name="Comma 2 4 2 3 4 2 3 2" xfId="26598" xr:uid="{00000000-0005-0000-0000-00004C090000}"/>
    <cellStyle name="Comma 2 4 2 3 4 2 3 3" xfId="38839" xr:uid="{00000000-0005-0000-0000-00004D090000}"/>
    <cellStyle name="Comma 2 4 2 3 4 2 4" xfId="20481" xr:uid="{00000000-0005-0000-0000-00004E090000}"/>
    <cellStyle name="Comma 2 4 2 3 4 2 5" xfId="32725" xr:uid="{00000000-0005-0000-0000-00004F090000}"/>
    <cellStyle name="Comma 2 4 2 3 4 2 6" xfId="44954" xr:uid="{00000000-0005-0000-0000-000050090000}"/>
    <cellStyle name="Comma 2 4 2 3 4 3" xfId="1824" xr:uid="{00000000-0005-0000-0000-000051090000}"/>
    <cellStyle name="Comma 2 4 2 3 4 3 2" xfId="14345" xr:uid="{00000000-0005-0000-0000-000052090000}"/>
    <cellStyle name="Comma 2 4 2 3 4 3 2 2" xfId="26600" xr:uid="{00000000-0005-0000-0000-000053090000}"/>
    <cellStyle name="Comma 2 4 2 3 4 3 2 3" xfId="38841" xr:uid="{00000000-0005-0000-0000-000054090000}"/>
    <cellStyle name="Comma 2 4 2 3 4 3 3" xfId="20483" xr:uid="{00000000-0005-0000-0000-000055090000}"/>
    <cellStyle name="Comma 2 4 2 3 4 3 4" xfId="32727" xr:uid="{00000000-0005-0000-0000-000056090000}"/>
    <cellStyle name="Comma 2 4 2 3 4 3 5" xfId="44956" xr:uid="{00000000-0005-0000-0000-000057090000}"/>
    <cellStyle name="Comma 2 4 2 3 4 4" xfId="14342" xr:uid="{00000000-0005-0000-0000-000058090000}"/>
    <cellStyle name="Comma 2 4 2 3 4 4 2" xfId="26597" xr:uid="{00000000-0005-0000-0000-000059090000}"/>
    <cellStyle name="Comma 2 4 2 3 4 4 3" xfId="38838" xr:uid="{00000000-0005-0000-0000-00005A090000}"/>
    <cellStyle name="Comma 2 4 2 3 4 5" xfId="20480" xr:uid="{00000000-0005-0000-0000-00005B090000}"/>
    <cellStyle name="Comma 2 4 2 3 4 6" xfId="32724" xr:uid="{00000000-0005-0000-0000-00005C090000}"/>
    <cellStyle name="Comma 2 4 2 3 4 7" xfId="44953" xr:uid="{00000000-0005-0000-0000-00005D090000}"/>
    <cellStyle name="Comma 2 4 2 3 5" xfId="1825" xr:uid="{00000000-0005-0000-0000-00005E090000}"/>
    <cellStyle name="Comma 2 4 2 3 5 2" xfId="1826" xr:uid="{00000000-0005-0000-0000-00005F090000}"/>
    <cellStyle name="Comma 2 4 2 3 5 2 2" xfId="14347" xr:uid="{00000000-0005-0000-0000-000060090000}"/>
    <cellStyle name="Comma 2 4 2 3 5 2 2 2" xfId="26602" xr:uid="{00000000-0005-0000-0000-000061090000}"/>
    <cellStyle name="Comma 2 4 2 3 5 2 2 3" xfId="38843" xr:uid="{00000000-0005-0000-0000-000062090000}"/>
    <cellStyle name="Comma 2 4 2 3 5 2 3" xfId="20485" xr:uid="{00000000-0005-0000-0000-000063090000}"/>
    <cellStyle name="Comma 2 4 2 3 5 2 4" xfId="32729" xr:uid="{00000000-0005-0000-0000-000064090000}"/>
    <cellStyle name="Comma 2 4 2 3 5 2 5" xfId="44958" xr:uid="{00000000-0005-0000-0000-000065090000}"/>
    <cellStyle name="Comma 2 4 2 3 5 3" xfId="14346" xr:uid="{00000000-0005-0000-0000-000066090000}"/>
    <cellStyle name="Comma 2 4 2 3 5 3 2" xfId="26601" xr:uid="{00000000-0005-0000-0000-000067090000}"/>
    <cellStyle name="Comma 2 4 2 3 5 3 3" xfId="38842" xr:uid="{00000000-0005-0000-0000-000068090000}"/>
    <cellStyle name="Comma 2 4 2 3 5 4" xfId="20484" xr:uid="{00000000-0005-0000-0000-000069090000}"/>
    <cellStyle name="Comma 2 4 2 3 5 5" xfId="32728" xr:uid="{00000000-0005-0000-0000-00006A090000}"/>
    <cellStyle name="Comma 2 4 2 3 5 6" xfId="44957" xr:uid="{00000000-0005-0000-0000-00006B090000}"/>
    <cellStyle name="Comma 2 4 2 3 6" xfId="1827" xr:uid="{00000000-0005-0000-0000-00006C090000}"/>
    <cellStyle name="Comma 2 4 2 3 6 2" xfId="14348" xr:uid="{00000000-0005-0000-0000-00006D090000}"/>
    <cellStyle name="Comma 2 4 2 3 6 2 2" xfId="26603" xr:uid="{00000000-0005-0000-0000-00006E090000}"/>
    <cellStyle name="Comma 2 4 2 3 6 2 3" xfId="38844" xr:uid="{00000000-0005-0000-0000-00006F090000}"/>
    <cellStyle name="Comma 2 4 2 3 6 3" xfId="20486" xr:uid="{00000000-0005-0000-0000-000070090000}"/>
    <cellStyle name="Comma 2 4 2 3 6 4" xfId="32730" xr:uid="{00000000-0005-0000-0000-000071090000}"/>
    <cellStyle name="Comma 2 4 2 3 6 5" xfId="44959" xr:uid="{00000000-0005-0000-0000-000072090000}"/>
    <cellStyle name="Comma 2 4 2 3 7" xfId="14317" xr:uid="{00000000-0005-0000-0000-000073090000}"/>
    <cellStyle name="Comma 2 4 2 3 7 2" xfId="26572" xr:uid="{00000000-0005-0000-0000-000074090000}"/>
    <cellStyle name="Comma 2 4 2 3 7 3" xfId="38813" xr:uid="{00000000-0005-0000-0000-000075090000}"/>
    <cellStyle name="Comma 2 4 2 3 8" xfId="20455" xr:uid="{00000000-0005-0000-0000-000076090000}"/>
    <cellStyle name="Comma 2 4 2 3 9" xfId="32699" xr:uid="{00000000-0005-0000-0000-000077090000}"/>
    <cellStyle name="Comma 2 4 2 4" xfId="1828" xr:uid="{00000000-0005-0000-0000-000078090000}"/>
    <cellStyle name="Comma 2 4 2 4 2" xfId="1829" xr:uid="{00000000-0005-0000-0000-000079090000}"/>
    <cellStyle name="Comma 2 4 2 4 2 2" xfId="1830" xr:uid="{00000000-0005-0000-0000-00007A090000}"/>
    <cellStyle name="Comma 2 4 2 4 2 2 2" xfId="1831" xr:uid="{00000000-0005-0000-0000-00007B090000}"/>
    <cellStyle name="Comma 2 4 2 4 2 2 2 2" xfId="1832" xr:uid="{00000000-0005-0000-0000-00007C090000}"/>
    <cellStyle name="Comma 2 4 2 4 2 2 2 2 2" xfId="14353" xr:uid="{00000000-0005-0000-0000-00007D090000}"/>
    <cellStyle name="Comma 2 4 2 4 2 2 2 2 2 2" xfId="26608" xr:uid="{00000000-0005-0000-0000-00007E090000}"/>
    <cellStyle name="Comma 2 4 2 4 2 2 2 2 2 3" xfId="38849" xr:uid="{00000000-0005-0000-0000-00007F090000}"/>
    <cellStyle name="Comma 2 4 2 4 2 2 2 2 3" xfId="20491" xr:uid="{00000000-0005-0000-0000-000080090000}"/>
    <cellStyle name="Comma 2 4 2 4 2 2 2 2 4" xfId="32735" xr:uid="{00000000-0005-0000-0000-000081090000}"/>
    <cellStyle name="Comma 2 4 2 4 2 2 2 2 5" xfId="44964" xr:uid="{00000000-0005-0000-0000-000082090000}"/>
    <cellStyle name="Comma 2 4 2 4 2 2 2 3" xfId="14352" xr:uid="{00000000-0005-0000-0000-000083090000}"/>
    <cellStyle name="Comma 2 4 2 4 2 2 2 3 2" xfId="26607" xr:uid="{00000000-0005-0000-0000-000084090000}"/>
    <cellStyle name="Comma 2 4 2 4 2 2 2 3 3" xfId="38848" xr:uid="{00000000-0005-0000-0000-000085090000}"/>
    <cellStyle name="Comma 2 4 2 4 2 2 2 4" xfId="20490" xr:uid="{00000000-0005-0000-0000-000086090000}"/>
    <cellStyle name="Comma 2 4 2 4 2 2 2 5" xfId="32734" xr:uid="{00000000-0005-0000-0000-000087090000}"/>
    <cellStyle name="Comma 2 4 2 4 2 2 2 6" xfId="44963" xr:uid="{00000000-0005-0000-0000-000088090000}"/>
    <cellStyle name="Comma 2 4 2 4 2 2 3" xfId="1833" xr:uid="{00000000-0005-0000-0000-000089090000}"/>
    <cellStyle name="Comma 2 4 2 4 2 2 3 2" xfId="14354" xr:uid="{00000000-0005-0000-0000-00008A090000}"/>
    <cellStyle name="Comma 2 4 2 4 2 2 3 2 2" xfId="26609" xr:uid="{00000000-0005-0000-0000-00008B090000}"/>
    <cellStyle name="Comma 2 4 2 4 2 2 3 2 3" xfId="38850" xr:uid="{00000000-0005-0000-0000-00008C090000}"/>
    <cellStyle name="Comma 2 4 2 4 2 2 3 3" xfId="20492" xr:uid="{00000000-0005-0000-0000-00008D090000}"/>
    <cellStyle name="Comma 2 4 2 4 2 2 3 4" xfId="32736" xr:uid="{00000000-0005-0000-0000-00008E090000}"/>
    <cellStyle name="Comma 2 4 2 4 2 2 3 5" xfId="44965" xr:uid="{00000000-0005-0000-0000-00008F090000}"/>
    <cellStyle name="Comma 2 4 2 4 2 2 4" xfId="14351" xr:uid="{00000000-0005-0000-0000-000090090000}"/>
    <cellStyle name="Comma 2 4 2 4 2 2 4 2" xfId="26606" xr:uid="{00000000-0005-0000-0000-000091090000}"/>
    <cellStyle name="Comma 2 4 2 4 2 2 4 3" xfId="38847" xr:uid="{00000000-0005-0000-0000-000092090000}"/>
    <cellStyle name="Comma 2 4 2 4 2 2 5" xfId="20489" xr:uid="{00000000-0005-0000-0000-000093090000}"/>
    <cellStyle name="Comma 2 4 2 4 2 2 6" xfId="32733" xr:uid="{00000000-0005-0000-0000-000094090000}"/>
    <cellStyle name="Comma 2 4 2 4 2 2 7" xfId="44962" xr:uid="{00000000-0005-0000-0000-000095090000}"/>
    <cellStyle name="Comma 2 4 2 4 2 3" xfId="1834" xr:uid="{00000000-0005-0000-0000-000096090000}"/>
    <cellStyle name="Comma 2 4 2 4 2 3 2" xfId="1835" xr:uid="{00000000-0005-0000-0000-000097090000}"/>
    <cellStyle name="Comma 2 4 2 4 2 3 2 2" xfId="14356" xr:uid="{00000000-0005-0000-0000-000098090000}"/>
    <cellStyle name="Comma 2 4 2 4 2 3 2 2 2" xfId="26611" xr:uid="{00000000-0005-0000-0000-000099090000}"/>
    <cellStyle name="Comma 2 4 2 4 2 3 2 2 3" xfId="38852" xr:uid="{00000000-0005-0000-0000-00009A090000}"/>
    <cellStyle name="Comma 2 4 2 4 2 3 2 3" xfId="20494" xr:uid="{00000000-0005-0000-0000-00009B090000}"/>
    <cellStyle name="Comma 2 4 2 4 2 3 2 4" xfId="32738" xr:uid="{00000000-0005-0000-0000-00009C090000}"/>
    <cellStyle name="Comma 2 4 2 4 2 3 2 5" xfId="44967" xr:uid="{00000000-0005-0000-0000-00009D090000}"/>
    <cellStyle name="Comma 2 4 2 4 2 3 3" xfId="14355" xr:uid="{00000000-0005-0000-0000-00009E090000}"/>
    <cellStyle name="Comma 2 4 2 4 2 3 3 2" xfId="26610" xr:uid="{00000000-0005-0000-0000-00009F090000}"/>
    <cellStyle name="Comma 2 4 2 4 2 3 3 3" xfId="38851" xr:uid="{00000000-0005-0000-0000-0000A0090000}"/>
    <cellStyle name="Comma 2 4 2 4 2 3 4" xfId="20493" xr:uid="{00000000-0005-0000-0000-0000A1090000}"/>
    <cellStyle name="Comma 2 4 2 4 2 3 5" xfId="32737" xr:uid="{00000000-0005-0000-0000-0000A2090000}"/>
    <cellStyle name="Comma 2 4 2 4 2 3 6" xfId="44966" xr:uid="{00000000-0005-0000-0000-0000A3090000}"/>
    <cellStyle name="Comma 2 4 2 4 2 4" xfId="1836" xr:uid="{00000000-0005-0000-0000-0000A4090000}"/>
    <cellStyle name="Comma 2 4 2 4 2 4 2" xfId="14357" xr:uid="{00000000-0005-0000-0000-0000A5090000}"/>
    <cellStyle name="Comma 2 4 2 4 2 4 2 2" xfId="26612" xr:uid="{00000000-0005-0000-0000-0000A6090000}"/>
    <cellStyle name="Comma 2 4 2 4 2 4 2 3" xfId="38853" xr:uid="{00000000-0005-0000-0000-0000A7090000}"/>
    <cellStyle name="Comma 2 4 2 4 2 4 3" xfId="20495" xr:uid="{00000000-0005-0000-0000-0000A8090000}"/>
    <cellStyle name="Comma 2 4 2 4 2 4 4" xfId="32739" xr:uid="{00000000-0005-0000-0000-0000A9090000}"/>
    <cellStyle name="Comma 2 4 2 4 2 4 5" xfId="44968" xr:uid="{00000000-0005-0000-0000-0000AA090000}"/>
    <cellStyle name="Comma 2 4 2 4 2 5" xfId="14350" xr:uid="{00000000-0005-0000-0000-0000AB090000}"/>
    <cellStyle name="Comma 2 4 2 4 2 5 2" xfId="26605" xr:uid="{00000000-0005-0000-0000-0000AC090000}"/>
    <cellStyle name="Comma 2 4 2 4 2 5 3" xfId="38846" xr:uid="{00000000-0005-0000-0000-0000AD090000}"/>
    <cellStyle name="Comma 2 4 2 4 2 6" xfId="20488" xr:uid="{00000000-0005-0000-0000-0000AE090000}"/>
    <cellStyle name="Comma 2 4 2 4 2 7" xfId="32732" xr:uid="{00000000-0005-0000-0000-0000AF090000}"/>
    <cellStyle name="Comma 2 4 2 4 2 8" xfId="44961" xr:uid="{00000000-0005-0000-0000-0000B0090000}"/>
    <cellStyle name="Comma 2 4 2 4 3" xfId="1837" xr:uid="{00000000-0005-0000-0000-0000B1090000}"/>
    <cellStyle name="Comma 2 4 2 4 3 2" xfId="1838" xr:uid="{00000000-0005-0000-0000-0000B2090000}"/>
    <cellStyle name="Comma 2 4 2 4 3 2 2" xfId="1839" xr:uid="{00000000-0005-0000-0000-0000B3090000}"/>
    <cellStyle name="Comma 2 4 2 4 3 2 2 2" xfId="14360" xr:uid="{00000000-0005-0000-0000-0000B4090000}"/>
    <cellStyle name="Comma 2 4 2 4 3 2 2 2 2" xfId="26615" xr:uid="{00000000-0005-0000-0000-0000B5090000}"/>
    <cellStyle name="Comma 2 4 2 4 3 2 2 2 3" xfId="38856" xr:uid="{00000000-0005-0000-0000-0000B6090000}"/>
    <cellStyle name="Comma 2 4 2 4 3 2 2 3" xfId="20498" xr:uid="{00000000-0005-0000-0000-0000B7090000}"/>
    <cellStyle name="Comma 2 4 2 4 3 2 2 4" xfId="32742" xr:uid="{00000000-0005-0000-0000-0000B8090000}"/>
    <cellStyle name="Comma 2 4 2 4 3 2 2 5" xfId="44971" xr:uid="{00000000-0005-0000-0000-0000B9090000}"/>
    <cellStyle name="Comma 2 4 2 4 3 2 3" xfId="14359" xr:uid="{00000000-0005-0000-0000-0000BA090000}"/>
    <cellStyle name="Comma 2 4 2 4 3 2 3 2" xfId="26614" xr:uid="{00000000-0005-0000-0000-0000BB090000}"/>
    <cellStyle name="Comma 2 4 2 4 3 2 3 3" xfId="38855" xr:uid="{00000000-0005-0000-0000-0000BC090000}"/>
    <cellStyle name="Comma 2 4 2 4 3 2 4" xfId="20497" xr:uid="{00000000-0005-0000-0000-0000BD090000}"/>
    <cellStyle name="Comma 2 4 2 4 3 2 5" xfId="32741" xr:uid="{00000000-0005-0000-0000-0000BE090000}"/>
    <cellStyle name="Comma 2 4 2 4 3 2 6" xfId="44970" xr:uid="{00000000-0005-0000-0000-0000BF090000}"/>
    <cellStyle name="Comma 2 4 2 4 3 3" xfId="1840" xr:uid="{00000000-0005-0000-0000-0000C0090000}"/>
    <cellStyle name="Comma 2 4 2 4 3 3 2" xfId="14361" xr:uid="{00000000-0005-0000-0000-0000C1090000}"/>
    <cellStyle name="Comma 2 4 2 4 3 3 2 2" xfId="26616" xr:uid="{00000000-0005-0000-0000-0000C2090000}"/>
    <cellStyle name="Comma 2 4 2 4 3 3 2 3" xfId="38857" xr:uid="{00000000-0005-0000-0000-0000C3090000}"/>
    <cellStyle name="Comma 2 4 2 4 3 3 3" xfId="20499" xr:uid="{00000000-0005-0000-0000-0000C4090000}"/>
    <cellStyle name="Comma 2 4 2 4 3 3 4" xfId="32743" xr:uid="{00000000-0005-0000-0000-0000C5090000}"/>
    <cellStyle name="Comma 2 4 2 4 3 3 5" xfId="44972" xr:uid="{00000000-0005-0000-0000-0000C6090000}"/>
    <cellStyle name="Comma 2 4 2 4 3 4" xfId="14358" xr:uid="{00000000-0005-0000-0000-0000C7090000}"/>
    <cellStyle name="Comma 2 4 2 4 3 4 2" xfId="26613" xr:uid="{00000000-0005-0000-0000-0000C8090000}"/>
    <cellStyle name="Comma 2 4 2 4 3 4 3" xfId="38854" xr:uid="{00000000-0005-0000-0000-0000C9090000}"/>
    <cellStyle name="Comma 2 4 2 4 3 5" xfId="20496" xr:uid="{00000000-0005-0000-0000-0000CA090000}"/>
    <cellStyle name="Comma 2 4 2 4 3 6" xfId="32740" xr:uid="{00000000-0005-0000-0000-0000CB090000}"/>
    <cellStyle name="Comma 2 4 2 4 3 7" xfId="44969" xr:uid="{00000000-0005-0000-0000-0000CC090000}"/>
    <cellStyle name="Comma 2 4 2 4 4" xfId="1841" xr:uid="{00000000-0005-0000-0000-0000CD090000}"/>
    <cellStyle name="Comma 2 4 2 4 4 2" xfId="1842" xr:uid="{00000000-0005-0000-0000-0000CE090000}"/>
    <cellStyle name="Comma 2 4 2 4 4 2 2" xfId="14363" xr:uid="{00000000-0005-0000-0000-0000CF090000}"/>
    <cellStyle name="Comma 2 4 2 4 4 2 2 2" xfId="26618" xr:uid="{00000000-0005-0000-0000-0000D0090000}"/>
    <cellStyle name="Comma 2 4 2 4 4 2 2 3" xfId="38859" xr:uid="{00000000-0005-0000-0000-0000D1090000}"/>
    <cellStyle name="Comma 2 4 2 4 4 2 3" xfId="20501" xr:uid="{00000000-0005-0000-0000-0000D2090000}"/>
    <cellStyle name="Comma 2 4 2 4 4 2 4" xfId="32745" xr:uid="{00000000-0005-0000-0000-0000D3090000}"/>
    <cellStyle name="Comma 2 4 2 4 4 2 5" xfId="44974" xr:uid="{00000000-0005-0000-0000-0000D4090000}"/>
    <cellStyle name="Comma 2 4 2 4 4 3" xfId="14362" xr:uid="{00000000-0005-0000-0000-0000D5090000}"/>
    <cellStyle name="Comma 2 4 2 4 4 3 2" xfId="26617" xr:uid="{00000000-0005-0000-0000-0000D6090000}"/>
    <cellStyle name="Comma 2 4 2 4 4 3 3" xfId="38858" xr:uid="{00000000-0005-0000-0000-0000D7090000}"/>
    <cellStyle name="Comma 2 4 2 4 4 4" xfId="20500" xr:uid="{00000000-0005-0000-0000-0000D8090000}"/>
    <cellStyle name="Comma 2 4 2 4 4 5" xfId="32744" xr:uid="{00000000-0005-0000-0000-0000D9090000}"/>
    <cellStyle name="Comma 2 4 2 4 4 6" xfId="44973" xr:uid="{00000000-0005-0000-0000-0000DA090000}"/>
    <cellStyle name="Comma 2 4 2 4 5" xfId="1843" xr:uid="{00000000-0005-0000-0000-0000DB090000}"/>
    <cellStyle name="Comma 2 4 2 4 5 2" xfId="14364" xr:uid="{00000000-0005-0000-0000-0000DC090000}"/>
    <cellStyle name="Comma 2 4 2 4 5 2 2" xfId="26619" xr:uid="{00000000-0005-0000-0000-0000DD090000}"/>
    <cellStyle name="Comma 2 4 2 4 5 2 3" xfId="38860" xr:uid="{00000000-0005-0000-0000-0000DE090000}"/>
    <cellStyle name="Comma 2 4 2 4 5 3" xfId="20502" xr:uid="{00000000-0005-0000-0000-0000DF090000}"/>
    <cellStyle name="Comma 2 4 2 4 5 4" xfId="32746" xr:uid="{00000000-0005-0000-0000-0000E0090000}"/>
    <cellStyle name="Comma 2 4 2 4 5 5" xfId="44975" xr:uid="{00000000-0005-0000-0000-0000E1090000}"/>
    <cellStyle name="Comma 2 4 2 4 6" xfId="14349" xr:uid="{00000000-0005-0000-0000-0000E2090000}"/>
    <cellStyle name="Comma 2 4 2 4 6 2" xfId="26604" xr:uid="{00000000-0005-0000-0000-0000E3090000}"/>
    <cellStyle name="Comma 2 4 2 4 6 3" xfId="38845" xr:uid="{00000000-0005-0000-0000-0000E4090000}"/>
    <cellStyle name="Comma 2 4 2 4 7" xfId="20487" xr:uid="{00000000-0005-0000-0000-0000E5090000}"/>
    <cellStyle name="Comma 2 4 2 4 8" xfId="32731" xr:uid="{00000000-0005-0000-0000-0000E6090000}"/>
    <cellStyle name="Comma 2 4 2 4 9" xfId="44960" xr:uid="{00000000-0005-0000-0000-0000E7090000}"/>
    <cellStyle name="Comma 2 4 2 5" xfId="1844" xr:uid="{00000000-0005-0000-0000-0000E8090000}"/>
    <cellStyle name="Comma 2 4 2 5 2" xfId="1845" xr:uid="{00000000-0005-0000-0000-0000E9090000}"/>
    <cellStyle name="Comma 2 4 2 5 2 2" xfId="1846" xr:uid="{00000000-0005-0000-0000-0000EA090000}"/>
    <cellStyle name="Comma 2 4 2 5 2 2 2" xfId="1847" xr:uid="{00000000-0005-0000-0000-0000EB090000}"/>
    <cellStyle name="Comma 2 4 2 5 2 2 2 2" xfId="14368" xr:uid="{00000000-0005-0000-0000-0000EC090000}"/>
    <cellStyle name="Comma 2 4 2 5 2 2 2 2 2" xfId="26623" xr:uid="{00000000-0005-0000-0000-0000ED090000}"/>
    <cellStyle name="Comma 2 4 2 5 2 2 2 2 3" xfId="38864" xr:uid="{00000000-0005-0000-0000-0000EE090000}"/>
    <cellStyle name="Comma 2 4 2 5 2 2 2 3" xfId="20506" xr:uid="{00000000-0005-0000-0000-0000EF090000}"/>
    <cellStyle name="Comma 2 4 2 5 2 2 2 4" xfId="32750" xr:uid="{00000000-0005-0000-0000-0000F0090000}"/>
    <cellStyle name="Comma 2 4 2 5 2 2 2 5" xfId="44979" xr:uid="{00000000-0005-0000-0000-0000F1090000}"/>
    <cellStyle name="Comma 2 4 2 5 2 2 3" xfId="14367" xr:uid="{00000000-0005-0000-0000-0000F2090000}"/>
    <cellStyle name="Comma 2 4 2 5 2 2 3 2" xfId="26622" xr:uid="{00000000-0005-0000-0000-0000F3090000}"/>
    <cellStyle name="Comma 2 4 2 5 2 2 3 3" xfId="38863" xr:uid="{00000000-0005-0000-0000-0000F4090000}"/>
    <cellStyle name="Comma 2 4 2 5 2 2 4" xfId="20505" xr:uid="{00000000-0005-0000-0000-0000F5090000}"/>
    <cellStyle name="Comma 2 4 2 5 2 2 5" xfId="32749" xr:uid="{00000000-0005-0000-0000-0000F6090000}"/>
    <cellStyle name="Comma 2 4 2 5 2 2 6" xfId="44978" xr:uid="{00000000-0005-0000-0000-0000F7090000}"/>
    <cellStyle name="Comma 2 4 2 5 2 3" xfId="1848" xr:uid="{00000000-0005-0000-0000-0000F8090000}"/>
    <cellStyle name="Comma 2 4 2 5 2 3 2" xfId="14369" xr:uid="{00000000-0005-0000-0000-0000F9090000}"/>
    <cellStyle name="Comma 2 4 2 5 2 3 2 2" xfId="26624" xr:uid="{00000000-0005-0000-0000-0000FA090000}"/>
    <cellStyle name="Comma 2 4 2 5 2 3 2 3" xfId="38865" xr:uid="{00000000-0005-0000-0000-0000FB090000}"/>
    <cellStyle name="Comma 2 4 2 5 2 3 3" xfId="20507" xr:uid="{00000000-0005-0000-0000-0000FC090000}"/>
    <cellStyle name="Comma 2 4 2 5 2 3 4" xfId="32751" xr:uid="{00000000-0005-0000-0000-0000FD090000}"/>
    <cellStyle name="Comma 2 4 2 5 2 3 5" xfId="44980" xr:uid="{00000000-0005-0000-0000-0000FE090000}"/>
    <cellStyle name="Comma 2 4 2 5 2 4" xfId="14366" xr:uid="{00000000-0005-0000-0000-0000FF090000}"/>
    <cellStyle name="Comma 2 4 2 5 2 4 2" xfId="26621" xr:uid="{00000000-0005-0000-0000-0000000A0000}"/>
    <cellStyle name="Comma 2 4 2 5 2 4 3" xfId="38862" xr:uid="{00000000-0005-0000-0000-0000010A0000}"/>
    <cellStyle name="Comma 2 4 2 5 2 5" xfId="20504" xr:uid="{00000000-0005-0000-0000-0000020A0000}"/>
    <cellStyle name="Comma 2 4 2 5 2 6" xfId="32748" xr:uid="{00000000-0005-0000-0000-0000030A0000}"/>
    <cellStyle name="Comma 2 4 2 5 2 7" xfId="44977" xr:uid="{00000000-0005-0000-0000-0000040A0000}"/>
    <cellStyle name="Comma 2 4 2 5 3" xfId="1849" xr:uid="{00000000-0005-0000-0000-0000050A0000}"/>
    <cellStyle name="Comma 2 4 2 5 3 2" xfId="1850" xr:uid="{00000000-0005-0000-0000-0000060A0000}"/>
    <cellStyle name="Comma 2 4 2 5 3 2 2" xfId="14371" xr:uid="{00000000-0005-0000-0000-0000070A0000}"/>
    <cellStyle name="Comma 2 4 2 5 3 2 2 2" xfId="26626" xr:uid="{00000000-0005-0000-0000-0000080A0000}"/>
    <cellStyle name="Comma 2 4 2 5 3 2 2 3" xfId="38867" xr:uid="{00000000-0005-0000-0000-0000090A0000}"/>
    <cellStyle name="Comma 2 4 2 5 3 2 3" xfId="20509" xr:uid="{00000000-0005-0000-0000-00000A0A0000}"/>
    <cellStyle name="Comma 2 4 2 5 3 2 4" xfId="32753" xr:uid="{00000000-0005-0000-0000-00000B0A0000}"/>
    <cellStyle name="Comma 2 4 2 5 3 2 5" xfId="44982" xr:uid="{00000000-0005-0000-0000-00000C0A0000}"/>
    <cellStyle name="Comma 2 4 2 5 3 3" xfId="14370" xr:uid="{00000000-0005-0000-0000-00000D0A0000}"/>
    <cellStyle name="Comma 2 4 2 5 3 3 2" xfId="26625" xr:uid="{00000000-0005-0000-0000-00000E0A0000}"/>
    <cellStyle name="Comma 2 4 2 5 3 3 3" xfId="38866" xr:uid="{00000000-0005-0000-0000-00000F0A0000}"/>
    <cellStyle name="Comma 2 4 2 5 3 4" xfId="20508" xr:uid="{00000000-0005-0000-0000-0000100A0000}"/>
    <cellStyle name="Comma 2 4 2 5 3 5" xfId="32752" xr:uid="{00000000-0005-0000-0000-0000110A0000}"/>
    <cellStyle name="Comma 2 4 2 5 3 6" xfId="44981" xr:uid="{00000000-0005-0000-0000-0000120A0000}"/>
    <cellStyle name="Comma 2 4 2 5 4" xfId="1851" xr:uid="{00000000-0005-0000-0000-0000130A0000}"/>
    <cellStyle name="Comma 2 4 2 5 4 2" xfId="14372" xr:uid="{00000000-0005-0000-0000-0000140A0000}"/>
    <cellStyle name="Comma 2 4 2 5 4 2 2" xfId="26627" xr:uid="{00000000-0005-0000-0000-0000150A0000}"/>
    <cellStyle name="Comma 2 4 2 5 4 2 3" xfId="38868" xr:uid="{00000000-0005-0000-0000-0000160A0000}"/>
    <cellStyle name="Comma 2 4 2 5 4 3" xfId="20510" xr:uid="{00000000-0005-0000-0000-0000170A0000}"/>
    <cellStyle name="Comma 2 4 2 5 4 4" xfId="32754" xr:uid="{00000000-0005-0000-0000-0000180A0000}"/>
    <cellStyle name="Comma 2 4 2 5 4 5" xfId="44983" xr:uid="{00000000-0005-0000-0000-0000190A0000}"/>
    <cellStyle name="Comma 2 4 2 5 5" xfId="14365" xr:uid="{00000000-0005-0000-0000-00001A0A0000}"/>
    <cellStyle name="Comma 2 4 2 5 5 2" xfId="26620" xr:uid="{00000000-0005-0000-0000-00001B0A0000}"/>
    <cellStyle name="Comma 2 4 2 5 5 3" xfId="38861" xr:uid="{00000000-0005-0000-0000-00001C0A0000}"/>
    <cellStyle name="Comma 2 4 2 5 6" xfId="20503" xr:uid="{00000000-0005-0000-0000-00001D0A0000}"/>
    <cellStyle name="Comma 2 4 2 5 7" xfId="32747" xr:uid="{00000000-0005-0000-0000-00001E0A0000}"/>
    <cellStyle name="Comma 2 4 2 5 8" xfId="44976" xr:uid="{00000000-0005-0000-0000-00001F0A0000}"/>
    <cellStyle name="Comma 2 4 2 6" xfId="1852" xr:uid="{00000000-0005-0000-0000-0000200A0000}"/>
    <cellStyle name="Comma 2 4 2 6 2" xfId="1853" xr:uid="{00000000-0005-0000-0000-0000210A0000}"/>
    <cellStyle name="Comma 2 4 2 6 2 2" xfId="1854" xr:uid="{00000000-0005-0000-0000-0000220A0000}"/>
    <cellStyle name="Comma 2 4 2 6 2 2 2" xfId="14375" xr:uid="{00000000-0005-0000-0000-0000230A0000}"/>
    <cellStyle name="Comma 2 4 2 6 2 2 2 2" xfId="26630" xr:uid="{00000000-0005-0000-0000-0000240A0000}"/>
    <cellStyle name="Comma 2 4 2 6 2 2 2 3" xfId="38871" xr:uid="{00000000-0005-0000-0000-0000250A0000}"/>
    <cellStyle name="Comma 2 4 2 6 2 2 3" xfId="20513" xr:uid="{00000000-0005-0000-0000-0000260A0000}"/>
    <cellStyle name="Comma 2 4 2 6 2 2 4" xfId="32757" xr:uid="{00000000-0005-0000-0000-0000270A0000}"/>
    <cellStyle name="Comma 2 4 2 6 2 2 5" xfId="44986" xr:uid="{00000000-0005-0000-0000-0000280A0000}"/>
    <cellStyle name="Comma 2 4 2 6 2 3" xfId="14374" xr:uid="{00000000-0005-0000-0000-0000290A0000}"/>
    <cellStyle name="Comma 2 4 2 6 2 3 2" xfId="26629" xr:uid="{00000000-0005-0000-0000-00002A0A0000}"/>
    <cellStyle name="Comma 2 4 2 6 2 3 3" xfId="38870" xr:uid="{00000000-0005-0000-0000-00002B0A0000}"/>
    <cellStyle name="Comma 2 4 2 6 2 4" xfId="20512" xr:uid="{00000000-0005-0000-0000-00002C0A0000}"/>
    <cellStyle name="Comma 2 4 2 6 2 5" xfId="32756" xr:uid="{00000000-0005-0000-0000-00002D0A0000}"/>
    <cellStyle name="Comma 2 4 2 6 2 6" xfId="44985" xr:uid="{00000000-0005-0000-0000-00002E0A0000}"/>
    <cellStyle name="Comma 2 4 2 6 3" xfId="1855" xr:uid="{00000000-0005-0000-0000-00002F0A0000}"/>
    <cellStyle name="Comma 2 4 2 6 3 2" xfId="14376" xr:uid="{00000000-0005-0000-0000-0000300A0000}"/>
    <cellStyle name="Comma 2 4 2 6 3 2 2" xfId="26631" xr:uid="{00000000-0005-0000-0000-0000310A0000}"/>
    <cellStyle name="Comma 2 4 2 6 3 2 3" xfId="38872" xr:uid="{00000000-0005-0000-0000-0000320A0000}"/>
    <cellStyle name="Comma 2 4 2 6 3 3" xfId="20514" xr:uid="{00000000-0005-0000-0000-0000330A0000}"/>
    <cellStyle name="Comma 2 4 2 6 3 4" xfId="32758" xr:uid="{00000000-0005-0000-0000-0000340A0000}"/>
    <cellStyle name="Comma 2 4 2 6 3 5" xfId="44987" xr:uid="{00000000-0005-0000-0000-0000350A0000}"/>
    <cellStyle name="Comma 2 4 2 6 4" xfId="14373" xr:uid="{00000000-0005-0000-0000-0000360A0000}"/>
    <cellStyle name="Comma 2 4 2 6 4 2" xfId="26628" xr:uid="{00000000-0005-0000-0000-0000370A0000}"/>
    <cellStyle name="Comma 2 4 2 6 4 3" xfId="38869" xr:uid="{00000000-0005-0000-0000-0000380A0000}"/>
    <cellStyle name="Comma 2 4 2 6 5" xfId="20511" xr:uid="{00000000-0005-0000-0000-0000390A0000}"/>
    <cellStyle name="Comma 2 4 2 6 6" xfId="32755" xr:uid="{00000000-0005-0000-0000-00003A0A0000}"/>
    <cellStyle name="Comma 2 4 2 6 7" xfId="44984" xr:uid="{00000000-0005-0000-0000-00003B0A0000}"/>
    <cellStyle name="Comma 2 4 2 7" xfId="1856" xr:uid="{00000000-0005-0000-0000-00003C0A0000}"/>
    <cellStyle name="Comma 2 4 2 7 2" xfId="1857" xr:uid="{00000000-0005-0000-0000-00003D0A0000}"/>
    <cellStyle name="Comma 2 4 2 7 2 2" xfId="14378" xr:uid="{00000000-0005-0000-0000-00003E0A0000}"/>
    <cellStyle name="Comma 2 4 2 7 2 2 2" xfId="26633" xr:uid="{00000000-0005-0000-0000-00003F0A0000}"/>
    <cellStyle name="Comma 2 4 2 7 2 2 3" xfId="38874" xr:uid="{00000000-0005-0000-0000-0000400A0000}"/>
    <cellStyle name="Comma 2 4 2 7 2 3" xfId="20516" xr:uid="{00000000-0005-0000-0000-0000410A0000}"/>
    <cellStyle name="Comma 2 4 2 7 2 4" xfId="32760" xr:uid="{00000000-0005-0000-0000-0000420A0000}"/>
    <cellStyle name="Comma 2 4 2 7 2 5" xfId="44989" xr:uid="{00000000-0005-0000-0000-0000430A0000}"/>
    <cellStyle name="Comma 2 4 2 7 3" xfId="14377" xr:uid="{00000000-0005-0000-0000-0000440A0000}"/>
    <cellStyle name="Comma 2 4 2 7 3 2" xfId="26632" xr:uid="{00000000-0005-0000-0000-0000450A0000}"/>
    <cellStyle name="Comma 2 4 2 7 3 3" xfId="38873" xr:uid="{00000000-0005-0000-0000-0000460A0000}"/>
    <cellStyle name="Comma 2 4 2 7 4" xfId="20515" xr:uid="{00000000-0005-0000-0000-0000470A0000}"/>
    <cellStyle name="Comma 2 4 2 7 5" xfId="32759" xr:uid="{00000000-0005-0000-0000-0000480A0000}"/>
    <cellStyle name="Comma 2 4 2 7 6" xfId="44988" xr:uid="{00000000-0005-0000-0000-0000490A0000}"/>
    <cellStyle name="Comma 2 4 2 8" xfId="1858" xr:uid="{00000000-0005-0000-0000-00004A0A0000}"/>
    <cellStyle name="Comma 2 4 2 8 2" xfId="14379" xr:uid="{00000000-0005-0000-0000-00004B0A0000}"/>
    <cellStyle name="Comma 2 4 2 8 2 2" xfId="26634" xr:uid="{00000000-0005-0000-0000-00004C0A0000}"/>
    <cellStyle name="Comma 2 4 2 8 2 3" xfId="38875" xr:uid="{00000000-0005-0000-0000-00004D0A0000}"/>
    <cellStyle name="Comma 2 4 2 8 3" xfId="20517" xr:uid="{00000000-0005-0000-0000-00004E0A0000}"/>
    <cellStyle name="Comma 2 4 2 8 4" xfId="32761" xr:uid="{00000000-0005-0000-0000-00004F0A0000}"/>
    <cellStyle name="Comma 2 4 2 8 5" xfId="44990" xr:uid="{00000000-0005-0000-0000-0000500A0000}"/>
    <cellStyle name="Comma 2 4 2 9" xfId="14252" xr:uid="{00000000-0005-0000-0000-0000510A0000}"/>
    <cellStyle name="Comma 2 4 2 9 2" xfId="26507" xr:uid="{00000000-0005-0000-0000-0000520A0000}"/>
    <cellStyle name="Comma 2 4 2 9 3" xfId="38748" xr:uid="{00000000-0005-0000-0000-0000530A0000}"/>
    <cellStyle name="Comma 2 4 3" xfId="1859" xr:uid="{00000000-0005-0000-0000-0000540A0000}"/>
    <cellStyle name="Comma 2 4 3 10" xfId="32762" xr:uid="{00000000-0005-0000-0000-0000550A0000}"/>
    <cellStyle name="Comma 2 4 3 11" xfId="44991" xr:uid="{00000000-0005-0000-0000-0000560A0000}"/>
    <cellStyle name="Comma 2 4 3 2" xfId="1860" xr:uid="{00000000-0005-0000-0000-0000570A0000}"/>
    <cellStyle name="Comma 2 4 3 2 10" xfId="44992" xr:uid="{00000000-0005-0000-0000-0000580A0000}"/>
    <cellStyle name="Comma 2 4 3 2 2" xfId="1861" xr:uid="{00000000-0005-0000-0000-0000590A0000}"/>
    <cellStyle name="Comma 2 4 3 2 2 2" xfId="1862" xr:uid="{00000000-0005-0000-0000-00005A0A0000}"/>
    <cellStyle name="Comma 2 4 3 2 2 2 2" xfId="1863" xr:uid="{00000000-0005-0000-0000-00005B0A0000}"/>
    <cellStyle name="Comma 2 4 3 2 2 2 2 2" xfId="1864" xr:uid="{00000000-0005-0000-0000-00005C0A0000}"/>
    <cellStyle name="Comma 2 4 3 2 2 2 2 2 2" xfId="1865" xr:uid="{00000000-0005-0000-0000-00005D0A0000}"/>
    <cellStyle name="Comma 2 4 3 2 2 2 2 2 2 2" xfId="14386" xr:uid="{00000000-0005-0000-0000-00005E0A0000}"/>
    <cellStyle name="Comma 2 4 3 2 2 2 2 2 2 2 2" xfId="26641" xr:uid="{00000000-0005-0000-0000-00005F0A0000}"/>
    <cellStyle name="Comma 2 4 3 2 2 2 2 2 2 2 3" xfId="38882" xr:uid="{00000000-0005-0000-0000-0000600A0000}"/>
    <cellStyle name="Comma 2 4 3 2 2 2 2 2 2 3" xfId="20524" xr:uid="{00000000-0005-0000-0000-0000610A0000}"/>
    <cellStyle name="Comma 2 4 3 2 2 2 2 2 2 4" xfId="32768" xr:uid="{00000000-0005-0000-0000-0000620A0000}"/>
    <cellStyle name="Comma 2 4 3 2 2 2 2 2 2 5" xfId="44997" xr:uid="{00000000-0005-0000-0000-0000630A0000}"/>
    <cellStyle name="Comma 2 4 3 2 2 2 2 2 3" xfId="14385" xr:uid="{00000000-0005-0000-0000-0000640A0000}"/>
    <cellStyle name="Comma 2 4 3 2 2 2 2 2 3 2" xfId="26640" xr:uid="{00000000-0005-0000-0000-0000650A0000}"/>
    <cellStyle name="Comma 2 4 3 2 2 2 2 2 3 3" xfId="38881" xr:uid="{00000000-0005-0000-0000-0000660A0000}"/>
    <cellStyle name="Comma 2 4 3 2 2 2 2 2 4" xfId="20523" xr:uid="{00000000-0005-0000-0000-0000670A0000}"/>
    <cellStyle name="Comma 2 4 3 2 2 2 2 2 5" xfId="32767" xr:uid="{00000000-0005-0000-0000-0000680A0000}"/>
    <cellStyle name="Comma 2 4 3 2 2 2 2 2 6" xfId="44996" xr:uid="{00000000-0005-0000-0000-0000690A0000}"/>
    <cellStyle name="Comma 2 4 3 2 2 2 2 3" xfId="1866" xr:uid="{00000000-0005-0000-0000-00006A0A0000}"/>
    <cellStyle name="Comma 2 4 3 2 2 2 2 3 2" xfId="14387" xr:uid="{00000000-0005-0000-0000-00006B0A0000}"/>
    <cellStyle name="Comma 2 4 3 2 2 2 2 3 2 2" xfId="26642" xr:uid="{00000000-0005-0000-0000-00006C0A0000}"/>
    <cellStyle name="Comma 2 4 3 2 2 2 2 3 2 3" xfId="38883" xr:uid="{00000000-0005-0000-0000-00006D0A0000}"/>
    <cellStyle name="Comma 2 4 3 2 2 2 2 3 3" xfId="20525" xr:uid="{00000000-0005-0000-0000-00006E0A0000}"/>
    <cellStyle name="Comma 2 4 3 2 2 2 2 3 4" xfId="32769" xr:uid="{00000000-0005-0000-0000-00006F0A0000}"/>
    <cellStyle name="Comma 2 4 3 2 2 2 2 3 5" xfId="44998" xr:uid="{00000000-0005-0000-0000-0000700A0000}"/>
    <cellStyle name="Comma 2 4 3 2 2 2 2 4" xfId="14384" xr:uid="{00000000-0005-0000-0000-0000710A0000}"/>
    <cellStyle name="Comma 2 4 3 2 2 2 2 4 2" xfId="26639" xr:uid="{00000000-0005-0000-0000-0000720A0000}"/>
    <cellStyle name="Comma 2 4 3 2 2 2 2 4 3" xfId="38880" xr:uid="{00000000-0005-0000-0000-0000730A0000}"/>
    <cellStyle name="Comma 2 4 3 2 2 2 2 5" xfId="20522" xr:uid="{00000000-0005-0000-0000-0000740A0000}"/>
    <cellStyle name="Comma 2 4 3 2 2 2 2 6" xfId="32766" xr:uid="{00000000-0005-0000-0000-0000750A0000}"/>
    <cellStyle name="Comma 2 4 3 2 2 2 2 7" xfId="44995" xr:uid="{00000000-0005-0000-0000-0000760A0000}"/>
    <cellStyle name="Comma 2 4 3 2 2 2 3" xfId="1867" xr:uid="{00000000-0005-0000-0000-0000770A0000}"/>
    <cellStyle name="Comma 2 4 3 2 2 2 3 2" xfId="1868" xr:uid="{00000000-0005-0000-0000-0000780A0000}"/>
    <cellStyle name="Comma 2 4 3 2 2 2 3 2 2" xfId="14389" xr:uid="{00000000-0005-0000-0000-0000790A0000}"/>
    <cellStyle name="Comma 2 4 3 2 2 2 3 2 2 2" xfId="26644" xr:uid="{00000000-0005-0000-0000-00007A0A0000}"/>
    <cellStyle name="Comma 2 4 3 2 2 2 3 2 2 3" xfId="38885" xr:uid="{00000000-0005-0000-0000-00007B0A0000}"/>
    <cellStyle name="Comma 2 4 3 2 2 2 3 2 3" xfId="20527" xr:uid="{00000000-0005-0000-0000-00007C0A0000}"/>
    <cellStyle name="Comma 2 4 3 2 2 2 3 2 4" xfId="32771" xr:uid="{00000000-0005-0000-0000-00007D0A0000}"/>
    <cellStyle name="Comma 2 4 3 2 2 2 3 2 5" xfId="45000" xr:uid="{00000000-0005-0000-0000-00007E0A0000}"/>
    <cellStyle name="Comma 2 4 3 2 2 2 3 3" xfId="14388" xr:uid="{00000000-0005-0000-0000-00007F0A0000}"/>
    <cellStyle name="Comma 2 4 3 2 2 2 3 3 2" xfId="26643" xr:uid="{00000000-0005-0000-0000-0000800A0000}"/>
    <cellStyle name="Comma 2 4 3 2 2 2 3 3 3" xfId="38884" xr:uid="{00000000-0005-0000-0000-0000810A0000}"/>
    <cellStyle name="Comma 2 4 3 2 2 2 3 4" xfId="20526" xr:uid="{00000000-0005-0000-0000-0000820A0000}"/>
    <cellStyle name="Comma 2 4 3 2 2 2 3 5" xfId="32770" xr:uid="{00000000-0005-0000-0000-0000830A0000}"/>
    <cellStyle name="Comma 2 4 3 2 2 2 3 6" xfId="44999" xr:uid="{00000000-0005-0000-0000-0000840A0000}"/>
    <cellStyle name="Comma 2 4 3 2 2 2 4" xfId="1869" xr:uid="{00000000-0005-0000-0000-0000850A0000}"/>
    <cellStyle name="Comma 2 4 3 2 2 2 4 2" xfId="14390" xr:uid="{00000000-0005-0000-0000-0000860A0000}"/>
    <cellStyle name="Comma 2 4 3 2 2 2 4 2 2" xfId="26645" xr:uid="{00000000-0005-0000-0000-0000870A0000}"/>
    <cellStyle name="Comma 2 4 3 2 2 2 4 2 3" xfId="38886" xr:uid="{00000000-0005-0000-0000-0000880A0000}"/>
    <cellStyle name="Comma 2 4 3 2 2 2 4 3" xfId="20528" xr:uid="{00000000-0005-0000-0000-0000890A0000}"/>
    <cellStyle name="Comma 2 4 3 2 2 2 4 4" xfId="32772" xr:uid="{00000000-0005-0000-0000-00008A0A0000}"/>
    <cellStyle name="Comma 2 4 3 2 2 2 4 5" xfId="45001" xr:uid="{00000000-0005-0000-0000-00008B0A0000}"/>
    <cellStyle name="Comma 2 4 3 2 2 2 5" xfId="14383" xr:uid="{00000000-0005-0000-0000-00008C0A0000}"/>
    <cellStyle name="Comma 2 4 3 2 2 2 5 2" xfId="26638" xr:uid="{00000000-0005-0000-0000-00008D0A0000}"/>
    <cellStyle name="Comma 2 4 3 2 2 2 5 3" xfId="38879" xr:uid="{00000000-0005-0000-0000-00008E0A0000}"/>
    <cellStyle name="Comma 2 4 3 2 2 2 6" xfId="20521" xr:uid="{00000000-0005-0000-0000-00008F0A0000}"/>
    <cellStyle name="Comma 2 4 3 2 2 2 7" xfId="32765" xr:uid="{00000000-0005-0000-0000-0000900A0000}"/>
    <cellStyle name="Comma 2 4 3 2 2 2 8" xfId="44994" xr:uid="{00000000-0005-0000-0000-0000910A0000}"/>
    <cellStyle name="Comma 2 4 3 2 2 3" xfId="1870" xr:uid="{00000000-0005-0000-0000-0000920A0000}"/>
    <cellStyle name="Comma 2 4 3 2 2 3 2" xfId="1871" xr:uid="{00000000-0005-0000-0000-0000930A0000}"/>
    <cellStyle name="Comma 2 4 3 2 2 3 2 2" xfId="1872" xr:uid="{00000000-0005-0000-0000-0000940A0000}"/>
    <cellStyle name="Comma 2 4 3 2 2 3 2 2 2" xfId="14393" xr:uid="{00000000-0005-0000-0000-0000950A0000}"/>
    <cellStyle name="Comma 2 4 3 2 2 3 2 2 2 2" xfId="26648" xr:uid="{00000000-0005-0000-0000-0000960A0000}"/>
    <cellStyle name="Comma 2 4 3 2 2 3 2 2 2 3" xfId="38889" xr:uid="{00000000-0005-0000-0000-0000970A0000}"/>
    <cellStyle name="Comma 2 4 3 2 2 3 2 2 3" xfId="20531" xr:uid="{00000000-0005-0000-0000-0000980A0000}"/>
    <cellStyle name="Comma 2 4 3 2 2 3 2 2 4" xfId="32775" xr:uid="{00000000-0005-0000-0000-0000990A0000}"/>
    <cellStyle name="Comma 2 4 3 2 2 3 2 2 5" xfId="45004" xr:uid="{00000000-0005-0000-0000-00009A0A0000}"/>
    <cellStyle name="Comma 2 4 3 2 2 3 2 3" xfId="14392" xr:uid="{00000000-0005-0000-0000-00009B0A0000}"/>
    <cellStyle name="Comma 2 4 3 2 2 3 2 3 2" xfId="26647" xr:uid="{00000000-0005-0000-0000-00009C0A0000}"/>
    <cellStyle name="Comma 2 4 3 2 2 3 2 3 3" xfId="38888" xr:uid="{00000000-0005-0000-0000-00009D0A0000}"/>
    <cellStyle name="Comma 2 4 3 2 2 3 2 4" xfId="20530" xr:uid="{00000000-0005-0000-0000-00009E0A0000}"/>
    <cellStyle name="Comma 2 4 3 2 2 3 2 5" xfId="32774" xr:uid="{00000000-0005-0000-0000-00009F0A0000}"/>
    <cellStyle name="Comma 2 4 3 2 2 3 2 6" xfId="45003" xr:uid="{00000000-0005-0000-0000-0000A00A0000}"/>
    <cellStyle name="Comma 2 4 3 2 2 3 3" xfId="1873" xr:uid="{00000000-0005-0000-0000-0000A10A0000}"/>
    <cellStyle name="Comma 2 4 3 2 2 3 3 2" xfId="14394" xr:uid="{00000000-0005-0000-0000-0000A20A0000}"/>
    <cellStyle name="Comma 2 4 3 2 2 3 3 2 2" xfId="26649" xr:uid="{00000000-0005-0000-0000-0000A30A0000}"/>
    <cellStyle name="Comma 2 4 3 2 2 3 3 2 3" xfId="38890" xr:uid="{00000000-0005-0000-0000-0000A40A0000}"/>
    <cellStyle name="Comma 2 4 3 2 2 3 3 3" xfId="20532" xr:uid="{00000000-0005-0000-0000-0000A50A0000}"/>
    <cellStyle name="Comma 2 4 3 2 2 3 3 4" xfId="32776" xr:uid="{00000000-0005-0000-0000-0000A60A0000}"/>
    <cellStyle name="Comma 2 4 3 2 2 3 3 5" xfId="45005" xr:uid="{00000000-0005-0000-0000-0000A70A0000}"/>
    <cellStyle name="Comma 2 4 3 2 2 3 4" xfId="14391" xr:uid="{00000000-0005-0000-0000-0000A80A0000}"/>
    <cellStyle name="Comma 2 4 3 2 2 3 4 2" xfId="26646" xr:uid="{00000000-0005-0000-0000-0000A90A0000}"/>
    <cellStyle name="Comma 2 4 3 2 2 3 4 3" xfId="38887" xr:uid="{00000000-0005-0000-0000-0000AA0A0000}"/>
    <cellStyle name="Comma 2 4 3 2 2 3 5" xfId="20529" xr:uid="{00000000-0005-0000-0000-0000AB0A0000}"/>
    <cellStyle name="Comma 2 4 3 2 2 3 6" xfId="32773" xr:uid="{00000000-0005-0000-0000-0000AC0A0000}"/>
    <cellStyle name="Comma 2 4 3 2 2 3 7" xfId="45002" xr:uid="{00000000-0005-0000-0000-0000AD0A0000}"/>
    <cellStyle name="Comma 2 4 3 2 2 4" xfId="1874" xr:uid="{00000000-0005-0000-0000-0000AE0A0000}"/>
    <cellStyle name="Comma 2 4 3 2 2 4 2" xfId="1875" xr:uid="{00000000-0005-0000-0000-0000AF0A0000}"/>
    <cellStyle name="Comma 2 4 3 2 2 4 2 2" xfId="14396" xr:uid="{00000000-0005-0000-0000-0000B00A0000}"/>
    <cellStyle name="Comma 2 4 3 2 2 4 2 2 2" xfId="26651" xr:uid="{00000000-0005-0000-0000-0000B10A0000}"/>
    <cellStyle name="Comma 2 4 3 2 2 4 2 2 3" xfId="38892" xr:uid="{00000000-0005-0000-0000-0000B20A0000}"/>
    <cellStyle name="Comma 2 4 3 2 2 4 2 3" xfId="20534" xr:uid="{00000000-0005-0000-0000-0000B30A0000}"/>
    <cellStyle name="Comma 2 4 3 2 2 4 2 4" xfId="32778" xr:uid="{00000000-0005-0000-0000-0000B40A0000}"/>
    <cellStyle name="Comma 2 4 3 2 2 4 2 5" xfId="45007" xr:uid="{00000000-0005-0000-0000-0000B50A0000}"/>
    <cellStyle name="Comma 2 4 3 2 2 4 3" xfId="14395" xr:uid="{00000000-0005-0000-0000-0000B60A0000}"/>
    <cellStyle name="Comma 2 4 3 2 2 4 3 2" xfId="26650" xr:uid="{00000000-0005-0000-0000-0000B70A0000}"/>
    <cellStyle name="Comma 2 4 3 2 2 4 3 3" xfId="38891" xr:uid="{00000000-0005-0000-0000-0000B80A0000}"/>
    <cellStyle name="Comma 2 4 3 2 2 4 4" xfId="20533" xr:uid="{00000000-0005-0000-0000-0000B90A0000}"/>
    <cellStyle name="Comma 2 4 3 2 2 4 5" xfId="32777" xr:uid="{00000000-0005-0000-0000-0000BA0A0000}"/>
    <cellStyle name="Comma 2 4 3 2 2 4 6" xfId="45006" xr:uid="{00000000-0005-0000-0000-0000BB0A0000}"/>
    <cellStyle name="Comma 2 4 3 2 2 5" xfId="1876" xr:uid="{00000000-0005-0000-0000-0000BC0A0000}"/>
    <cellStyle name="Comma 2 4 3 2 2 5 2" xfId="14397" xr:uid="{00000000-0005-0000-0000-0000BD0A0000}"/>
    <cellStyle name="Comma 2 4 3 2 2 5 2 2" xfId="26652" xr:uid="{00000000-0005-0000-0000-0000BE0A0000}"/>
    <cellStyle name="Comma 2 4 3 2 2 5 2 3" xfId="38893" xr:uid="{00000000-0005-0000-0000-0000BF0A0000}"/>
    <cellStyle name="Comma 2 4 3 2 2 5 3" xfId="20535" xr:uid="{00000000-0005-0000-0000-0000C00A0000}"/>
    <cellStyle name="Comma 2 4 3 2 2 5 4" xfId="32779" xr:uid="{00000000-0005-0000-0000-0000C10A0000}"/>
    <cellStyle name="Comma 2 4 3 2 2 5 5" xfId="45008" xr:uid="{00000000-0005-0000-0000-0000C20A0000}"/>
    <cellStyle name="Comma 2 4 3 2 2 6" xfId="14382" xr:uid="{00000000-0005-0000-0000-0000C30A0000}"/>
    <cellStyle name="Comma 2 4 3 2 2 6 2" xfId="26637" xr:uid="{00000000-0005-0000-0000-0000C40A0000}"/>
    <cellStyle name="Comma 2 4 3 2 2 6 3" xfId="38878" xr:uid="{00000000-0005-0000-0000-0000C50A0000}"/>
    <cellStyle name="Comma 2 4 3 2 2 7" xfId="20520" xr:uid="{00000000-0005-0000-0000-0000C60A0000}"/>
    <cellStyle name="Comma 2 4 3 2 2 8" xfId="32764" xr:uid="{00000000-0005-0000-0000-0000C70A0000}"/>
    <cellStyle name="Comma 2 4 3 2 2 9" xfId="44993" xr:uid="{00000000-0005-0000-0000-0000C80A0000}"/>
    <cellStyle name="Comma 2 4 3 2 3" xfId="1877" xr:uid="{00000000-0005-0000-0000-0000C90A0000}"/>
    <cellStyle name="Comma 2 4 3 2 3 2" xfId="1878" xr:uid="{00000000-0005-0000-0000-0000CA0A0000}"/>
    <cellStyle name="Comma 2 4 3 2 3 2 2" xfId="1879" xr:uid="{00000000-0005-0000-0000-0000CB0A0000}"/>
    <cellStyle name="Comma 2 4 3 2 3 2 2 2" xfId="1880" xr:uid="{00000000-0005-0000-0000-0000CC0A0000}"/>
    <cellStyle name="Comma 2 4 3 2 3 2 2 2 2" xfId="14401" xr:uid="{00000000-0005-0000-0000-0000CD0A0000}"/>
    <cellStyle name="Comma 2 4 3 2 3 2 2 2 2 2" xfId="26656" xr:uid="{00000000-0005-0000-0000-0000CE0A0000}"/>
    <cellStyle name="Comma 2 4 3 2 3 2 2 2 2 3" xfId="38897" xr:uid="{00000000-0005-0000-0000-0000CF0A0000}"/>
    <cellStyle name="Comma 2 4 3 2 3 2 2 2 3" xfId="20539" xr:uid="{00000000-0005-0000-0000-0000D00A0000}"/>
    <cellStyle name="Comma 2 4 3 2 3 2 2 2 4" xfId="32783" xr:uid="{00000000-0005-0000-0000-0000D10A0000}"/>
    <cellStyle name="Comma 2 4 3 2 3 2 2 2 5" xfId="45012" xr:uid="{00000000-0005-0000-0000-0000D20A0000}"/>
    <cellStyle name="Comma 2 4 3 2 3 2 2 3" xfId="14400" xr:uid="{00000000-0005-0000-0000-0000D30A0000}"/>
    <cellStyle name="Comma 2 4 3 2 3 2 2 3 2" xfId="26655" xr:uid="{00000000-0005-0000-0000-0000D40A0000}"/>
    <cellStyle name="Comma 2 4 3 2 3 2 2 3 3" xfId="38896" xr:uid="{00000000-0005-0000-0000-0000D50A0000}"/>
    <cellStyle name="Comma 2 4 3 2 3 2 2 4" xfId="20538" xr:uid="{00000000-0005-0000-0000-0000D60A0000}"/>
    <cellStyle name="Comma 2 4 3 2 3 2 2 5" xfId="32782" xr:uid="{00000000-0005-0000-0000-0000D70A0000}"/>
    <cellStyle name="Comma 2 4 3 2 3 2 2 6" xfId="45011" xr:uid="{00000000-0005-0000-0000-0000D80A0000}"/>
    <cellStyle name="Comma 2 4 3 2 3 2 3" xfId="1881" xr:uid="{00000000-0005-0000-0000-0000D90A0000}"/>
    <cellStyle name="Comma 2 4 3 2 3 2 3 2" xfId="14402" xr:uid="{00000000-0005-0000-0000-0000DA0A0000}"/>
    <cellStyle name="Comma 2 4 3 2 3 2 3 2 2" xfId="26657" xr:uid="{00000000-0005-0000-0000-0000DB0A0000}"/>
    <cellStyle name="Comma 2 4 3 2 3 2 3 2 3" xfId="38898" xr:uid="{00000000-0005-0000-0000-0000DC0A0000}"/>
    <cellStyle name="Comma 2 4 3 2 3 2 3 3" xfId="20540" xr:uid="{00000000-0005-0000-0000-0000DD0A0000}"/>
    <cellStyle name="Comma 2 4 3 2 3 2 3 4" xfId="32784" xr:uid="{00000000-0005-0000-0000-0000DE0A0000}"/>
    <cellStyle name="Comma 2 4 3 2 3 2 3 5" xfId="45013" xr:uid="{00000000-0005-0000-0000-0000DF0A0000}"/>
    <cellStyle name="Comma 2 4 3 2 3 2 4" xfId="14399" xr:uid="{00000000-0005-0000-0000-0000E00A0000}"/>
    <cellStyle name="Comma 2 4 3 2 3 2 4 2" xfId="26654" xr:uid="{00000000-0005-0000-0000-0000E10A0000}"/>
    <cellStyle name="Comma 2 4 3 2 3 2 4 3" xfId="38895" xr:uid="{00000000-0005-0000-0000-0000E20A0000}"/>
    <cellStyle name="Comma 2 4 3 2 3 2 5" xfId="20537" xr:uid="{00000000-0005-0000-0000-0000E30A0000}"/>
    <cellStyle name="Comma 2 4 3 2 3 2 6" xfId="32781" xr:uid="{00000000-0005-0000-0000-0000E40A0000}"/>
    <cellStyle name="Comma 2 4 3 2 3 2 7" xfId="45010" xr:uid="{00000000-0005-0000-0000-0000E50A0000}"/>
    <cellStyle name="Comma 2 4 3 2 3 3" xfId="1882" xr:uid="{00000000-0005-0000-0000-0000E60A0000}"/>
    <cellStyle name="Comma 2 4 3 2 3 3 2" xfId="1883" xr:uid="{00000000-0005-0000-0000-0000E70A0000}"/>
    <cellStyle name="Comma 2 4 3 2 3 3 2 2" xfId="14404" xr:uid="{00000000-0005-0000-0000-0000E80A0000}"/>
    <cellStyle name="Comma 2 4 3 2 3 3 2 2 2" xfId="26659" xr:uid="{00000000-0005-0000-0000-0000E90A0000}"/>
    <cellStyle name="Comma 2 4 3 2 3 3 2 2 3" xfId="38900" xr:uid="{00000000-0005-0000-0000-0000EA0A0000}"/>
    <cellStyle name="Comma 2 4 3 2 3 3 2 3" xfId="20542" xr:uid="{00000000-0005-0000-0000-0000EB0A0000}"/>
    <cellStyle name="Comma 2 4 3 2 3 3 2 4" xfId="32786" xr:uid="{00000000-0005-0000-0000-0000EC0A0000}"/>
    <cellStyle name="Comma 2 4 3 2 3 3 2 5" xfId="45015" xr:uid="{00000000-0005-0000-0000-0000ED0A0000}"/>
    <cellStyle name="Comma 2 4 3 2 3 3 3" xfId="14403" xr:uid="{00000000-0005-0000-0000-0000EE0A0000}"/>
    <cellStyle name="Comma 2 4 3 2 3 3 3 2" xfId="26658" xr:uid="{00000000-0005-0000-0000-0000EF0A0000}"/>
    <cellStyle name="Comma 2 4 3 2 3 3 3 3" xfId="38899" xr:uid="{00000000-0005-0000-0000-0000F00A0000}"/>
    <cellStyle name="Comma 2 4 3 2 3 3 4" xfId="20541" xr:uid="{00000000-0005-0000-0000-0000F10A0000}"/>
    <cellStyle name="Comma 2 4 3 2 3 3 5" xfId="32785" xr:uid="{00000000-0005-0000-0000-0000F20A0000}"/>
    <cellStyle name="Comma 2 4 3 2 3 3 6" xfId="45014" xr:uid="{00000000-0005-0000-0000-0000F30A0000}"/>
    <cellStyle name="Comma 2 4 3 2 3 4" xfId="1884" xr:uid="{00000000-0005-0000-0000-0000F40A0000}"/>
    <cellStyle name="Comma 2 4 3 2 3 4 2" xfId="14405" xr:uid="{00000000-0005-0000-0000-0000F50A0000}"/>
    <cellStyle name="Comma 2 4 3 2 3 4 2 2" xfId="26660" xr:uid="{00000000-0005-0000-0000-0000F60A0000}"/>
    <cellStyle name="Comma 2 4 3 2 3 4 2 3" xfId="38901" xr:uid="{00000000-0005-0000-0000-0000F70A0000}"/>
    <cellStyle name="Comma 2 4 3 2 3 4 3" xfId="20543" xr:uid="{00000000-0005-0000-0000-0000F80A0000}"/>
    <cellStyle name="Comma 2 4 3 2 3 4 4" xfId="32787" xr:uid="{00000000-0005-0000-0000-0000F90A0000}"/>
    <cellStyle name="Comma 2 4 3 2 3 4 5" xfId="45016" xr:uid="{00000000-0005-0000-0000-0000FA0A0000}"/>
    <cellStyle name="Comma 2 4 3 2 3 5" xfId="14398" xr:uid="{00000000-0005-0000-0000-0000FB0A0000}"/>
    <cellStyle name="Comma 2 4 3 2 3 5 2" xfId="26653" xr:uid="{00000000-0005-0000-0000-0000FC0A0000}"/>
    <cellStyle name="Comma 2 4 3 2 3 5 3" xfId="38894" xr:uid="{00000000-0005-0000-0000-0000FD0A0000}"/>
    <cellStyle name="Comma 2 4 3 2 3 6" xfId="20536" xr:uid="{00000000-0005-0000-0000-0000FE0A0000}"/>
    <cellStyle name="Comma 2 4 3 2 3 7" xfId="32780" xr:uid="{00000000-0005-0000-0000-0000FF0A0000}"/>
    <cellStyle name="Comma 2 4 3 2 3 8" xfId="45009" xr:uid="{00000000-0005-0000-0000-0000000B0000}"/>
    <cellStyle name="Comma 2 4 3 2 4" xfId="1885" xr:uid="{00000000-0005-0000-0000-0000010B0000}"/>
    <cellStyle name="Comma 2 4 3 2 4 2" xfId="1886" xr:uid="{00000000-0005-0000-0000-0000020B0000}"/>
    <cellStyle name="Comma 2 4 3 2 4 2 2" xfId="1887" xr:uid="{00000000-0005-0000-0000-0000030B0000}"/>
    <cellStyle name="Comma 2 4 3 2 4 2 2 2" xfId="14408" xr:uid="{00000000-0005-0000-0000-0000040B0000}"/>
    <cellStyle name="Comma 2 4 3 2 4 2 2 2 2" xfId="26663" xr:uid="{00000000-0005-0000-0000-0000050B0000}"/>
    <cellStyle name="Comma 2 4 3 2 4 2 2 2 3" xfId="38904" xr:uid="{00000000-0005-0000-0000-0000060B0000}"/>
    <cellStyle name="Comma 2 4 3 2 4 2 2 3" xfId="20546" xr:uid="{00000000-0005-0000-0000-0000070B0000}"/>
    <cellStyle name="Comma 2 4 3 2 4 2 2 4" xfId="32790" xr:uid="{00000000-0005-0000-0000-0000080B0000}"/>
    <cellStyle name="Comma 2 4 3 2 4 2 2 5" xfId="45019" xr:uid="{00000000-0005-0000-0000-0000090B0000}"/>
    <cellStyle name="Comma 2 4 3 2 4 2 3" xfId="14407" xr:uid="{00000000-0005-0000-0000-00000A0B0000}"/>
    <cellStyle name="Comma 2 4 3 2 4 2 3 2" xfId="26662" xr:uid="{00000000-0005-0000-0000-00000B0B0000}"/>
    <cellStyle name="Comma 2 4 3 2 4 2 3 3" xfId="38903" xr:uid="{00000000-0005-0000-0000-00000C0B0000}"/>
    <cellStyle name="Comma 2 4 3 2 4 2 4" xfId="20545" xr:uid="{00000000-0005-0000-0000-00000D0B0000}"/>
    <cellStyle name="Comma 2 4 3 2 4 2 5" xfId="32789" xr:uid="{00000000-0005-0000-0000-00000E0B0000}"/>
    <cellStyle name="Comma 2 4 3 2 4 2 6" xfId="45018" xr:uid="{00000000-0005-0000-0000-00000F0B0000}"/>
    <cellStyle name="Comma 2 4 3 2 4 3" xfId="1888" xr:uid="{00000000-0005-0000-0000-0000100B0000}"/>
    <cellStyle name="Comma 2 4 3 2 4 3 2" xfId="14409" xr:uid="{00000000-0005-0000-0000-0000110B0000}"/>
    <cellStyle name="Comma 2 4 3 2 4 3 2 2" xfId="26664" xr:uid="{00000000-0005-0000-0000-0000120B0000}"/>
    <cellStyle name="Comma 2 4 3 2 4 3 2 3" xfId="38905" xr:uid="{00000000-0005-0000-0000-0000130B0000}"/>
    <cellStyle name="Comma 2 4 3 2 4 3 3" xfId="20547" xr:uid="{00000000-0005-0000-0000-0000140B0000}"/>
    <cellStyle name="Comma 2 4 3 2 4 3 4" xfId="32791" xr:uid="{00000000-0005-0000-0000-0000150B0000}"/>
    <cellStyle name="Comma 2 4 3 2 4 3 5" xfId="45020" xr:uid="{00000000-0005-0000-0000-0000160B0000}"/>
    <cellStyle name="Comma 2 4 3 2 4 4" xfId="14406" xr:uid="{00000000-0005-0000-0000-0000170B0000}"/>
    <cellStyle name="Comma 2 4 3 2 4 4 2" xfId="26661" xr:uid="{00000000-0005-0000-0000-0000180B0000}"/>
    <cellStyle name="Comma 2 4 3 2 4 4 3" xfId="38902" xr:uid="{00000000-0005-0000-0000-0000190B0000}"/>
    <cellStyle name="Comma 2 4 3 2 4 5" xfId="20544" xr:uid="{00000000-0005-0000-0000-00001A0B0000}"/>
    <cellStyle name="Comma 2 4 3 2 4 6" xfId="32788" xr:uid="{00000000-0005-0000-0000-00001B0B0000}"/>
    <cellStyle name="Comma 2 4 3 2 4 7" xfId="45017" xr:uid="{00000000-0005-0000-0000-00001C0B0000}"/>
    <cellStyle name="Comma 2 4 3 2 5" xfId="1889" xr:uid="{00000000-0005-0000-0000-00001D0B0000}"/>
    <cellStyle name="Comma 2 4 3 2 5 2" xfId="1890" xr:uid="{00000000-0005-0000-0000-00001E0B0000}"/>
    <cellStyle name="Comma 2 4 3 2 5 2 2" xfId="14411" xr:uid="{00000000-0005-0000-0000-00001F0B0000}"/>
    <cellStyle name="Comma 2 4 3 2 5 2 2 2" xfId="26666" xr:uid="{00000000-0005-0000-0000-0000200B0000}"/>
    <cellStyle name="Comma 2 4 3 2 5 2 2 3" xfId="38907" xr:uid="{00000000-0005-0000-0000-0000210B0000}"/>
    <cellStyle name="Comma 2 4 3 2 5 2 3" xfId="20549" xr:uid="{00000000-0005-0000-0000-0000220B0000}"/>
    <cellStyle name="Comma 2 4 3 2 5 2 4" xfId="32793" xr:uid="{00000000-0005-0000-0000-0000230B0000}"/>
    <cellStyle name="Comma 2 4 3 2 5 2 5" xfId="45022" xr:uid="{00000000-0005-0000-0000-0000240B0000}"/>
    <cellStyle name="Comma 2 4 3 2 5 3" xfId="14410" xr:uid="{00000000-0005-0000-0000-0000250B0000}"/>
    <cellStyle name="Comma 2 4 3 2 5 3 2" xfId="26665" xr:uid="{00000000-0005-0000-0000-0000260B0000}"/>
    <cellStyle name="Comma 2 4 3 2 5 3 3" xfId="38906" xr:uid="{00000000-0005-0000-0000-0000270B0000}"/>
    <cellStyle name="Comma 2 4 3 2 5 4" xfId="20548" xr:uid="{00000000-0005-0000-0000-0000280B0000}"/>
    <cellStyle name="Comma 2 4 3 2 5 5" xfId="32792" xr:uid="{00000000-0005-0000-0000-0000290B0000}"/>
    <cellStyle name="Comma 2 4 3 2 5 6" xfId="45021" xr:uid="{00000000-0005-0000-0000-00002A0B0000}"/>
    <cellStyle name="Comma 2 4 3 2 6" xfId="1891" xr:uid="{00000000-0005-0000-0000-00002B0B0000}"/>
    <cellStyle name="Comma 2 4 3 2 6 2" xfId="14412" xr:uid="{00000000-0005-0000-0000-00002C0B0000}"/>
    <cellStyle name="Comma 2 4 3 2 6 2 2" xfId="26667" xr:uid="{00000000-0005-0000-0000-00002D0B0000}"/>
    <cellStyle name="Comma 2 4 3 2 6 2 3" xfId="38908" xr:uid="{00000000-0005-0000-0000-00002E0B0000}"/>
    <cellStyle name="Comma 2 4 3 2 6 3" xfId="20550" xr:uid="{00000000-0005-0000-0000-00002F0B0000}"/>
    <cellStyle name="Comma 2 4 3 2 6 4" xfId="32794" xr:uid="{00000000-0005-0000-0000-0000300B0000}"/>
    <cellStyle name="Comma 2 4 3 2 6 5" xfId="45023" xr:uid="{00000000-0005-0000-0000-0000310B0000}"/>
    <cellStyle name="Comma 2 4 3 2 7" xfId="14381" xr:uid="{00000000-0005-0000-0000-0000320B0000}"/>
    <cellStyle name="Comma 2 4 3 2 7 2" xfId="26636" xr:uid="{00000000-0005-0000-0000-0000330B0000}"/>
    <cellStyle name="Comma 2 4 3 2 7 3" xfId="38877" xr:uid="{00000000-0005-0000-0000-0000340B0000}"/>
    <cellStyle name="Comma 2 4 3 2 8" xfId="20519" xr:uid="{00000000-0005-0000-0000-0000350B0000}"/>
    <cellStyle name="Comma 2 4 3 2 9" xfId="32763" xr:uid="{00000000-0005-0000-0000-0000360B0000}"/>
    <cellStyle name="Comma 2 4 3 3" xfId="1892" xr:uid="{00000000-0005-0000-0000-0000370B0000}"/>
    <cellStyle name="Comma 2 4 3 3 2" xfId="1893" xr:uid="{00000000-0005-0000-0000-0000380B0000}"/>
    <cellStyle name="Comma 2 4 3 3 2 2" xfId="1894" xr:uid="{00000000-0005-0000-0000-0000390B0000}"/>
    <cellStyle name="Comma 2 4 3 3 2 2 2" xfId="1895" xr:uid="{00000000-0005-0000-0000-00003A0B0000}"/>
    <cellStyle name="Comma 2 4 3 3 2 2 2 2" xfId="1896" xr:uid="{00000000-0005-0000-0000-00003B0B0000}"/>
    <cellStyle name="Comma 2 4 3 3 2 2 2 2 2" xfId="14417" xr:uid="{00000000-0005-0000-0000-00003C0B0000}"/>
    <cellStyle name="Comma 2 4 3 3 2 2 2 2 2 2" xfId="26672" xr:uid="{00000000-0005-0000-0000-00003D0B0000}"/>
    <cellStyle name="Comma 2 4 3 3 2 2 2 2 2 3" xfId="38913" xr:uid="{00000000-0005-0000-0000-00003E0B0000}"/>
    <cellStyle name="Comma 2 4 3 3 2 2 2 2 3" xfId="20555" xr:uid="{00000000-0005-0000-0000-00003F0B0000}"/>
    <cellStyle name="Comma 2 4 3 3 2 2 2 2 4" xfId="32799" xr:uid="{00000000-0005-0000-0000-0000400B0000}"/>
    <cellStyle name="Comma 2 4 3 3 2 2 2 2 5" xfId="45028" xr:uid="{00000000-0005-0000-0000-0000410B0000}"/>
    <cellStyle name="Comma 2 4 3 3 2 2 2 3" xfId="14416" xr:uid="{00000000-0005-0000-0000-0000420B0000}"/>
    <cellStyle name="Comma 2 4 3 3 2 2 2 3 2" xfId="26671" xr:uid="{00000000-0005-0000-0000-0000430B0000}"/>
    <cellStyle name="Comma 2 4 3 3 2 2 2 3 3" xfId="38912" xr:uid="{00000000-0005-0000-0000-0000440B0000}"/>
    <cellStyle name="Comma 2 4 3 3 2 2 2 4" xfId="20554" xr:uid="{00000000-0005-0000-0000-0000450B0000}"/>
    <cellStyle name="Comma 2 4 3 3 2 2 2 5" xfId="32798" xr:uid="{00000000-0005-0000-0000-0000460B0000}"/>
    <cellStyle name="Comma 2 4 3 3 2 2 2 6" xfId="45027" xr:uid="{00000000-0005-0000-0000-0000470B0000}"/>
    <cellStyle name="Comma 2 4 3 3 2 2 3" xfId="1897" xr:uid="{00000000-0005-0000-0000-0000480B0000}"/>
    <cellStyle name="Comma 2 4 3 3 2 2 3 2" xfId="14418" xr:uid="{00000000-0005-0000-0000-0000490B0000}"/>
    <cellStyle name="Comma 2 4 3 3 2 2 3 2 2" xfId="26673" xr:uid="{00000000-0005-0000-0000-00004A0B0000}"/>
    <cellStyle name="Comma 2 4 3 3 2 2 3 2 3" xfId="38914" xr:uid="{00000000-0005-0000-0000-00004B0B0000}"/>
    <cellStyle name="Comma 2 4 3 3 2 2 3 3" xfId="20556" xr:uid="{00000000-0005-0000-0000-00004C0B0000}"/>
    <cellStyle name="Comma 2 4 3 3 2 2 3 4" xfId="32800" xr:uid="{00000000-0005-0000-0000-00004D0B0000}"/>
    <cellStyle name="Comma 2 4 3 3 2 2 3 5" xfId="45029" xr:uid="{00000000-0005-0000-0000-00004E0B0000}"/>
    <cellStyle name="Comma 2 4 3 3 2 2 4" xfId="14415" xr:uid="{00000000-0005-0000-0000-00004F0B0000}"/>
    <cellStyle name="Comma 2 4 3 3 2 2 4 2" xfId="26670" xr:uid="{00000000-0005-0000-0000-0000500B0000}"/>
    <cellStyle name="Comma 2 4 3 3 2 2 4 3" xfId="38911" xr:uid="{00000000-0005-0000-0000-0000510B0000}"/>
    <cellStyle name="Comma 2 4 3 3 2 2 5" xfId="20553" xr:uid="{00000000-0005-0000-0000-0000520B0000}"/>
    <cellStyle name="Comma 2 4 3 3 2 2 6" xfId="32797" xr:uid="{00000000-0005-0000-0000-0000530B0000}"/>
    <cellStyle name="Comma 2 4 3 3 2 2 7" xfId="45026" xr:uid="{00000000-0005-0000-0000-0000540B0000}"/>
    <cellStyle name="Comma 2 4 3 3 2 3" xfId="1898" xr:uid="{00000000-0005-0000-0000-0000550B0000}"/>
    <cellStyle name="Comma 2 4 3 3 2 3 2" xfId="1899" xr:uid="{00000000-0005-0000-0000-0000560B0000}"/>
    <cellStyle name="Comma 2 4 3 3 2 3 2 2" xfId="14420" xr:uid="{00000000-0005-0000-0000-0000570B0000}"/>
    <cellStyle name="Comma 2 4 3 3 2 3 2 2 2" xfId="26675" xr:uid="{00000000-0005-0000-0000-0000580B0000}"/>
    <cellStyle name="Comma 2 4 3 3 2 3 2 2 3" xfId="38916" xr:uid="{00000000-0005-0000-0000-0000590B0000}"/>
    <cellStyle name="Comma 2 4 3 3 2 3 2 3" xfId="20558" xr:uid="{00000000-0005-0000-0000-00005A0B0000}"/>
    <cellStyle name="Comma 2 4 3 3 2 3 2 4" xfId="32802" xr:uid="{00000000-0005-0000-0000-00005B0B0000}"/>
    <cellStyle name="Comma 2 4 3 3 2 3 2 5" xfId="45031" xr:uid="{00000000-0005-0000-0000-00005C0B0000}"/>
    <cellStyle name="Comma 2 4 3 3 2 3 3" xfId="14419" xr:uid="{00000000-0005-0000-0000-00005D0B0000}"/>
    <cellStyle name="Comma 2 4 3 3 2 3 3 2" xfId="26674" xr:uid="{00000000-0005-0000-0000-00005E0B0000}"/>
    <cellStyle name="Comma 2 4 3 3 2 3 3 3" xfId="38915" xr:uid="{00000000-0005-0000-0000-00005F0B0000}"/>
    <cellStyle name="Comma 2 4 3 3 2 3 4" xfId="20557" xr:uid="{00000000-0005-0000-0000-0000600B0000}"/>
    <cellStyle name="Comma 2 4 3 3 2 3 5" xfId="32801" xr:uid="{00000000-0005-0000-0000-0000610B0000}"/>
    <cellStyle name="Comma 2 4 3 3 2 3 6" xfId="45030" xr:uid="{00000000-0005-0000-0000-0000620B0000}"/>
    <cellStyle name="Comma 2 4 3 3 2 4" xfId="1900" xr:uid="{00000000-0005-0000-0000-0000630B0000}"/>
    <cellStyle name="Comma 2 4 3 3 2 4 2" xfId="14421" xr:uid="{00000000-0005-0000-0000-0000640B0000}"/>
    <cellStyle name="Comma 2 4 3 3 2 4 2 2" xfId="26676" xr:uid="{00000000-0005-0000-0000-0000650B0000}"/>
    <cellStyle name="Comma 2 4 3 3 2 4 2 3" xfId="38917" xr:uid="{00000000-0005-0000-0000-0000660B0000}"/>
    <cellStyle name="Comma 2 4 3 3 2 4 3" xfId="20559" xr:uid="{00000000-0005-0000-0000-0000670B0000}"/>
    <cellStyle name="Comma 2 4 3 3 2 4 4" xfId="32803" xr:uid="{00000000-0005-0000-0000-0000680B0000}"/>
    <cellStyle name="Comma 2 4 3 3 2 4 5" xfId="45032" xr:uid="{00000000-0005-0000-0000-0000690B0000}"/>
    <cellStyle name="Comma 2 4 3 3 2 5" xfId="14414" xr:uid="{00000000-0005-0000-0000-00006A0B0000}"/>
    <cellStyle name="Comma 2 4 3 3 2 5 2" xfId="26669" xr:uid="{00000000-0005-0000-0000-00006B0B0000}"/>
    <cellStyle name="Comma 2 4 3 3 2 5 3" xfId="38910" xr:uid="{00000000-0005-0000-0000-00006C0B0000}"/>
    <cellStyle name="Comma 2 4 3 3 2 6" xfId="20552" xr:uid="{00000000-0005-0000-0000-00006D0B0000}"/>
    <cellStyle name="Comma 2 4 3 3 2 7" xfId="32796" xr:uid="{00000000-0005-0000-0000-00006E0B0000}"/>
    <cellStyle name="Comma 2 4 3 3 2 8" xfId="45025" xr:uid="{00000000-0005-0000-0000-00006F0B0000}"/>
    <cellStyle name="Comma 2 4 3 3 3" xfId="1901" xr:uid="{00000000-0005-0000-0000-0000700B0000}"/>
    <cellStyle name="Comma 2 4 3 3 3 2" xfId="1902" xr:uid="{00000000-0005-0000-0000-0000710B0000}"/>
    <cellStyle name="Comma 2 4 3 3 3 2 2" xfId="1903" xr:uid="{00000000-0005-0000-0000-0000720B0000}"/>
    <cellStyle name="Comma 2 4 3 3 3 2 2 2" xfId="14424" xr:uid="{00000000-0005-0000-0000-0000730B0000}"/>
    <cellStyle name="Comma 2 4 3 3 3 2 2 2 2" xfId="26679" xr:uid="{00000000-0005-0000-0000-0000740B0000}"/>
    <cellStyle name="Comma 2 4 3 3 3 2 2 2 3" xfId="38920" xr:uid="{00000000-0005-0000-0000-0000750B0000}"/>
    <cellStyle name="Comma 2 4 3 3 3 2 2 3" xfId="20562" xr:uid="{00000000-0005-0000-0000-0000760B0000}"/>
    <cellStyle name="Comma 2 4 3 3 3 2 2 4" xfId="32806" xr:uid="{00000000-0005-0000-0000-0000770B0000}"/>
    <cellStyle name="Comma 2 4 3 3 3 2 2 5" xfId="45035" xr:uid="{00000000-0005-0000-0000-0000780B0000}"/>
    <cellStyle name="Comma 2 4 3 3 3 2 3" xfId="14423" xr:uid="{00000000-0005-0000-0000-0000790B0000}"/>
    <cellStyle name="Comma 2 4 3 3 3 2 3 2" xfId="26678" xr:uid="{00000000-0005-0000-0000-00007A0B0000}"/>
    <cellStyle name="Comma 2 4 3 3 3 2 3 3" xfId="38919" xr:uid="{00000000-0005-0000-0000-00007B0B0000}"/>
    <cellStyle name="Comma 2 4 3 3 3 2 4" xfId="20561" xr:uid="{00000000-0005-0000-0000-00007C0B0000}"/>
    <cellStyle name="Comma 2 4 3 3 3 2 5" xfId="32805" xr:uid="{00000000-0005-0000-0000-00007D0B0000}"/>
    <cellStyle name="Comma 2 4 3 3 3 2 6" xfId="45034" xr:uid="{00000000-0005-0000-0000-00007E0B0000}"/>
    <cellStyle name="Comma 2 4 3 3 3 3" xfId="1904" xr:uid="{00000000-0005-0000-0000-00007F0B0000}"/>
    <cellStyle name="Comma 2 4 3 3 3 3 2" xfId="14425" xr:uid="{00000000-0005-0000-0000-0000800B0000}"/>
    <cellStyle name="Comma 2 4 3 3 3 3 2 2" xfId="26680" xr:uid="{00000000-0005-0000-0000-0000810B0000}"/>
    <cellStyle name="Comma 2 4 3 3 3 3 2 3" xfId="38921" xr:uid="{00000000-0005-0000-0000-0000820B0000}"/>
    <cellStyle name="Comma 2 4 3 3 3 3 3" xfId="20563" xr:uid="{00000000-0005-0000-0000-0000830B0000}"/>
    <cellStyle name="Comma 2 4 3 3 3 3 4" xfId="32807" xr:uid="{00000000-0005-0000-0000-0000840B0000}"/>
    <cellStyle name="Comma 2 4 3 3 3 3 5" xfId="45036" xr:uid="{00000000-0005-0000-0000-0000850B0000}"/>
    <cellStyle name="Comma 2 4 3 3 3 4" xfId="14422" xr:uid="{00000000-0005-0000-0000-0000860B0000}"/>
    <cellStyle name="Comma 2 4 3 3 3 4 2" xfId="26677" xr:uid="{00000000-0005-0000-0000-0000870B0000}"/>
    <cellStyle name="Comma 2 4 3 3 3 4 3" xfId="38918" xr:uid="{00000000-0005-0000-0000-0000880B0000}"/>
    <cellStyle name="Comma 2 4 3 3 3 5" xfId="20560" xr:uid="{00000000-0005-0000-0000-0000890B0000}"/>
    <cellStyle name="Comma 2 4 3 3 3 6" xfId="32804" xr:uid="{00000000-0005-0000-0000-00008A0B0000}"/>
    <cellStyle name="Comma 2 4 3 3 3 7" xfId="45033" xr:uid="{00000000-0005-0000-0000-00008B0B0000}"/>
    <cellStyle name="Comma 2 4 3 3 4" xfId="1905" xr:uid="{00000000-0005-0000-0000-00008C0B0000}"/>
    <cellStyle name="Comma 2 4 3 3 4 2" xfId="1906" xr:uid="{00000000-0005-0000-0000-00008D0B0000}"/>
    <cellStyle name="Comma 2 4 3 3 4 2 2" xfId="14427" xr:uid="{00000000-0005-0000-0000-00008E0B0000}"/>
    <cellStyle name="Comma 2 4 3 3 4 2 2 2" xfId="26682" xr:uid="{00000000-0005-0000-0000-00008F0B0000}"/>
    <cellStyle name="Comma 2 4 3 3 4 2 2 3" xfId="38923" xr:uid="{00000000-0005-0000-0000-0000900B0000}"/>
    <cellStyle name="Comma 2 4 3 3 4 2 3" xfId="20565" xr:uid="{00000000-0005-0000-0000-0000910B0000}"/>
    <cellStyle name="Comma 2 4 3 3 4 2 4" xfId="32809" xr:uid="{00000000-0005-0000-0000-0000920B0000}"/>
    <cellStyle name="Comma 2 4 3 3 4 2 5" xfId="45038" xr:uid="{00000000-0005-0000-0000-0000930B0000}"/>
    <cellStyle name="Comma 2 4 3 3 4 3" xfId="14426" xr:uid="{00000000-0005-0000-0000-0000940B0000}"/>
    <cellStyle name="Comma 2 4 3 3 4 3 2" xfId="26681" xr:uid="{00000000-0005-0000-0000-0000950B0000}"/>
    <cellStyle name="Comma 2 4 3 3 4 3 3" xfId="38922" xr:uid="{00000000-0005-0000-0000-0000960B0000}"/>
    <cellStyle name="Comma 2 4 3 3 4 4" xfId="20564" xr:uid="{00000000-0005-0000-0000-0000970B0000}"/>
    <cellStyle name="Comma 2 4 3 3 4 5" xfId="32808" xr:uid="{00000000-0005-0000-0000-0000980B0000}"/>
    <cellStyle name="Comma 2 4 3 3 4 6" xfId="45037" xr:uid="{00000000-0005-0000-0000-0000990B0000}"/>
    <cellStyle name="Comma 2 4 3 3 5" xfId="1907" xr:uid="{00000000-0005-0000-0000-00009A0B0000}"/>
    <cellStyle name="Comma 2 4 3 3 5 2" xfId="14428" xr:uid="{00000000-0005-0000-0000-00009B0B0000}"/>
    <cellStyle name="Comma 2 4 3 3 5 2 2" xfId="26683" xr:uid="{00000000-0005-0000-0000-00009C0B0000}"/>
    <cellStyle name="Comma 2 4 3 3 5 2 3" xfId="38924" xr:uid="{00000000-0005-0000-0000-00009D0B0000}"/>
    <cellStyle name="Comma 2 4 3 3 5 3" xfId="20566" xr:uid="{00000000-0005-0000-0000-00009E0B0000}"/>
    <cellStyle name="Comma 2 4 3 3 5 4" xfId="32810" xr:uid="{00000000-0005-0000-0000-00009F0B0000}"/>
    <cellStyle name="Comma 2 4 3 3 5 5" xfId="45039" xr:uid="{00000000-0005-0000-0000-0000A00B0000}"/>
    <cellStyle name="Comma 2 4 3 3 6" xfId="14413" xr:uid="{00000000-0005-0000-0000-0000A10B0000}"/>
    <cellStyle name="Comma 2 4 3 3 6 2" xfId="26668" xr:uid="{00000000-0005-0000-0000-0000A20B0000}"/>
    <cellStyle name="Comma 2 4 3 3 6 3" xfId="38909" xr:uid="{00000000-0005-0000-0000-0000A30B0000}"/>
    <cellStyle name="Comma 2 4 3 3 7" xfId="20551" xr:uid="{00000000-0005-0000-0000-0000A40B0000}"/>
    <cellStyle name="Comma 2 4 3 3 8" xfId="32795" xr:uid="{00000000-0005-0000-0000-0000A50B0000}"/>
    <cellStyle name="Comma 2 4 3 3 9" xfId="45024" xr:uid="{00000000-0005-0000-0000-0000A60B0000}"/>
    <cellStyle name="Comma 2 4 3 4" xfId="1908" xr:uid="{00000000-0005-0000-0000-0000A70B0000}"/>
    <cellStyle name="Comma 2 4 3 4 2" xfId="1909" xr:uid="{00000000-0005-0000-0000-0000A80B0000}"/>
    <cellStyle name="Comma 2 4 3 4 2 2" xfId="1910" xr:uid="{00000000-0005-0000-0000-0000A90B0000}"/>
    <cellStyle name="Comma 2 4 3 4 2 2 2" xfId="1911" xr:uid="{00000000-0005-0000-0000-0000AA0B0000}"/>
    <cellStyle name="Comma 2 4 3 4 2 2 2 2" xfId="14432" xr:uid="{00000000-0005-0000-0000-0000AB0B0000}"/>
    <cellStyle name="Comma 2 4 3 4 2 2 2 2 2" xfId="26687" xr:uid="{00000000-0005-0000-0000-0000AC0B0000}"/>
    <cellStyle name="Comma 2 4 3 4 2 2 2 2 3" xfId="38928" xr:uid="{00000000-0005-0000-0000-0000AD0B0000}"/>
    <cellStyle name="Comma 2 4 3 4 2 2 2 3" xfId="20570" xr:uid="{00000000-0005-0000-0000-0000AE0B0000}"/>
    <cellStyle name="Comma 2 4 3 4 2 2 2 4" xfId="32814" xr:uid="{00000000-0005-0000-0000-0000AF0B0000}"/>
    <cellStyle name="Comma 2 4 3 4 2 2 2 5" xfId="45043" xr:uid="{00000000-0005-0000-0000-0000B00B0000}"/>
    <cellStyle name="Comma 2 4 3 4 2 2 3" xfId="14431" xr:uid="{00000000-0005-0000-0000-0000B10B0000}"/>
    <cellStyle name="Comma 2 4 3 4 2 2 3 2" xfId="26686" xr:uid="{00000000-0005-0000-0000-0000B20B0000}"/>
    <cellStyle name="Comma 2 4 3 4 2 2 3 3" xfId="38927" xr:uid="{00000000-0005-0000-0000-0000B30B0000}"/>
    <cellStyle name="Comma 2 4 3 4 2 2 4" xfId="20569" xr:uid="{00000000-0005-0000-0000-0000B40B0000}"/>
    <cellStyle name="Comma 2 4 3 4 2 2 5" xfId="32813" xr:uid="{00000000-0005-0000-0000-0000B50B0000}"/>
    <cellStyle name="Comma 2 4 3 4 2 2 6" xfId="45042" xr:uid="{00000000-0005-0000-0000-0000B60B0000}"/>
    <cellStyle name="Comma 2 4 3 4 2 3" xfId="1912" xr:uid="{00000000-0005-0000-0000-0000B70B0000}"/>
    <cellStyle name="Comma 2 4 3 4 2 3 2" xfId="14433" xr:uid="{00000000-0005-0000-0000-0000B80B0000}"/>
    <cellStyle name="Comma 2 4 3 4 2 3 2 2" xfId="26688" xr:uid="{00000000-0005-0000-0000-0000B90B0000}"/>
    <cellStyle name="Comma 2 4 3 4 2 3 2 3" xfId="38929" xr:uid="{00000000-0005-0000-0000-0000BA0B0000}"/>
    <cellStyle name="Comma 2 4 3 4 2 3 3" xfId="20571" xr:uid="{00000000-0005-0000-0000-0000BB0B0000}"/>
    <cellStyle name="Comma 2 4 3 4 2 3 4" xfId="32815" xr:uid="{00000000-0005-0000-0000-0000BC0B0000}"/>
    <cellStyle name="Comma 2 4 3 4 2 3 5" xfId="45044" xr:uid="{00000000-0005-0000-0000-0000BD0B0000}"/>
    <cellStyle name="Comma 2 4 3 4 2 4" xfId="14430" xr:uid="{00000000-0005-0000-0000-0000BE0B0000}"/>
    <cellStyle name="Comma 2 4 3 4 2 4 2" xfId="26685" xr:uid="{00000000-0005-0000-0000-0000BF0B0000}"/>
    <cellStyle name="Comma 2 4 3 4 2 4 3" xfId="38926" xr:uid="{00000000-0005-0000-0000-0000C00B0000}"/>
    <cellStyle name="Comma 2 4 3 4 2 5" xfId="20568" xr:uid="{00000000-0005-0000-0000-0000C10B0000}"/>
    <cellStyle name="Comma 2 4 3 4 2 6" xfId="32812" xr:uid="{00000000-0005-0000-0000-0000C20B0000}"/>
    <cellStyle name="Comma 2 4 3 4 2 7" xfId="45041" xr:uid="{00000000-0005-0000-0000-0000C30B0000}"/>
    <cellStyle name="Comma 2 4 3 4 3" xfId="1913" xr:uid="{00000000-0005-0000-0000-0000C40B0000}"/>
    <cellStyle name="Comma 2 4 3 4 3 2" xfId="1914" xr:uid="{00000000-0005-0000-0000-0000C50B0000}"/>
    <cellStyle name="Comma 2 4 3 4 3 2 2" xfId="14435" xr:uid="{00000000-0005-0000-0000-0000C60B0000}"/>
    <cellStyle name="Comma 2 4 3 4 3 2 2 2" xfId="26690" xr:uid="{00000000-0005-0000-0000-0000C70B0000}"/>
    <cellStyle name="Comma 2 4 3 4 3 2 2 3" xfId="38931" xr:uid="{00000000-0005-0000-0000-0000C80B0000}"/>
    <cellStyle name="Comma 2 4 3 4 3 2 3" xfId="20573" xr:uid="{00000000-0005-0000-0000-0000C90B0000}"/>
    <cellStyle name="Comma 2 4 3 4 3 2 4" xfId="32817" xr:uid="{00000000-0005-0000-0000-0000CA0B0000}"/>
    <cellStyle name="Comma 2 4 3 4 3 2 5" xfId="45046" xr:uid="{00000000-0005-0000-0000-0000CB0B0000}"/>
    <cellStyle name="Comma 2 4 3 4 3 3" xfId="14434" xr:uid="{00000000-0005-0000-0000-0000CC0B0000}"/>
    <cellStyle name="Comma 2 4 3 4 3 3 2" xfId="26689" xr:uid="{00000000-0005-0000-0000-0000CD0B0000}"/>
    <cellStyle name="Comma 2 4 3 4 3 3 3" xfId="38930" xr:uid="{00000000-0005-0000-0000-0000CE0B0000}"/>
    <cellStyle name="Comma 2 4 3 4 3 4" xfId="20572" xr:uid="{00000000-0005-0000-0000-0000CF0B0000}"/>
    <cellStyle name="Comma 2 4 3 4 3 5" xfId="32816" xr:uid="{00000000-0005-0000-0000-0000D00B0000}"/>
    <cellStyle name="Comma 2 4 3 4 3 6" xfId="45045" xr:uid="{00000000-0005-0000-0000-0000D10B0000}"/>
    <cellStyle name="Comma 2 4 3 4 4" xfId="1915" xr:uid="{00000000-0005-0000-0000-0000D20B0000}"/>
    <cellStyle name="Comma 2 4 3 4 4 2" xfId="14436" xr:uid="{00000000-0005-0000-0000-0000D30B0000}"/>
    <cellStyle name="Comma 2 4 3 4 4 2 2" xfId="26691" xr:uid="{00000000-0005-0000-0000-0000D40B0000}"/>
    <cellStyle name="Comma 2 4 3 4 4 2 3" xfId="38932" xr:uid="{00000000-0005-0000-0000-0000D50B0000}"/>
    <cellStyle name="Comma 2 4 3 4 4 3" xfId="20574" xr:uid="{00000000-0005-0000-0000-0000D60B0000}"/>
    <cellStyle name="Comma 2 4 3 4 4 4" xfId="32818" xr:uid="{00000000-0005-0000-0000-0000D70B0000}"/>
    <cellStyle name="Comma 2 4 3 4 4 5" xfId="45047" xr:uid="{00000000-0005-0000-0000-0000D80B0000}"/>
    <cellStyle name="Comma 2 4 3 4 5" xfId="14429" xr:uid="{00000000-0005-0000-0000-0000D90B0000}"/>
    <cellStyle name="Comma 2 4 3 4 5 2" xfId="26684" xr:uid="{00000000-0005-0000-0000-0000DA0B0000}"/>
    <cellStyle name="Comma 2 4 3 4 5 3" xfId="38925" xr:uid="{00000000-0005-0000-0000-0000DB0B0000}"/>
    <cellStyle name="Comma 2 4 3 4 6" xfId="20567" xr:uid="{00000000-0005-0000-0000-0000DC0B0000}"/>
    <cellStyle name="Comma 2 4 3 4 7" xfId="32811" xr:uid="{00000000-0005-0000-0000-0000DD0B0000}"/>
    <cellStyle name="Comma 2 4 3 4 8" xfId="45040" xr:uid="{00000000-0005-0000-0000-0000DE0B0000}"/>
    <cellStyle name="Comma 2 4 3 5" xfId="1916" xr:uid="{00000000-0005-0000-0000-0000DF0B0000}"/>
    <cellStyle name="Comma 2 4 3 5 2" xfId="1917" xr:uid="{00000000-0005-0000-0000-0000E00B0000}"/>
    <cellStyle name="Comma 2 4 3 5 2 2" xfId="1918" xr:uid="{00000000-0005-0000-0000-0000E10B0000}"/>
    <cellStyle name="Comma 2 4 3 5 2 2 2" xfId="14439" xr:uid="{00000000-0005-0000-0000-0000E20B0000}"/>
    <cellStyle name="Comma 2 4 3 5 2 2 2 2" xfId="26694" xr:uid="{00000000-0005-0000-0000-0000E30B0000}"/>
    <cellStyle name="Comma 2 4 3 5 2 2 2 3" xfId="38935" xr:uid="{00000000-0005-0000-0000-0000E40B0000}"/>
    <cellStyle name="Comma 2 4 3 5 2 2 3" xfId="20577" xr:uid="{00000000-0005-0000-0000-0000E50B0000}"/>
    <cellStyle name="Comma 2 4 3 5 2 2 4" xfId="32821" xr:uid="{00000000-0005-0000-0000-0000E60B0000}"/>
    <cellStyle name="Comma 2 4 3 5 2 2 5" xfId="45050" xr:uid="{00000000-0005-0000-0000-0000E70B0000}"/>
    <cellStyle name="Comma 2 4 3 5 2 3" xfId="14438" xr:uid="{00000000-0005-0000-0000-0000E80B0000}"/>
    <cellStyle name="Comma 2 4 3 5 2 3 2" xfId="26693" xr:uid="{00000000-0005-0000-0000-0000E90B0000}"/>
    <cellStyle name="Comma 2 4 3 5 2 3 3" xfId="38934" xr:uid="{00000000-0005-0000-0000-0000EA0B0000}"/>
    <cellStyle name="Comma 2 4 3 5 2 4" xfId="20576" xr:uid="{00000000-0005-0000-0000-0000EB0B0000}"/>
    <cellStyle name="Comma 2 4 3 5 2 5" xfId="32820" xr:uid="{00000000-0005-0000-0000-0000EC0B0000}"/>
    <cellStyle name="Comma 2 4 3 5 2 6" xfId="45049" xr:uid="{00000000-0005-0000-0000-0000ED0B0000}"/>
    <cellStyle name="Comma 2 4 3 5 3" xfId="1919" xr:uid="{00000000-0005-0000-0000-0000EE0B0000}"/>
    <cellStyle name="Comma 2 4 3 5 3 2" xfId="14440" xr:uid="{00000000-0005-0000-0000-0000EF0B0000}"/>
    <cellStyle name="Comma 2 4 3 5 3 2 2" xfId="26695" xr:uid="{00000000-0005-0000-0000-0000F00B0000}"/>
    <cellStyle name="Comma 2 4 3 5 3 2 3" xfId="38936" xr:uid="{00000000-0005-0000-0000-0000F10B0000}"/>
    <cellStyle name="Comma 2 4 3 5 3 3" xfId="20578" xr:uid="{00000000-0005-0000-0000-0000F20B0000}"/>
    <cellStyle name="Comma 2 4 3 5 3 4" xfId="32822" xr:uid="{00000000-0005-0000-0000-0000F30B0000}"/>
    <cellStyle name="Comma 2 4 3 5 3 5" xfId="45051" xr:uid="{00000000-0005-0000-0000-0000F40B0000}"/>
    <cellStyle name="Comma 2 4 3 5 4" xfId="14437" xr:uid="{00000000-0005-0000-0000-0000F50B0000}"/>
    <cellStyle name="Comma 2 4 3 5 4 2" xfId="26692" xr:uid="{00000000-0005-0000-0000-0000F60B0000}"/>
    <cellStyle name="Comma 2 4 3 5 4 3" xfId="38933" xr:uid="{00000000-0005-0000-0000-0000F70B0000}"/>
    <cellStyle name="Comma 2 4 3 5 5" xfId="20575" xr:uid="{00000000-0005-0000-0000-0000F80B0000}"/>
    <cellStyle name="Comma 2 4 3 5 6" xfId="32819" xr:uid="{00000000-0005-0000-0000-0000F90B0000}"/>
    <cellStyle name="Comma 2 4 3 5 7" xfId="45048" xr:uid="{00000000-0005-0000-0000-0000FA0B0000}"/>
    <cellStyle name="Comma 2 4 3 6" xfId="1920" xr:uid="{00000000-0005-0000-0000-0000FB0B0000}"/>
    <cellStyle name="Comma 2 4 3 6 2" xfId="1921" xr:uid="{00000000-0005-0000-0000-0000FC0B0000}"/>
    <cellStyle name="Comma 2 4 3 6 2 2" xfId="14442" xr:uid="{00000000-0005-0000-0000-0000FD0B0000}"/>
    <cellStyle name="Comma 2 4 3 6 2 2 2" xfId="26697" xr:uid="{00000000-0005-0000-0000-0000FE0B0000}"/>
    <cellStyle name="Comma 2 4 3 6 2 2 3" xfId="38938" xr:uid="{00000000-0005-0000-0000-0000FF0B0000}"/>
    <cellStyle name="Comma 2 4 3 6 2 3" xfId="20580" xr:uid="{00000000-0005-0000-0000-0000000C0000}"/>
    <cellStyle name="Comma 2 4 3 6 2 4" xfId="32824" xr:uid="{00000000-0005-0000-0000-0000010C0000}"/>
    <cellStyle name="Comma 2 4 3 6 2 5" xfId="45053" xr:uid="{00000000-0005-0000-0000-0000020C0000}"/>
    <cellStyle name="Comma 2 4 3 6 3" xfId="14441" xr:uid="{00000000-0005-0000-0000-0000030C0000}"/>
    <cellStyle name="Comma 2 4 3 6 3 2" xfId="26696" xr:uid="{00000000-0005-0000-0000-0000040C0000}"/>
    <cellStyle name="Comma 2 4 3 6 3 3" xfId="38937" xr:uid="{00000000-0005-0000-0000-0000050C0000}"/>
    <cellStyle name="Comma 2 4 3 6 4" xfId="20579" xr:uid="{00000000-0005-0000-0000-0000060C0000}"/>
    <cellStyle name="Comma 2 4 3 6 5" xfId="32823" xr:uid="{00000000-0005-0000-0000-0000070C0000}"/>
    <cellStyle name="Comma 2 4 3 6 6" xfId="45052" xr:uid="{00000000-0005-0000-0000-0000080C0000}"/>
    <cellStyle name="Comma 2 4 3 7" xfId="1922" xr:uid="{00000000-0005-0000-0000-0000090C0000}"/>
    <cellStyle name="Comma 2 4 3 7 2" xfId="14443" xr:uid="{00000000-0005-0000-0000-00000A0C0000}"/>
    <cellStyle name="Comma 2 4 3 7 2 2" xfId="26698" xr:uid="{00000000-0005-0000-0000-00000B0C0000}"/>
    <cellStyle name="Comma 2 4 3 7 2 3" xfId="38939" xr:uid="{00000000-0005-0000-0000-00000C0C0000}"/>
    <cellStyle name="Comma 2 4 3 7 3" xfId="20581" xr:uid="{00000000-0005-0000-0000-00000D0C0000}"/>
    <cellStyle name="Comma 2 4 3 7 4" xfId="32825" xr:uid="{00000000-0005-0000-0000-00000E0C0000}"/>
    <cellStyle name="Comma 2 4 3 7 5" xfId="45054" xr:uid="{00000000-0005-0000-0000-00000F0C0000}"/>
    <cellStyle name="Comma 2 4 3 8" xfId="14380" xr:uid="{00000000-0005-0000-0000-0000100C0000}"/>
    <cellStyle name="Comma 2 4 3 8 2" xfId="26635" xr:uid="{00000000-0005-0000-0000-0000110C0000}"/>
    <cellStyle name="Comma 2 4 3 8 3" xfId="38876" xr:uid="{00000000-0005-0000-0000-0000120C0000}"/>
    <cellStyle name="Comma 2 4 3 9" xfId="20518" xr:uid="{00000000-0005-0000-0000-0000130C0000}"/>
    <cellStyle name="Comma 2 4 4" xfId="1923" xr:uid="{00000000-0005-0000-0000-0000140C0000}"/>
    <cellStyle name="Comma 2 4 4 10" xfId="45055" xr:uid="{00000000-0005-0000-0000-0000150C0000}"/>
    <cellStyle name="Comma 2 4 4 2" xfId="1924" xr:uid="{00000000-0005-0000-0000-0000160C0000}"/>
    <cellStyle name="Comma 2 4 4 2 2" xfId="1925" xr:uid="{00000000-0005-0000-0000-0000170C0000}"/>
    <cellStyle name="Comma 2 4 4 2 2 2" xfId="1926" xr:uid="{00000000-0005-0000-0000-0000180C0000}"/>
    <cellStyle name="Comma 2 4 4 2 2 2 2" xfId="1927" xr:uid="{00000000-0005-0000-0000-0000190C0000}"/>
    <cellStyle name="Comma 2 4 4 2 2 2 2 2" xfId="1928" xr:uid="{00000000-0005-0000-0000-00001A0C0000}"/>
    <cellStyle name="Comma 2 4 4 2 2 2 2 2 2" xfId="14449" xr:uid="{00000000-0005-0000-0000-00001B0C0000}"/>
    <cellStyle name="Comma 2 4 4 2 2 2 2 2 2 2" xfId="26704" xr:uid="{00000000-0005-0000-0000-00001C0C0000}"/>
    <cellStyle name="Comma 2 4 4 2 2 2 2 2 2 3" xfId="38945" xr:uid="{00000000-0005-0000-0000-00001D0C0000}"/>
    <cellStyle name="Comma 2 4 4 2 2 2 2 2 3" xfId="20587" xr:uid="{00000000-0005-0000-0000-00001E0C0000}"/>
    <cellStyle name="Comma 2 4 4 2 2 2 2 2 4" xfId="32831" xr:uid="{00000000-0005-0000-0000-00001F0C0000}"/>
    <cellStyle name="Comma 2 4 4 2 2 2 2 2 5" xfId="45060" xr:uid="{00000000-0005-0000-0000-0000200C0000}"/>
    <cellStyle name="Comma 2 4 4 2 2 2 2 3" xfId="14448" xr:uid="{00000000-0005-0000-0000-0000210C0000}"/>
    <cellStyle name="Comma 2 4 4 2 2 2 2 3 2" xfId="26703" xr:uid="{00000000-0005-0000-0000-0000220C0000}"/>
    <cellStyle name="Comma 2 4 4 2 2 2 2 3 3" xfId="38944" xr:uid="{00000000-0005-0000-0000-0000230C0000}"/>
    <cellStyle name="Comma 2 4 4 2 2 2 2 4" xfId="20586" xr:uid="{00000000-0005-0000-0000-0000240C0000}"/>
    <cellStyle name="Comma 2 4 4 2 2 2 2 5" xfId="32830" xr:uid="{00000000-0005-0000-0000-0000250C0000}"/>
    <cellStyle name="Comma 2 4 4 2 2 2 2 6" xfId="45059" xr:uid="{00000000-0005-0000-0000-0000260C0000}"/>
    <cellStyle name="Comma 2 4 4 2 2 2 3" xfId="1929" xr:uid="{00000000-0005-0000-0000-0000270C0000}"/>
    <cellStyle name="Comma 2 4 4 2 2 2 3 2" xfId="14450" xr:uid="{00000000-0005-0000-0000-0000280C0000}"/>
    <cellStyle name="Comma 2 4 4 2 2 2 3 2 2" xfId="26705" xr:uid="{00000000-0005-0000-0000-0000290C0000}"/>
    <cellStyle name="Comma 2 4 4 2 2 2 3 2 3" xfId="38946" xr:uid="{00000000-0005-0000-0000-00002A0C0000}"/>
    <cellStyle name="Comma 2 4 4 2 2 2 3 3" xfId="20588" xr:uid="{00000000-0005-0000-0000-00002B0C0000}"/>
    <cellStyle name="Comma 2 4 4 2 2 2 3 4" xfId="32832" xr:uid="{00000000-0005-0000-0000-00002C0C0000}"/>
    <cellStyle name="Comma 2 4 4 2 2 2 3 5" xfId="45061" xr:uid="{00000000-0005-0000-0000-00002D0C0000}"/>
    <cellStyle name="Comma 2 4 4 2 2 2 4" xfId="14447" xr:uid="{00000000-0005-0000-0000-00002E0C0000}"/>
    <cellStyle name="Comma 2 4 4 2 2 2 4 2" xfId="26702" xr:uid="{00000000-0005-0000-0000-00002F0C0000}"/>
    <cellStyle name="Comma 2 4 4 2 2 2 4 3" xfId="38943" xr:uid="{00000000-0005-0000-0000-0000300C0000}"/>
    <cellStyle name="Comma 2 4 4 2 2 2 5" xfId="20585" xr:uid="{00000000-0005-0000-0000-0000310C0000}"/>
    <cellStyle name="Comma 2 4 4 2 2 2 6" xfId="32829" xr:uid="{00000000-0005-0000-0000-0000320C0000}"/>
    <cellStyle name="Comma 2 4 4 2 2 2 7" xfId="45058" xr:uid="{00000000-0005-0000-0000-0000330C0000}"/>
    <cellStyle name="Comma 2 4 4 2 2 3" xfId="1930" xr:uid="{00000000-0005-0000-0000-0000340C0000}"/>
    <cellStyle name="Comma 2 4 4 2 2 3 2" xfId="1931" xr:uid="{00000000-0005-0000-0000-0000350C0000}"/>
    <cellStyle name="Comma 2 4 4 2 2 3 2 2" xfId="14452" xr:uid="{00000000-0005-0000-0000-0000360C0000}"/>
    <cellStyle name="Comma 2 4 4 2 2 3 2 2 2" xfId="26707" xr:uid="{00000000-0005-0000-0000-0000370C0000}"/>
    <cellStyle name="Comma 2 4 4 2 2 3 2 2 3" xfId="38948" xr:uid="{00000000-0005-0000-0000-0000380C0000}"/>
    <cellStyle name="Comma 2 4 4 2 2 3 2 3" xfId="20590" xr:uid="{00000000-0005-0000-0000-0000390C0000}"/>
    <cellStyle name="Comma 2 4 4 2 2 3 2 4" xfId="32834" xr:uid="{00000000-0005-0000-0000-00003A0C0000}"/>
    <cellStyle name="Comma 2 4 4 2 2 3 2 5" xfId="45063" xr:uid="{00000000-0005-0000-0000-00003B0C0000}"/>
    <cellStyle name="Comma 2 4 4 2 2 3 3" xfId="14451" xr:uid="{00000000-0005-0000-0000-00003C0C0000}"/>
    <cellStyle name="Comma 2 4 4 2 2 3 3 2" xfId="26706" xr:uid="{00000000-0005-0000-0000-00003D0C0000}"/>
    <cellStyle name="Comma 2 4 4 2 2 3 3 3" xfId="38947" xr:uid="{00000000-0005-0000-0000-00003E0C0000}"/>
    <cellStyle name="Comma 2 4 4 2 2 3 4" xfId="20589" xr:uid="{00000000-0005-0000-0000-00003F0C0000}"/>
    <cellStyle name="Comma 2 4 4 2 2 3 5" xfId="32833" xr:uid="{00000000-0005-0000-0000-0000400C0000}"/>
    <cellStyle name="Comma 2 4 4 2 2 3 6" xfId="45062" xr:uid="{00000000-0005-0000-0000-0000410C0000}"/>
    <cellStyle name="Comma 2 4 4 2 2 4" xfId="1932" xr:uid="{00000000-0005-0000-0000-0000420C0000}"/>
    <cellStyle name="Comma 2 4 4 2 2 4 2" xfId="14453" xr:uid="{00000000-0005-0000-0000-0000430C0000}"/>
    <cellStyle name="Comma 2 4 4 2 2 4 2 2" xfId="26708" xr:uid="{00000000-0005-0000-0000-0000440C0000}"/>
    <cellStyle name="Comma 2 4 4 2 2 4 2 3" xfId="38949" xr:uid="{00000000-0005-0000-0000-0000450C0000}"/>
    <cellStyle name="Comma 2 4 4 2 2 4 3" xfId="20591" xr:uid="{00000000-0005-0000-0000-0000460C0000}"/>
    <cellStyle name="Comma 2 4 4 2 2 4 4" xfId="32835" xr:uid="{00000000-0005-0000-0000-0000470C0000}"/>
    <cellStyle name="Comma 2 4 4 2 2 4 5" xfId="45064" xr:uid="{00000000-0005-0000-0000-0000480C0000}"/>
    <cellStyle name="Comma 2 4 4 2 2 5" xfId="14446" xr:uid="{00000000-0005-0000-0000-0000490C0000}"/>
    <cellStyle name="Comma 2 4 4 2 2 5 2" xfId="26701" xr:uid="{00000000-0005-0000-0000-00004A0C0000}"/>
    <cellStyle name="Comma 2 4 4 2 2 5 3" xfId="38942" xr:uid="{00000000-0005-0000-0000-00004B0C0000}"/>
    <cellStyle name="Comma 2 4 4 2 2 6" xfId="20584" xr:uid="{00000000-0005-0000-0000-00004C0C0000}"/>
    <cellStyle name="Comma 2 4 4 2 2 7" xfId="32828" xr:uid="{00000000-0005-0000-0000-00004D0C0000}"/>
    <cellStyle name="Comma 2 4 4 2 2 8" xfId="45057" xr:uid="{00000000-0005-0000-0000-00004E0C0000}"/>
    <cellStyle name="Comma 2 4 4 2 3" xfId="1933" xr:uid="{00000000-0005-0000-0000-00004F0C0000}"/>
    <cellStyle name="Comma 2 4 4 2 3 2" xfId="1934" xr:uid="{00000000-0005-0000-0000-0000500C0000}"/>
    <cellStyle name="Comma 2 4 4 2 3 2 2" xfId="1935" xr:uid="{00000000-0005-0000-0000-0000510C0000}"/>
    <cellStyle name="Comma 2 4 4 2 3 2 2 2" xfId="14456" xr:uid="{00000000-0005-0000-0000-0000520C0000}"/>
    <cellStyle name="Comma 2 4 4 2 3 2 2 2 2" xfId="26711" xr:uid="{00000000-0005-0000-0000-0000530C0000}"/>
    <cellStyle name="Comma 2 4 4 2 3 2 2 2 3" xfId="38952" xr:uid="{00000000-0005-0000-0000-0000540C0000}"/>
    <cellStyle name="Comma 2 4 4 2 3 2 2 3" xfId="20594" xr:uid="{00000000-0005-0000-0000-0000550C0000}"/>
    <cellStyle name="Comma 2 4 4 2 3 2 2 4" xfId="32838" xr:uid="{00000000-0005-0000-0000-0000560C0000}"/>
    <cellStyle name="Comma 2 4 4 2 3 2 2 5" xfId="45067" xr:uid="{00000000-0005-0000-0000-0000570C0000}"/>
    <cellStyle name="Comma 2 4 4 2 3 2 3" xfId="14455" xr:uid="{00000000-0005-0000-0000-0000580C0000}"/>
    <cellStyle name="Comma 2 4 4 2 3 2 3 2" xfId="26710" xr:uid="{00000000-0005-0000-0000-0000590C0000}"/>
    <cellStyle name="Comma 2 4 4 2 3 2 3 3" xfId="38951" xr:uid="{00000000-0005-0000-0000-00005A0C0000}"/>
    <cellStyle name="Comma 2 4 4 2 3 2 4" xfId="20593" xr:uid="{00000000-0005-0000-0000-00005B0C0000}"/>
    <cellStyle name="Comma 2 4 4 2 3 2 5" xfId="32837" xr:uid="{00000000-0005-0000-0000-00005C0C0000}"/>
    <cellStyle name="Comma 2 4 4 2 3 2 6" xfId="45066" xr:uid="{00000000-0005-0000-0000-00005D0C0000}"/>
    <cellStyle name="Comma 2 4 4 2 3 3" xfId="1936" xr:uid="{00000000-0005-0000-0000-00005E0C0000}"/>
    <cellStyle name="Comma 2 4 4 2 3 3 2" xfId="14457" xr:uid="{00000000-0005-0000-0000-00005F0C0000}"/>
    <cellStyle name="Comma 2 4 4 2 3 3 2 2" xfId="26712" xr:uid="{00000000-0005-0000-0000-0000600C0000}"/>
    <cellStyle name="Comma 2 4 4 2 3 3 2 3" xfId="38953" xr:uid="{00000000-0005-0000-0000-0000610C0000}"/>
    <cellStyle name="Comma 2 4 4 2 3 3 3" xfId="20595" xr:uid="{00000000-0005-0000-0000-0000620C0000}"/>
    <cellStyle name="Comma 2 4 4 2 3 3 4" xfId="32839" xr:uid="{00000000-0005-0000-0000-0000630C0000}"/>
    <cellStyle name="Comma 2 4 4 2 3 3 5" xfId="45068" xr:uid="{00000000-0005-0000-0000-0000640C0000}"/>
    <cellStyle name="Comma 2 4 4 2 3 4" xfId="14454" xr:uid="{00000000-0005-0000-0000-0000650C0000}"/>
    <cellStyle name="Comma 2 4 4 2 3 4 2" xfId="26709" xr:uid="{00000000-0005-0000-0000-0000660C0000}"/>
    <cellStyle name="Comma 2 4 4 2 3 4 3" xfId="38950" xr:uid="{00000000-0005-0000-0000-0000670C0000}"/>
    <cellStyle name="Comma 2 4 4 2 3 5" xfId="20592" xr:uid="{00000000-0005-0000-0000-0000680C0000}"/>
    <cellStyle name="Comma 2 4 4 2 3 6" xfId="32836" xr:uid="{00000000-0005-0000-0000-0000690C0000}"/>
    <cellStyle name="Comma 2 4 4 2 3 7" xfId="45065" xr:uid="{00000000-0005-0000-0000-00006A0C0000}"/>
    <cellStyle name="Comma 2 4 4 2 4" xfId="1937" xr:uid="{00000000-0005-0000-0000-00006B0C0000}"/>
    <cellStyle name="Comma 2 4 4 2 4 2" xfId="1938" xr:uid="{00000000-0005-0000-0000-00006C0C0000}"/>
    <cellStyle name="Comma 2 4 4 2 4 2 2" xfId="14459" xr:uid="{00000000-0005-0000-0000-00006D0C0000}"/>
    <cellStyle name="Comma 2 4 4 2 4 2 2 2" xfId="26714" xr:uid="{00000000-0005-0000-0000-00006E0C0000}"/>
    <cellStyle name="Comma 2 4 4 2 4 2 2 3" xfId="38955" xr:uid="{00000000-0005-0000-0000-00006F0C0000}"/>
    <cellStyle name="Comma 2 4 4 2 4 2 3" xfId="20597" xr:uid="{00000000-0005-0000-0000-0000700C0000}"/>
    <cellStyle name="Comma 2 4 4 2 4 2 4" xfId="32841" xr:uid="{00000000-0005-0000-0000-0000710C0000}"/>
    <cellStyle name="Comma 2 4 4 2 4 2 5" xfId="45070" xr:uid="{00000000-0005-0000-0000-0000720C0000}"/>
    <cellStyle name="Comma 2 4 4 2 4 3" xfId="14458" xr:uid="{00000000-0005-0000-0000-0000730C0000}"/>
    <cellStyle name="Comma 2 4 4 2 4 3 2" xfId="26713" xr:uid="{00000000-0005-0000-0000-0000740C0000}"/>
    <cellStyle name="Comma 2 4 4 2 4 3 3" xfId="38954" xr:uid="{00000000-0005-0000-0000-0000750C0000}"/>
    <cellStyle name="Comma 2 4 4 2 4 4" xfId="20596" xr:uid="{00000000-0005-0000-0000-0000760C0000}"/>
    <cellStyle name="Comma 2 4 4 2 4 5" xfId="32840" xr:uid="{00000000-0005-0000-0000-0000770C0000}"/>
    <cellStyle name="Comma 2 4 4 2 4 6" xfId="45069" xr:uid="{00000000-0005-0000-0000-0000780C0000}"/>
    <cellStyle name="Comma 2 4 4 2 5" xfId="1939" xr:uid="{00000000-0005-0000-0000-0000790C0000}"/>
    <cellStyle name="Comma 2 4 4 2 5 2" xfId="14460" xr:uid="{00000000-0005-0000-0000-00007A0C0000}"/>
    <cellStyle name="Comma 2 4 4 2 5 2 2" xfId="26715" xr:uid="{00000000-0005-0000-0000-00007B0C0000}"/>
    <cellStyle name="Comma 2 4 4 2 5 2 3" xfId="38956" xr:uid="{00000000-0005-0000-0000-00007C0C0000}"/>
    <cellStyle name="Comma 2 4 4 2 5 3" xfId="20598" xr:uid="{00000000-0005-0000-0000-00007D0C0000}"/>
    <cellStyle name="Comma 2 4 4 2 5 4" xfId="32842" xr:uid="{00000000-0005-0000-0000-00007E0C0000}"/>
    <cellStyle name="Comma 2 4 4 2 5 5" xfId="45071" xr:uid="{00000000-0005-0000-0000-00007F0C0000}"/>
    <cellStyle name="Comma 2 4 4 2 6" xfId="14445" xr:uid="{00000000-0005-0000-0000-0000800C0000}"/>
    <cellStyle name="Comma 2 4 4 2 6 2" xfId="26700" xr:uid="{00000000-0005-0000-0000-0000810C0000}"/>
    <cellStyle name="Comma 2 4 4 2 6 3" xfId="38941" xr:uid="{00000000-0005-0000-0000-0000820C0000}"/>
    <cellStyle name="Comma 2 4 4 2 7" xfId="20583" xr:uid="{00000000-0005-0000-0000-0000830C0000}"/>
    <cellStyle name="Comma 2 4 4 2 8" xfId="32827" xr:uid="{00000000-0005-0000-0000-0000840C0000}"/>
    <cellStyle name="Comma 2 4 4 2 9" xfId="45056" xr:uid="{00000000-0005-0000-0000-0000850C0000}"/>
    <cellStyle name="Comma 2 4 4 3" xfId="1940" xr:uid="{00000000-0005-0000-0000-0000860C0000}"/>
    <cellStyle name="Comma 2 4 4 3 2" xfId="1941" xr:uid="{00000000-0005-0000-0000-0000870C0000}"/>
    <cellStyle name="Comma 2 4 4 3 2 2" xfId="1942" xr:uid="{00000000-0005-0000-0000-0000880C0000}"/>
    <cellStyle name="Comma 2 4 4 3 2 2 2" xfId="1943" xr:uid="{00000000-0005-0000-0000-0000890C0000}"/>
    <cellStyle name="Comma 2 4 4 3 2 2 2 2" xfId="14464" xr:uid="{00000000-0005-0000-0000-00008A0C0000}"/>
    <cellStyle name="Comma 2 4 4 3 2 2 2 2 2" xfId="26719" xr:uid="{00000000-0005-0000-0000-00008B0C0000}"/>
    <cellStyle name="Comma 2 4 4 3 2 2 2 2 3" xfId="38960" xr:uid="{00000000-0005-0000-0000-00008C0C0000}"/>
    <cellStyle name="Comma 2 4 4 3 2 2 2 3" xfId="20602" xr:uid="{00000000-0005-0000-0000-00008D0C0000}"/>
    <cellStyle name="Comma 2 4 4 3 2 2 2 4" xfId="32846" xr:uid="{00000000-0005-0000-0000-00008E0C0000}"/>
    <cellStyle name="Comma 2 4 4 3 2 2 2 5" xfId="45075" xr:uid="{00000000-0005-0000-0000-00008F0C0000}"/>
    <cellStyle name="Comma 2 4 4 3 2 2 3" xfId="14463" xr:uid="{00000000-0005-0000-0000-0000900C0000}"/>
    <cellStyle name="Comma 2 4 4 3 2 2 3 2" xfId="26718" xr:uid="{00000000-0005-0000-0000-0000910C0000}"/>
    <cellStyle name="Comma 2 4 4 3 2 2 3 3" xfId="38959" xr:uid="{00000000-0005-0000-0000-0000920C0000}"/>
    <cellStyle name="Comma 2 4 4 3 2 2 4" xfId="20601" xr:uid="{00000000-0005-0000-0000-0000930C0000}"/>
    <cellStyle name="Comma 2 4 4 3 2 2 5" xfId="32845" xr:uid="{00000000-0005-0000-0000-0000940C0000}"/>
    <cellStyle name="Comma 2 4 4 3 2 2 6" xfId="45074" xr:uid="{00000000-0005-0000-0000-0000950C0000}"/>
    <cellStyle name="Comma 2 4 4 3 2 3" xfId="1944" xr:uid="{00000000-0005-0000-0000-0000960C0000}"/>
    <cellStyle name="Comma 2 4 4 3 2 3 2" xfId="14465" xr:uid="{00000000-0005-0000-0000-0000970C0000}"/>
    <cellStyle name="Comma 2 4 4 3 2 3 2 2" xfId="26720" xr:uid="{00000000-0005-0000-0000-0000980C0000}"/>
    <cellStyle name="Comma 2 4 4 3 2 3 2 3" xfId="38961" xr:uid="{00000000-0005-0000-0000-0000990C0000}"/>
    <cellStyle name="Comma 2 4 4 3 2 3 3" xfId="20603" xr:uid="{00000000-0005-0000-0000-00009A0C0000}"/>
    <cellStyle name="Comma 2 4 4 3 2 3 4" xfId="32847" xr:uid="{00000000-0005-0000-0000-00009B0C0000}"/>
    <cellStyle name="Comma 2 4 4 3 2 3 5" xfId="45076" xr:uid="{00000000-0005-0000-0000-00009C0C0000}"/>
    <cellStyle name="Comma 2 4 4 3 2 4" xfId="14462" xr:uid="{00000000-0005-0000-0000-00009D0C0000}"/>
    <cellStyle name="Comma 2 4 4 3 2 4 2" xfId="26717" xr:uid="{00000000-0005-0000-0000-00009E0C0000}"/>
    <cellStyle name="Comma 2 4 4 3 2 4 3" xfId="38958" xr:uid="{00000000-0005-0000-0000-00009F0C0000}"/>
    <cellStyle name="Comma 2 4 4 3 2 5" xfId="20600" xr:uid="{00000000-0005-0000-0000-0000A00C0000}"/>
    <cellStyle name="Comma 2 4 4 3 2 6" xfId="32844" xr:uid="{00000000-0005-0000-0000-0000A10C0000}"/>
    <cellStyle name="Comma 2 4 4 3 2 7" xfId="45073" xr:uid="{00000000-0005-0000-0000-0000A20C0000}"/>
    <cellStyle name="Comma 2 4 4 3 3" xfId="1945" xr:uid="{00000000-0005-0000-0000-0000A30C0000}"/>
    <cellStyle name="Comma 2 4 4 3 3 2" xfId="1946" xr:uid="{00000000-0005-0000-0000-0000A40C0000}"/>
    <cellStyle name="Comma 2 4 4 3 3 2 2" xfId="14467" xr:uid="{00000000-0005-0000-0000-0000A50C0000}"/>
    <cellStyle name="Comma 2 4 4 3 3 2 2 2" xfId="26722" xr:uid="{00000000-0005-0000-0000-0000A60C0000}"/>
    <cellStyle name="Comma 2 4 4 3 3 2 2 3" xfId="38963" xr:uid="{00000000-0005-0000-0000-0000A70C0000}"/>
    <cellStyle name="Comma 2 4 4 3 3 2 3" xfId="20605" xr:uid="{00000000-0005-0000-0000-0000A80C0000}"/>
    <cellStyle name="Comma 2 4 4 3 3 2 4" xfId="32849" xr:uid="{00000000-0005-0000-0000-0000A90C0000}"/>
    <cellStyle name="Comma 2 4 4 3 3 2 5" xfId="45078" xr:uid="{00000000-0005-0000-0000-0000AA0C0000}"/>
    <cellStyle name="Comma 2 4 4 3 3 3" xfId="14466" xr:uid="{00000000-0005-0000-0000-0000AB0C0000}"/>
    <cellStyle name="Comma 2 4 4 3 3 3 2" xfId="26721" xr:uid="{00000000-0005-0000-0000-0000AC0C0000}"/>
    <cellStyle name="Comma 2 4 4 3 3 3 3" xfId="38962" xr:uid="{00000000-0005-0000-0000-0000AD0C0000}"/>
    <cellStyle name="Comma 2 4 4 3 3 4" xfId="20604" xr:uid="{00000000-0005-0000-0000-0000AE0C0000}"/>
    <cellStyle name="Comma 2 4 4 3 3 5" xfId="32848" xr:uid="{00000000-0005-0000-0000-0000AF0C0000}"/>
    <cellStyle name="Comma 2 4 4 3 3 6" xfId="45077" xr:uid="{00000000-0005-0000-0000-0000B00C0000}"/>
    <cellStyle name="Comma 2 4 4 3 4" xfId="1947" xr:uid="{00000000-0005-0000-0000-0000B10C0000}"/>
    <cellStyle name="Comma 2 4 4 3 4 2" xfId="14468" xr:uid="{00000000-0005-0000-0000-0000B20C0000}"/>
    <cellStyle name="Comma 2 4 4 3 4 2 2" xfId="26723" xr:uid="{00000000-0005-0000-0000-0000B30C0000}"/>
    <cellStyle name="Comma 2 4 4 3 4 2 3" xfId="38964" xr:uid="{00000000-0005-0000-0000-0000B40C0000}"/>
    <cellStyle name="Comma 2 4 4 3 4 3" xfId="20606" xr:uid="{00000000-0005-0000-0000-0000B50C0000}"/>
    <cellStyle name="Comma 2 4 4 3 4 4" xfId="32850" xr:uid="{00000000-0005-0000-0000-0000B60C0000}"/>
    <cellStyle name="Comma 2 4 4 3 4 5" xfId="45079" xr:uid="{00000000-0005-0000-0000-0000B70C0000}"/>
    <cellStyle name="Comma 2 4 4 3 5" xfId="14461" xr:uid="{00000000-0005-0000-0000-0000B80C0000}"/>
    <cellStyle name="Comma 2 4 4 3 5 2" xfId="26716" xr:uid="{00000000-0005-0000-0000-0000B90C0000}"/>
    <cellStyle name="Comma 2 4 4 3 5 3" xfId="38957" xr:uid="{00000000-0005-0000-0000-0000BA0C0000}"/>
    <cellStyle name="Comma 2 4 4 3 6" xfId="20599" xr:uid="{00000000-0005-0000-0000-0000BB0C0000}"/>
    <cellStyle name="Comma 2 4 4 3 7" xfId="32843" xr:uid="{00000000-0005-0000-0000-0000BC0C0000}"/>
    <cellStyle name="Comma 2 4 4 3 8" xfId="45072" xr:uid="{00000000-0005-0000-0000-0000BD0C0000}"/>
    <cellStyle name="Comma 2 4 4 4" xfId="1948" xr:uid="{00000000-0005-0000-0000-0000BE0C0000}"/>
    <cellStyle name="Comma 2 4 4 4 2" xfId="1949" xr:uid="{00000000-0005-0000-0000-0000BF0C0000}"/>
    <cellStyle name="Comma 2 4 4 4 2 2" xfId="1950" xr:uid="{00000000-0005-0000-0000-0000C00C0000}"/>
    <cellStyle name="Comma 2 4 4 4 2 2 2" xfId="14471" xr:uid="{00000000-0005-0000-0000-0000C10C0000}"/>
    <cellStyle name="Comma 2 4 4 4 2 2 2 2" xfId="26726" xr:uid="{00000000-0005-0000-0000-0000C20C0000}"/>
    <cellStyle name="Comma 2 4 4 4 2 2 2 3" xfId="38967" xr:uid="{00000000-0005-0000-0000-0000C30C0000}"/>
    <cellStyle name="Comma 2 4 4 4 2 2 3" xfId="20609" xr:uid="{00000000-0005-0000-0000-0000C40C0000}"/>
    <cellStyle name="Comma 2 4 4 4 2 2 4" xfId="32853" xr:uid="{00000000-0005-0000-0000-0000C50C0000}"/>
    <cellStyle name="Comma 2 4 4 4 2 2 5" xfId="45082" xr:uid="{00000000-0005-0000-0000-0000C60C0000}"/>
    <cellStyle name="Comma 2 4 4 4 2 3" xfId="14470" xr:uid="{00000000-0005-0000-0000-0000C70C0000}"/>
    <cellStyle name="Comma 2 4 4 4 2 3 2" xfId="26725" xr:uid="{00000000-0005-0000-0000-0000C80C0000}"/>
    <cellStyle name="Comma 2 4 4 4 2 3 3" xfId="38966" xr:uid="{00000000-0005-0000-0000-0000C90C0000}"/>
    <cellStyle name="Comma 2 4 4 4 2 4" xfId="20608" xr:uid="{00000000-0005-0000-0000-0000CA0C0000}"/>
    <cellStyle name="Comma 2 4 4 4 2 5" xfId="32852" xr:uid="{00000000-0005-0000-0000-0000CB0C0000}"/>
    <cellStyle name="Comma 2 4 4 4 2 6" xfId="45081" xr:uid="{00000000-0005-0000-0000-0000CC0C0000}"/>
    <cellStyle name="Comma 2 4 4 4 3" xfId="1951" xr:uid="{00000000-0005-0000-0000-0000CD0C0000}"/>
    <cellStyle name="Comma 2 4 4 4 3 2" xfId="14472" xr:uid="{00000000-0005-0000-0000-0000CE0C0000}"/>
    <cellStyle name="Comma 2 4 4 4 3 2 2" xfId="26727" xr:uid="{00000000-0005-0000-0000-0000CF0C0000}"/>
    <cellStyle name="Comma 2 4 4 4 3 2 3" xfId="38968" xr:uid="{00000000-0005-0000-0000-0000D00C0000}"/>
    <cellStyle name="Comma 2 4 4 4 3 3" xfId="20610" xr:uid="{00000000-0005-0000-0000-0000D10C0000}"/>
    <cellStyle name="Comma 2 4 4 4 3 4" xfId="32854" xr:uid="{00000000-0005-0000-0000-0000D20C0000}"/>
    <cellStyle name="Comma 2 4 4 4 3 5" xfId="45083" xr:uid="{00000000-0005-0000-0000-0000D30C0000}"/>
    <cellStyle name="Comma 2 4 4 4 4" xfId="14469" xr:uid="{00000000-0005-0000-0000-0000D40C0000}"/>
    <cellStyle name="Comma 2 4 4 4 4 2" xfId="26724" xr:uid="{00000000-0005-0000-0000-0000D50C0000}"/>
    <cellStyle name="Comma 2 4 4 4 4 3" xfId="38965" xr:uid="{00000000-0005-0000-0000-0000D60C0000}"/>
    <cellStyle name="Comma 2 4 4 4 5" xfId="20607" xr:uid="{00000000-0005-0000-0000-0000D70C0000}"/>
    <cellStyle name="Comma 2 4 4 4 6" xfId="32851" xr:uid="{00000000-0005-0000-0000-0000D80C0000}"/>
    <cellStyle name="Comma 2 4 4 4 7" xfId="45080" xr:uid="{00000000-0005-0000-0000-0000D90C0000}"/>
    <cellStyle name="Comma 2 4 4 5" xfId="1952" xr:uid="{00000000-0005-0000-0000-0000DA0C0000}"/>
    <cellStyle name="Comma 2 4 4 5 2" xfId="1953" xr:uid="{00000000-0005-0000-0000-0000DB0C0000}"/>
    <cellStyle name="Comma 2 4 4 5 2 2" xfId="14474" xr:uid="{00000000-0005-0000-0000-0000DC0C0000}"/>
    <cellStyle name="Comma 2 4 4 5 2 2 2" xfId="26729" xr:uid="{00000000-0005-0000-0000-0000DD0C0000}"/>
    <cellStyle name="Comma 2 4 4 5 2 2 3" xfId="38970" xr:uid="{00000000-0005-0000-0000-0000DE0C0000}"/>
    <cellStyle name="Comma 2 4 4 5 2 3" xfId="20612" xr:uid="{00000000-0005-0000-0000-0000DF0C0000}"/>
    <cellStyle name="Comma 2 4 4 5 2 4" xfId="32856" xr:uid="{00000000-0005-0000-0000-0000E00C0000}"/>
    <cellStyle name="Comma 2 4 4 5 2 5" xfId="45085" xr:uid="{00000000-0005-0000-0000-0000E10C0000}"/>
    <cellStyle name="Comma 2 4 4 5 3" xfId="14473" xr:uid="{00000000-0005-0000-0000-0000E20C0000}"/>
    <cellStyle name="Comma 2 4 4 5 3 2" xfId="26728" xr:uid="{00000000-0005-0000-0000-0000E30C0000}"/>
    <cellStyle name="Comma 2 4 4 5 3 3" xfId="38969" xr:uid="{00000000-0005-0000-0000-0000E40C0000}"/>
    <cellStyle name="Comma 2 4 4 5 4" xfId="20611" xr:uid="{00000000-0005-0000-0000-0000E50C0000}"/>
    <cellStyle name="Comma 2 4 4 5 5" xfId="32855" xr:uid="{00000000-0005-0000-0000-0000E60C0000}"/>
    <cellStyle name="Comma 2 4 4 5 6" xfId="45084" xr:uid="{00000000-0005-0000-0000-0000E70C0000}"/>
    <cellStyle name="Comma 2 4 4 6" xfId="1954" xr:uid="{00000000-0005-0000-0000-0000E80C0000}"/>
    <cellStyle name="Comma 2 4 4 6 2" xfId="14475" xr:uid="{00000000-0005-0000-0000-0000E90C0000}"/>
    <cellStyle name="Comma 2 4 4 6 2 2" xfId="26730" xr:uid="{00000000-0005-0000-0000-0000EA0C0000}"/>
    <cellStyle name="Comma 2 4 4 6 2 3" xfId="38971" xr:uid="{00000000-0005-0000-0000-0000EB0C0000}"/>
    <cellStyle name="Comma 2 4 4 6 3" xfId="20613" xr:uid="{00000000-0005-0000-0000-0000EC0C0000}"/>
    <cellStyle name="Comma 2 4 4 6 4" xfId="32857" xr:uid="{00000000-0005-0000-0000-0000ED0C0000}"/>
    <cellStyle name="Comma 2 4 4 6 5" xfId="45086" xr:uid="{00000000-0005-0000-0000-0000EE0C0000}"/>
    <cellStyle name="Comma 2 4 4 7" xfId="14444" xr:uid="{00000000-0005-0000-0000-0000EF0C0000}"/>
    <cellStyle name="Comma 2 4 4 7 2" xfId="26699" xr:uid="{00000000-0005-0000-0000-0000F00C0000}"/>
    <cellStyle name="Comma 2 4 4 7 3" xfId="38940" xr:uid="{00000000-0005-0000-0000-0000F10C0000}"/>
    <cellStyle name="Comma 2 4 4 8" xfId="20582" xr:uid="{00000000-0005-0000-0000-0000F20C0000}"/>
    <cellStyle name="Comma 2 4 4 9" xfId="32826" xr:uid="{00000000-0005-0000-0000-0000F30C0000}"/>
    <cellStyle name="Comma 2 4 5" xfId="1955" xr:uid="{00000000-0005-0000-0000-0000F40C0000}"/>
    <cellStyle name="Comma 2 4 5 2" xfId="1956" xr:uid="{00000000-0005-0000-0000-0000F50C0000}"/>
    <cellStyle name="Comma 2 4 5 2 2" xfId="1957" xr:uid="{00000000-0005-0000-0000-0000F60C0000}"/>
    <cellStyle name="Comma 2 4 5 2 2 2" xfId="1958" xr:uid="{00000000-0005-0000-0000-0000F70C0000}"/>
    <cellStyle name="Comma 2 4 5 2 2 2 2" xfId="1959" xr:uid="{00000000-0005-0000-0000-0000F80C0000}"/>
    <cellStyle name="Comma 2 4 5 2 2 2 2 2" xfId="14480" xr:uid="{00000000-0005-0000-0000-0000F90C0000}"/>
    <cellStyle name="Comma 2 4 5 2 2 2 2 2 2" xfId="26735" xr:uid="{00000000-0005-0000-0000-0000FA0C0000}"/>
    <cellStyle name="Comma 2 4 5 2 2 2 2 2 3" xfId="38976" xr:uid="{00000000-0005-0000-0000-0000FB0C0000}"/>
    <cellStyle name="Comma 2 4 5 2 2 2 2 3" xfId="20618" xr:uid="{00000000-0005-0000-0000-0000FC0C0000}"/>
    <cellStyle name="Comma 2 4 5 2 2 2 2 4" xfId="32862" xr:uid="{00000000-0005-0000-0000-0000FD0C0000}"/>
    <cellStyle name="Comma 2 4 5 2 2 2 2 5" xfId="45091" xr:uid="{00000000-0005-0000-0000-0000FE0C0000}"/>
    <cellStyle name="Comma 2 4 5 2 2 2 3" xfId="14479" xr:uid="{00000000-0005-0000-0000-0000FF0C0000}"/>
    <cellStyle name="Comma 2 4 5 2 2 2 3 2" xfId="26734" xr:uid="{00000000-0005-0000-0000-0000000D0000}"/>
    <cellStyle name="Comma 2 4 5 2 2 2 3 3" xfId="38975" xr:uid="{00000000-0005-0000-0000-0000010D0000}"/>
    <cellStyle name="Comma 2 4 5 2 2 2 4" xfId="20617" xr:uid="{00000000-0005-0000-0000-0000020D0000}"/>
    <cellStyle name="Comma 2 4 5 2 2 2 5" xfId="32861" xr:uid="{00000000-0005-0000-0000-0000030D0000}"/>
    <cellStyle name="Comma 2 4 5 2 2 2 6" xfId="45090" xr:uid="{00000000-0005-0000-0000-0000040D0000}"/>
    <cellStyle name="Comma 2 4 5 2 2 3" xfId="1960" xr:uid="{00000000-0005-0000-0000-0000050D0000}"/>
    <cellStyle name="Comma 2 4 5 2 2 3 2" xfId="14481" xr:uid="{00000000-0005-0000-0000-0000060D0000}"/>
    <cellStyle name="Comma 2 4 5 2 2 3 2 2" xfId="26736" xr:uid="{00000000-0005-0000-0000-0000070D0000}"/>
    <cellStyle name="Comma 2 4 5 2 2 3 2 3" xfId="38977" xr:uid="{00000000-0005-0000-0000-0000080D0000}"/>
    <cellStyle name="Comma 2 4 5 2 2 3 3" xfId="20619" xr:uid="{00000000-0005-0000-0000-0000090D0000}"/>
    <cellStyle name="Comma 2 4 5 2 2 3 4" xfId="32863" xr:uid="{00000000-0005-0000-0000-00000A0D0000}"/>
    <cellStyle name="Comma 2 4 5 2 2 3 5" xfId="45092" xr:uid="{00000000-0005-0000-0000-00000B0D0000}"/>
    <cellStyle name="Comma 2 4 5 2 2 4" xfId="14478" xr:uid="{00000000-0005-0000-0000-00000C0D0000}"/>
    <cellStyle name="Comma 2 4 5 2 2 4 2" xfId="26733" xr:uid="{00000000-0005-0000-0000-00000D0D0000}"/>
    <cellStyle name="Comma 2 4 5 2 2 4 3" xfId="38974" xr:uid="{00000000-0005-0000-0000-00000E0D0000}"/>
    <cellStyle name="Comma 2 4 5 2 2 5" xfId="20616" xr:uid="{00000000-0005-0000-0000-00000F0D0000}"/>
    <cellStyle name="Comma 2 4 5 2 2 6" xfId="32860" xr:uid="{00000000-0005-0000-0000-0000100D0000}"/>
    <cellStyle name="Comma 2 4 5 2 2 7" xfId="45089" xr:uid="{00000000-0005-0000-0000-0000110D0000}"/>
    <cellStyle name="Comma 2 4 5 2 3" xfId="1961" xr:uid="{00000000-0005-0000-0000-0000120D0000}"/>
    <cellStyle name="Comma 2 4 5 2 3 2" xfId="1962" xr:uid="{00000000-0005-0000-0000-0000130D0000}"/>
    <cellStyle name="Comma 2 4 5 2 3 2 2" xfId="14483" xr:uid="{00000000-0005-0000-0000-0000140D0000}"/>
    <cellStyle name="Comma 2 4 5 2 3 2 2 2" xfId="26738" xr:uid="{00000000-0005-0000-0000-0000150D0000}"/>
    <cellStyle name="Comma 2 4 5 2 3 2 2 3" xfId="38979" xr:uid="{00000000-0005-0000-0000-0000160D0000}"/>
    <cellStyle name="Comma 2 4 5 2 3 2 3" xfId="20621" xr:uid="{00000000-0005-0000-0000-0000170D0000}"/>
    <cellStyle name="Comma 2 4 5 2 3 2 4" xfId="32865" xr:uid="{00000000-0005-0000-0000-0000180D0000}"/>
    <cellStyle name="Comma 2 4 5 2 3 2 5" xfId="45094" xr:uid="{00000000-0005-0000-0000-0000190D0000}"/>
    <cellStyle name="Comma 2 4 5 2 3 3" xfId="14482" xr:uid="{00000000-0005-0000-0000-00001A0D0000}"/>
    <cellStyle name="Comma 2 4 5 2 3 3 2" xfId="26737" xr:uid="{00000000-0005-0000-0000-00001B0D0000}"/>
    <cellStyle name="Comma 2 4 5 2 3 3 3" xfId="38978" xr:uid="{00000000-0005-0000-0000-00001C0D0000}"/>
    <cellStyle name="Comma 2 4 5 2 3 4" xfId="20620" xr:uid="{00000000-0005-0000-0000-00001D0D0000}"/>
    <cellStyle name="Comma 2 4 5 2 3 5" xfId="32864" xr:uid="{00000000-0005-0000-0000-00001E0D0000}"/>
    <cellStyle name="Comma 2 4 5 2 3 6" xfId="45093" xr:uid="{00000000-0005-0000-0000-00001F0D0000}"/>
    <cellStyle name="Comma 2 4 5 2 4" xfId="1963" xr:uid="{00000000-0005-0000-0000-0000200D0000}"/>
    <cellStyle name="Comma 2 4 5 2 4 2" xfId="14484" xr:uid="{00000000-0005-0000-0000-0000210D0000}"/>
    <cellStyle name="Comma 2 4 5 2 4 2 2" xfId="26739" xr:uid="{00000000-0005-0000-0000-0000220D0000}"/>
    <cellStyle name="Comma 2 4 5 2 4 2 3" xfId="38980" xr:uid="{00000000-0005-0000-0000-0000230D0000}"/>
    <cellStyle name="Comma 2 4 5 2 4 3" xfId="20622" xr:uid="{00000000-0005-0000-0000-0000240D0000}"/>
    <cellStyle name="Comma 2 4 5 2 4 4" xfId="32866" xr:uid="{00000000-0005-0000-0000-0000250D0000}"/>
    <cellStyle name="Comma 2 4 5 2 4 5" xfId="45095" xr:uid="{00000000-0005-0000-0000-0000260D0000}"/>
    <cellStyle name="Comma 2 4 5 2 5" xfId="14477" xr:uid="{00000000-0005-0000-0000-0000270D0000}"/>
    <cellStyle name="Comma 2 4 5 2 5 2" xfId="26732" xr:uid="{00000000-0005-0000-0000-0000280D0000}"/>
    <cellStyle name="Comma 2 4 5 2 5 3" xfId="38973" xr:uid="{00000000-0005-0000-0000-0000290D0000}"/>
    <cellStyle name="Comma 2 4 5 2 6" xfId="20615" xr:uid="{00000000-0005-0000-0000-00002A0D0000}"/>
    <cellStyle name="Comma 2 4 5 2 7" xfId="32859" xr:uid="{00000000-0005-0000-0000-00002B0D0000}"/>
    <cellStyle name="Comma 2 4 5 2 8" xfId="45088" xr:uid="{00000000-0005-0000-0000-00002C0D0000}"/>
    <cellStyle name="Comma 2 4 5 3" xfId="1964" xr:uid="{00000000-0005-0000-0000-00002D0D0000}"/>
    <cellStyle name="Comma 2 4 5 3 2" xfId="1965" xr:uid="{00000000-0005-0000-0000-00002E0D0000}"/>
    <cellStyle name="Comma 2 4 5 3 2 2" xfId="1966" xr:uid="{00000000-0005-0000-0000-00002F0D0000}"/>
    <cellStyle name="Comma 2 4 5 3 2 2 2" xfId="14487" xr:uid="{00000000-0005-0000-0000-0000300D0000}"/>
    <cellStyle name="Comma 2 4 5 3 2 2 2 2" xfId="26742" xr:uid="{00000000-0005-0000-0000-0000310D0000}"/>
    <cellStyle name="Comma 2 4 5 3 2 2 2 3" xfId="38983" xr:uid="{00000000-0005-0000-0000-0000320D0000}"/>
    <cellStyle name="Comma 2 4 5 3 2 2 3" xfId="20625" xr:uid="{00000000-0005-0000-0000-0000330D0000}"/>
    <cellStyle name="Comma 2 4 5 3 2 2 4" xfId="32869" xr:uid="{00000000-0005-0000-0000-0000340D0000}"/>
    <cellStyle name="Comma 2 4 5 3 2 2 5" xfId="45098" xr:uid="{00000000-0005-0000-0000-0000350D0000}"/>
    <cellStyle name="Comma 2 4 5 3 2 3" xfId="14486" xr:uid="{00000000-0005-0000-0000-0000360D0000}"/>
    <cellStyle name="Comma 2 4 5 3 2 3 2" xfId="26741" xr:uid="{00000000-0005-0000-0000-0000370D0000}"/>
    <cellStyle name="Comma 2 4 5 3 2 3 3" xfId="38982" xr:uid="{00000000-0005-0000-0000-0000380D0000}"/>
    <cellStyle name="Comma 2 4 5 3 2 4" xfId="20624" xr:uid="{00000000-0005-0000-0000-0000390D0000}"/>
    <cellStyle name="Comma 2 4 5 3 2 5" xfId="32868" xr:uid="{00000000-0005-0000-0000-00003A0D0000}"/>
    <cellStyle name="Comma 2 4 5 3 2 6" xfId="45097" xr:uid="{00000000-0005-0000-0000-00003B0D0000}"/>
    <cellStyle name="Comma 2 4 5 3 3" xfId="1967" xr:uid="{00000000-0005-0000-0000-00003C0D0000}"/>
    <cellStyle name="Comma 2 4 5 3 3 2" xfId="14488" xr:uid="{00000000-0005-0000-0000-00003D0D0000}"/>
    <cellStyle name="Comma 2 4 5 3 3 2 2" xfId="26743" xr:uid="{00000000-0005-0000-0000-00003E0D0000}"/>
    <cellStyle name="Comma 2 4 5 3 3 2 3" xfId="38984" xr:uid="{00000000-0005-0000-0000-00003F0D0000}"/>
    <cellStyle name="Comma 2 4 5 3 3 3" xfId="20626" xr:uid="{00000000-0005-0000-0000-0000400D0000}"/>
    <cellStyle name="Comma 2 4 5 3 3 4" xfId="32870" xr:uid="{00000000-0005-0000-0000-0000410D0000}"/>
    <cellStyle name="Comma 2 4 5 3 3 5" xfId="45099" xr:uid="{00000000-0005-0000-0000-0000420D0000}"/>
    <cellStyle name="Comma 2 4 5 3 4" xfId="14485" xr:uid="{00000000-0005-0000-0000-0000430D0000}"/>
    <cellStyle name="Comma 2 4 5 3 4 2" xfId="26740" xr:uid="{00000000-0005-0000-0000-0000440D0000}"/>
    <cellStyle name="Comma 2 4 5 3 4 3" xfId="38981" xr:uid="{00000000-0005-0000-0000-0000450D0000}"/>
    <cellStyle name="Comma 2 4 5 3 5" xfId="20623" xr:uid="{00000000-0005-0000-0000-0000460D0000}"/>
    <cellStyle name="Comma 2 4 5 3 6" xfId="32867" xr:uid="{00000000-0005-0000-0000-0000470D0000}"/>
    <cellStyle name="Comma 2 4 5 3 7" xfId="45096" xr:uid="{00000000-0005-0000-0000-0000480D0000}"/>
    <cellStyle name="Comma 2 4 5 4" xfId="1968" xr:uid="{00000000-0005-0000-0000-0000490D0000}"/>
    <cellStyle name="Comma 2 4 5 4 2" xfId="1969" xr:uid="{00000000-0005-0000-0000-00004A0D0000}"/>
    <cellStyle name="Comma 2 4 5 4 2 2" xfId="14490" xr:uid="{00000000-0005-0000-0000-00004B0D0000}"/>
    <cellStyle name="Comma 2 4 5 4 2 2 2" xfId="26745" xr:uid="{00000000-0005-0000-0000-00004C0D0000}"/>
    <cellStyle name="Comma 2 4 5 4 2 2 3" xfId="38986" xr:uid="{00000000-0005-0000-0000-00004D0D0000}"/>
    <cellStyle name="Comma 2 4 5 4 2 3" xfId="20628" xr:uid="{00000000-0005-0000-0000-00004E0D0000}"/>
    <cellStyle name="Comma 2 4 5 4 2 4" xfId="32872" xr:uid="{00000000-0005-0000-0000-00004F0D0000}"/>
    <cellStyle name="Comma 2 4 5 4 2 5" xfId="45101" xr:uid="{00000000-0005-0000-0000-0000500D0000}"/>
    <cellStyle name="Comma 2 4 5 4 3" xfId="14489" xr:uid="{00000000-0005-0000-0000-0000510D0000}"/>
    <cellStyle name="Comma 2 4 5 4 3 2" xfId="26744" xr:uid="{00000000-0005-0000-0000-0000520D0000}"/>
    <cellStyle name="Comma 2 4 5 4 3 3" xfId="38985" xr:uid="{00000000-0005-0000-0000-0000530D0000}"/>
    <cellStyle name="Comma 2 4 5 4 4" xfId="20627" xr:uid="{00000000-0005-0000-0000-0000540D0000}"/>
    <cellStyle name="Comma 2 4 5 4 5" xfId="32871" xr:uid="{00000000-0005-0000-0000-0000550D0000}"/>
    <cellStyle name="Comma 2 4 5 4 6" xfId="45100" xr:uid="{00000000-0005-0000-0000-0000560D0000}"/>
    <cellStyle name="Comma 2 4 5 5" xfId="1970" xr:uid="{00000000-0005-0000-0000-0000570D0000}"/>
    <cellStyle name="Comma 2 4 5 5 2" xfId="14491" xr:uid="{00000000-0005-0000-0000-0000580D0000}"/>
    <cellStyle name="Comma 2 4 5 5 2 2" xfId="26746" xr:uid="{00000000-0005-0000-0000-0000590D0000}"/>
    <cellStyle name="Comma 2 4 5 5 2 3" xfId="38987" xr:uid="{00000000-0005-0000-0000-00005A0D0000}"/>
    <cellStyle name="Comma 2 4 5 5 3" xfId="20629" xr:uid="{00000000-0005-0000-0000-00005B0D0000}"/>
    <cellStyle name="Comma 2 4 5 5 4" xfId="32873" xr:uid="{00000000-0005-0000-0000-00005C0D0000}"/>
    <cellStyle name="Comma 2 4 5 5 5" xfId="45102" xr:uid="{00000000-0005-0000-0000-00005D0D0000}"/>
    <cellStyle name="Comma 2 4 5 6" xfId="14476" xr:uid="{00000000-0005-0000-0000-00005E0D0000}"/>
    <cellStyle name="Comma 2 4 5 6 2" xfId="26731" xr:uid="{00000000-0005-0000-0000-00005F0D0000}"/>
    <cellStyle name="Comma 2 4 5 6 3" xfId="38972" xr:uid="{00000000-0005-0000-0000-0000600D0000}"/>
    <cellStyle name="Comma 2 4 5 7" xfId="20614" xr:uid="{00000000-0005-0000-0000-0000610D0000}"/>
    <cellStyle name="Comma 2 4 5 8" xfId="32858" xr:uid="{00000000-0005-0000-0000-0000620D0000}"/>
    <cellStyle name="Comma 2 4 5 9" xfId="45087" xr:uid="{00000000-0005-0000-0000-0000630D0000}"/>
    <cellStyle name="Comma 2 4 6" xfId="1971" xr:uid="{00000000-0005-0000-0000-0000640D0000}"/>
    <cellStyle name="Comma 2 4 6 2" xfId="1972" xr:uid="{00000000-0005-0000-0000-0000650D0000}"/>
    <cellStyle name="Comma 2 4 6 2 2" xfId="1973" xr:uid="{00000000-0005-0000-0000-0000660D0000}"/>
    <cellStyle name="Comma 2 4 6 2 2 2" xfId="1974" xr:uid="{00000000-0005-0000-0000-0000670D0000}"/>
    <cellStyle name="Comma 2 4 6 2 2 2 2" xfId="14495" xr:uid="{00000000-0005-0000-0000-0000680D0000}"/>
    <cellStyle name="Comma 2 4 6 2 2 2 2 2" xfId="26750" xr:uid="{00000000-0005-0000-0000-0000690D0000}"/>
    <cellStyle name="Comma 2 4 6 2 2 2 2 3" xfId="38991" xr:uid="{00000000-0005-0000-0000-00006A0D0000}"/>
    <cellStyle name="Comma 2 4 6 2 2 2 3" xfId="20633" xr:uid="{00000000-0005-0000-0000-00006B0D0000}"/>
    <cellStyle name="Comma 2 4 6 2 2 2 4" xfId="32877" xr:uid="{00000000-0005-0000-0000-00006C0D0000}"/>
    <cellStyle name="Comma 2 4 6 2 2 2 5" xfId="45106" xr:uid="{00000000-0005-0000-0000-00006D0D0000}"/>
    <cellStyle name="Comma 2 4 6 2 2 3" xfId="14494" xr:uid="{00000000-0005-0000-0000-00006E0D0000}"/>
    <cellStyle name="Comma 2 4 6 2 2 3 2" xfId="26749" xr:uid="{00000000-0005-0000-0000-00006F0D0000}"/>
    <cellStyle name="Comma 2 4 6 2 2 3 3" xfId="38990" xr:uid="{00000000-0005-0000-0000-0000700D0000}"/>
    <cellStyle name="Comma 2 4 6 2 2 4" xfId="20632" xr:uid="{00000000-0005-0000-0000-0000710D0000}"/>
    <cellStyle name="Comma 2 4 6 2 2 5" xfId="32876" xr:uid="{00000000-0005-0000-0000-0000720D0000}"/>
    <cellStyle name="Comma 2 4 6 2 2 6" xfId="45105" xr:uid="{00000000-0005-0000-0000-0000730D0000}"/>
    <cellStyle name="Comma 2 4 6 2 3" xfId="1975" xr:uid="{00000000-0005-0000-0000-0000740D0000}"/>
    <cellStyle name="Comma 2 4 6 2 3 2" xfId="14496" xr:uid="{00000000-0005-0000-0000-0000750D0000}"/>
    <cellStyle name="Comma 2 4 6 2 3 2 2" xfId="26751" xr:uid="{00000000-0005-0000-0000-0000760D0000}"/>
    <cellStyle name="Comma 2 4 6 2 3 2 3" xfId="38992" xr:uid="{00000000-0005-0000-0000-0000770D0000}"/>
    <cellStyle name="Comma 2 4 6 2 3 3" xfId="20634" xr:uid="{00000000-0005-0000-0000-0000780D0000}"/>
    <cellStyle name="Comma 2 4 6 2 3 4" xfId="32878" xr:uid="{00000000-0005-0000-0000-0000790D0000}"/>
    <cellStyle name="Comma 2 4 6 2 3 5" xfId="45107" xr:uid="{00000000-0005-0000-0000-00007A0D0000}"/>
    <cellStyle name="Comma 2 4 6 2 4" xfId="14493" xr:uid="{00000000-0005-0000-0000-00007B0D0000}"/>
    <cellStyle name="Comma 2 4 6 2 4 2" xfId="26748" xr:uid="{00000000-0005-0000-0000-00007C0D0000}"/>
    <cellStyle name="Comma 2 4 6 2 4 3" xfId="38989" xr:uid="{00000000-0005-0000-0000-00007D0D0000}"/>
    <cellStyle name="Comma 2 4 6 2 5" xfId="20631" xr:uid="{00000000-0005-0000-0000-00007E0D0000}"/>
    <cellStyle name="Comma 2 4 6 2 6" xfId="32875" xr:uid="{00000000-0005-0000-0000-00007F0D0000}"/>
    <cellStyle name="Comma 2 4 6 2 7" xfId="45104" xr:uid="{00000000-0005-0000-0000-0000800D0000}"/>
    <cellStyle name="Comma 2 4 6 3" xfId="1976" xr:uid="{00000000-0005-0000-0000-0000810D0000}"/>
    <cellStyle name="Comma 2 4 6 3 2" xfId="1977" xr:uid="{00000000-0005-0000-0000-0000820D0000}"/>
    <cellStyle name="Comma 2 4 6 3 2 2" xfId="14498" xr:uid="{00000000-0005-0000-0000-0000830D0000}"/>
    <cellStyle name="Comma 2 4 6 3 2 2 2" xfId="26753" xr:uid="{00000000-0005-0000-0000-0000840D0000}"/>
    <cellStyle name="Comma 2 4 6 3 2 2 3" xfId="38994" xr:uid="{00000000-0005-0000-0000-0000850D0000}"/>
    <cellStyle name="Comma 2 4 6 3 2 3" xfId="20636" xr:uid="{00000000-0005-0000-0000-0000860D0000}"/>
    <cellStyle name="Comma 2 4 6 3 2 4" xfId="32880" xr:uid="{00000000-0005-0000-0000-0000870D0000}"/>
    <cellStyle name="Comma 2 4 6 3 2 5" xfId="45109" xr:uid="{00000000-0005-0000-0000-0000880D0000}"/>
    <cellStyle name="Comma 2 4 6 3 3" xfId="14497" xr:uid="{00000000-0005-0000-0000-0000890D0000}"/>
    <cellStyle name="Comma 2 4 6 3 3 2" xfId="26752" xr:uid="{00000000-0005-0000-0000-00008A0D0000}"/>
    <cellStyle name="Comma 2 4 6 3 3 3" xfId="38993" xr:uid="{00000000-0005-0000-0000-00008B0D0000}"/>
    <cellStyle name="Comma 2 4 6 3 4" xfId="20635" xr:uid="{00000000-0005-0000-0000-00008C0D0000}"/>
    <cellStyle name="Comma 2 4 6 3 5" xfId="32879" xr:uid="{00000000-0005-0000-0000-00008D0D0000}"/>
    <cellStyle name="Comma 2 4 6 3 6" xfId="45108" xr:uid="{00000000-0005-0000-0000-00008E0D0000}"/>
    <cellStyle name="Comma 2 4 6 4" xfId="1978" xr:uid="{00000000-0005-0000-0000-00008F0D0000}"/>
    <cellStyle name="Comma 2 4 6 4 2" xfId="14499" xr:uid="{00000000-0005-0000-0000-0000900D0000}"/>
    <cellStyle name="Comma 2 4 6 4 2 2" xfId="26754" xr:uid="{00000000-0005-0000-0000-0000910D0000}"/>
    <cellStyle name="Comma 2 4 6 4 2 3" xfId="38995" xr:uid="{00000000-0005-0000-0000-0000920D0000}"/>
    <cellStyle name="Comma 2 4 6 4 3" xfId="20637" xr:uid="{00000000-0005-0000-0000-0000930D0000}"/>
    <cellStyle name="Comma 2 4 6 4 4" xfId="32881" xr:uid="{00000000-0005-0000-0000-0000940D0000}"/>
    <cellStyle name="Comma 2 4 6 4 5" xfId="45110" xr:uid="{00000000-0005-0000-0000-0000950D0000}"/>
    <cellStyle name="Comma 2 4 6 5" xfId="14492" xr:uid="{00000000-0005-0000-0000-0000960D0000}"/>
    <cellStyle name="Comma 2 4 6 5 2" xfId="26747" xr:uid="{00000000-0005-0000-0000-0000970D0000}"/>
    <cellStyle name="Comma 2 4 6 5 3" xfId="38988" xr:uid="{00000000-0005-0000-0000-0000980D0000}"/>
    <cellStyle name="Comma 2 4 6 6" xfId="20630" xr:uid="{00000000-0005-0000-0000-0000990D0000}"/>
    <cellStyle name="Comma 2 4 6 7" xfId="32874" xr:uid="{00000000-0005-0000-0000-00009A0D0000}"/>
    <cellStyle name="Comma 2 4 6 8" xfId="45103" xr:uid="{00000000-0005-0000-0000-00009B0D0000}"/>
    <cellStyle name="Comma 2 4 7" xfId="1979" xr:uid="{00000000-0005-0000-0000-00009C0D0000}"/>
    <cellStyle name="Comma 2 4 7 2" xfId="1980" xr:uid="{00000000-0005-0000-0000-00009D0D0000}"/>
    <cellStyle name="Comma 2 4 7 2 2" xfId="1981" xr:uid="{00000000-0005-0000-0000-00009E0D0000}"/>
    <cellStyle name="Comma 2 4 7 2 2 2" xfId="14502" xr:uid="{00000000-0005-0000-0000-00009F0D0000}"/>
    <cellStyle name="Comma 2 4 7 2 2 2 2" xfId="26757" xr:uid="{00000000-0005-0000-0000-0000A00D0000}"/>
    <cellStyle name="Comma 2 4 7 2 2 2 3" xfId="38998" xr:uid="{00000000-0005-0000-0000-0000A10D0000}"/>
    <cellStyle name="Comma 2 4 7 2 2 3" xfId="20640" xr:uid="{00000000-0005-0000-0000-0000A20D0000}"/>
    <cellStyle name="Comma 2 4 7 2 2 4" xfId="32884" xr:uid="{00000000-0005-0000-0000-0000A30D0000}"/>
    <cellStyle name="Comma 2 4 7 2 2 5" xfId="45113" xr:uid="{00000000-0005-0000-0000-0000A40D0000}"/>
    <cellStyle name="Comma 2 4 7 2 3" xfId="14501" xr:uid="{00000000-0005-0000-0000-0000A50D0000}"/>
    <cellStyle name="Comma 2 4 7 2 3 2" xfId="26756" xr:uid="{00000000-0005-0000-0000-0000A60D0000}"/>
    <cellStyle name="Comma 2 4 7 2 3 3" xfId="38997" xr:uid="{00000000-0005-0000-0000-0000A70D0000}"/>
    <cellStyle name="Comma 2 4 7 2 4" xfId="20639" xr:uid="{00000000-0005-0000-0000-0000A80D0000}"/>
    <cellStyle name="Comma 2 4 7 2 5" xfId="32883" xr:uid="{00000000-0005-0000-0000-0000A90D0000}"/>
    <cellStyle name="Comma 2 4 7 2 6" xfId="45112" xr:uid="{00000000-0005-0000-0000-0000AA0D0000}"/>
    <cellStyle name="Comma 2 4 7 3" xfId="1982" xr:uid="{00000000-0005-0000-0000-0000AB0D0000}"/>
    <cellStyle name="Comma 2 4 7 3 2" xfId="14503" xr:uid="{00000000-0005-0000-0000-0000AC0D0000}"/>
    <cellStyle name="Comma 2 4 7 3 2 2" xfId="26758" xr:uid="{00000000-0005-0000-0000-0000AD0D0000}"/>
    <cellStyle name="Comma 2 4 7 3 2 3" xfId="38999" xr:uid="{00000000-0005-0000-0000-0000AE0D0000}"/>
    <cellStyle name="Comma 2 4 7 3 3" xfId="20641" xr:uid="{00000000-0005-0000-0000-0000AF0D0000}"/>
    <cellStyle name="Comma 2 4 7 3 4" xfId="32885" xr:uid="{00000000-0005-0000-0000-0000B00D0000}"/>
    <cellStyle name="Comma 2 4 7 3 5" xfId="45114" xr:uid="{00000000-0005-0000-0000-0000B10D0000}"/>
    <cellStyle name="Comma 2 4 7 4" xfId="14500" xr:uid="{00000000-0005-0000-0000-0000B20D0000}"/>
    <cellStyle name="Comma 2 4 7 4 2" xfId="26755" xr:uid="{00000000-0005-0000-0000-0000B30D0000}"/>
    <cellStyle name="Comma 2 4 7 4 3" xfId="38996" xr:uid="{00000000-0005-0000-0000-0000B40D0000}"/>
    <cellStyle name="Comma 2 4 7 5" xfId="20638" xr:uid="{00000000-0005-0000-0000-0000B50D0000}"/>
    <cellStyle name="Comma 2 4 7 6" xfId="32882" xr:uid="{00000000-0005-0000-0000-0000B60D0000}"/>
    <cellStyle name="Comma 2 4 7 7" xfId="45111" xr:uid="{00000000-0005-0000-0000-0000B70D0000}"/>
    <cellStyle name="Comma 2 4 8" xfId="1983" xr:uid="{00000000-0005-0000-0000-0000B80D0000}"/>
    <cellStyle name="Comma 2 4 8 2" xfId="1984" xr:uid="{00000000-0005-0000-0000-0000B90D0000}"/>
    <cellStyle name="Comma 2 4 8 2 2" xfId="14505" xr:uid="{00000000-0005-0000-0000-0000BA0D0000}"/>
    <cellStyle name="Comma 2 4 8 2 2 2" xfId="26760" xr:uid="{00000000-0005-0000-0000-0000BB0D0000}"/>
    <cellStyle name="Comma 2 4 8 2 2 3" xfId="39001" xr:uid="{00000000-0005-0000-0000-0000BC0D0000}"/>
    <cellStyle name="Comma 2 4 8 2 3" xfId="20643" xr:uid="{00000000-0005-0000-0000-0000BD0D0000}"/>
    <cellStyle name="Comma 2 4 8 2 4" xfId="32887" xr:uid="{00000000-0005-0000-0000-0000BE0D0000}"/>
    <cellStyle name="Comma 2 4 8 2 5" xfId="45116" xr:uid="{00000000-0005-0000-0000-0000BF0D0000}"/>
    <cellStyle name="Comma 2 4 8 3" xfId="14504" xr:uid="{00000000-0005-0000-0000-0000C00D0000}"/>
    <cellStyle name="Comma 2 4 8 3 2" xfId="26759" xr:uid="{00000000-0005-0000-0000-0000C10D0000}"/>
    <cellStyle name="Comma 2 4 8 3 3" xfId="39000" xr:uid="{00000000-0005-0000-0000-0000C20D0000}"/>
    <cellStyle name="Comma 2 4 8 4" xfId="20642" xr:uid="{00000000-0005-0000-0000-0000C30D0000}"/>
    <cellStyle name="Comma 2 4 8 5" xfId="32886" xr:uid="{00000000-0005-0000-0000-0000C40D0000}"/>
    <cellStyle name="Comma 2 4 8 6" xfId="45115" xr:uid="{00000000-0005-0000-0000-0000C50D0000}"/>
    <cellStyle name="Comma 2 4 9" xfId="1985" xr:uid="{00000000-0005-0000-0000-0000C60D0000}"/>
    <cellStyle name="Comma 2 4 9 2" xfId="14506" xr:uid="{00000000-0005-0000-0000-0000C70D0000}"/>
    <cellStyle name="Comma 2 4 9 2 2" xfId="26761" xr:uid="{00000000-0005-0000-0000-0000C80D0000}"/>
    <cellStyle name="Comma 2 4 9 2 3" xfId="39002" xr:uid="{00000000-0005-0000-0000-0000C90D0000}"/>
    <cellStyle name="Comma 2 4 9 3" xfId="20644" xr:uid="{00000000-0005-0000-0000-0000CA0D0000}"/>
    <cellStyle name="Comma 2 4 9 4" xfId="32888" xr:uid="{00000000-0005-0000-0000-0000CB0D0000}"/>
    <cellStyle name="Comma 2 4 9 5" xfId="45117" xr:uid="{00000000-0005-0000-0000-0000CC0D0000}"/>
    <cellStyle name="Comma 2 5" xfId="1986" xr:uid="{00000000-0005-0000-0000-0000CD0D0000}"/>
    <cellStyle name="Comma 2 5 10" xfId="20645" xr:uid="{00000000-0005-0000-0000-0000CE0D0000}"/>
    <cellStyle name="Comma 2 5 11" xfId="32889" xr:uid="{00000000-0005-0000-0000-0000CF0D0000}"/>
    <cellStyle name="Comma 2 5 12" xfId="45118" xr:uid="{00000000-0005-0000-0000-0000D00D0000}"/>
    <cellStyle name="Comma 2 5 2" xfId="1987" xr:uid="{00000000-0005-0000-0000-0000D10D0000}"/>
    <cellStyle name="Comma 2 5 2 10" xfId="32890" xr:uid="{00000000-0005-0000-0000-0000D20D0000}"/>
    <cellStyle name="Comma 2 5 2 11" xfId="45119" xr:uid="{00000000-0005-0000-0000-0000D30D0000}"/>
    <cellStyle name="Comma 2 5 2 2" xfId="1988" xr:uid="{00000000-0005-0000-0000-0000D40D0000}"/>
    <cellStyle name="Comma 2 5 2 2 10" xfId="45120" xr:uid="{00000000-0005-0000-0000-0000D50D0000}"/>
    <cellStyle name="Comma 2 5 2 2 2" xfId="1989" xr:uid="{00000000-0005-0000-0000-0000D60D0000}"/>
    <cellStyle name="Comma 2 5 2 2 2 2" xfId="1990" xr:uid="{00000000-0005-0000-0000-0000D70D0000}"/>
    <cellStyle name="Comma 2 5 2 2 2 2 2" xfId="1991" xr:uid="{00000000-0005-0000-0000-0000D80D0000}"/>
    <cellStyle name="Comma 2 5 2 2 2 2 2 2" xfId="1992" xr:uid="{00000000-0005-0000-0000-0000D90D0000}"/>
    <cellStyle name="Comma 2 5 2 2 2 2 2 2 2" xfId="1993" xr:uid="{00000000-0005-0000-0000-0000DA0D0000}"/>
    <cellStyle name="Comma 2 5 2 2 2 2 2 2 2 2" xfId="14514" xr:uid="{00000000-0005-0000-0000-0000DB0D0000}"/>
    <cellStyle name="Comma 2 5 2 2 2 2 2 2 2 2 2" xfId="26769" xr:uid="{00000000-0005-0000-0000-0000DC0D0000}"/>
    <cellStyle name="Comma 2 5 2 2 2 2 2 2 2 2 3" xfId="39010" xr:uid="{00000000-0005-0000-0000-0000DD0D0000}"/>
    <cellStyle name="Comma 2 5 2 2 2 2 2 2 2 3" xfId="20652" xr:uid="{00000000-0005-0000-0000-0000DE0D0000}"/>
    <cellStyle name="Comma 2 5 2 2 2 2 2 2 2 4" xfId="32896" xr:uid="{00000000-0005-0000-0000-0000DF0D0000}"/>
    <cellStyle name="Comma 2 5 2 2 2 2 2 2 2 5" xfId="45125" xr:uid="{00000000-0005-0000-0000-0000E00D0000}"/>
    <cellStyle name="Comma 2 5 2 2 2 2 2 2 3" xfId="14513" xr:uid="{00000000-0005-0000-0000-0000E10D0000}"/>
    <cellStyle name="Comma 2 5 2 2 2 2 2 2 3 2" xfId="26768" xr:uid="{00000000-0005-0000-0000-0000E20D0000}"/>
    <cellStyle name="Comma 2 5 2 2 2 2 2 2 3 3" xfId="39009" xr:uid="{00000000-0005-0000-0000-0000E30D0000}"/>
    <cellStyle name="Comma 2 5 2 2 2 2 2 2 4" xfId="20651" xr:uid="{00000000-0005-0000-0000-0000E40D0000}"/>
    <cellStyle name="Comma 2 5 2 2 2 2 2 2 5" xfId="32895" xr:uid="{00000000-0005-0000-0000-0000E50D0000}"/>
    <cellStyle name="Comma 2 5 2 2 2 2 2 2 6" xfId="45124" xr:uid="{00000000-0005-0000-0000-0000E60D0000}"/>
    <cellStyle name="Comma 2 5 2 2 2 2 2 3" xfId="1994" xr:uid="{00000000-0005-0000-0000-0000E70D0000}"/>
    <cellStyle name="Comma 2 5 2 2 2 2 2 3 2" xfId="14515" xr:uid="{00000000-0005-0000-0000-0000E80D0000}"/>
    <cellStyle name="Comma 2 5 2 2 2 2 2 3 2 2" xfId="26770" xr:uid="{00000000-0005-0000-0000-0000E90D0000}"/>
    <cellStyle name="Comma 2 5 2 2 2 2 2 3 2 3" xfId="39011" xr:uid="{00000000-0005-0000-0000-0000EA0D0000}"/>
    <cellStyle name="Comma 2 5 2 2 2 2 2 3 3" xfId="20653" xr:uid="{00000000-0005-0000-0000-0000EB0D0000}"/>
    <cellStyle name="Comma 2 5 2 2 2 2 2 3 4" xfId="32897" xr:uid="{00000000-0005-0000-0000-0000EC0D0000}"/>
    <cellStyle name="Comma 2 5 2 2 2 2 2 3 5" xfId="45126" xr:uid="{00000000-0005-0000-0000-0000ED0D0000}"/>
    <cellStyle name="Comma 2 5 2 2 2 2 2 4" xfId="14512" xr:uid="{00000000-0005-0000-0000-0000EE0D0000}"/>
    <cellStyle name="Comma 2 5 2 2 2 2 2 4 2" xfId="26767" xr:uid="{00000000-0005-0000-0000-0000EF0D0000}"/>
    <cellStyle name="Comma 2 5 2 2 2 2 2 4 3" xfId="39008" xr:uid="{00000000-0005-0000-0000-0000F00D0000}"/>
    <cellStyle name="Comma 2 5 2 2 2 2 2 5" xfId="20650" xr:uid="{00000000-0005-0000-0000-0000F10D0000}"/>
    <cellStyle name="Comma 2 5 2 2 2 2 2 6" xfId="32894" xr:uid="{00000000-0005-0000-0000-0000F20D0000}"/>
    <cellStyle name="Comma 2 5 2 2 2 2 2 7" xfId="45123" xr:uid="{00000000-0005-0000-0000-0000F30D0000}"/>
    <cellStyle name="Comma 2 5 2 2 2 2 3" xfId="1995" xr:uid="{00000000-0005-0000-0000-0000F40D0000}"/>
    <cellStyle name="Comma 2 5 2 2 2 2 3 2" xfId="1996" xr:uid="{00000000-0005-0000-0000-0000F50D0000}"/>
    <cellStyle name="Comma 2 5 2 2 2 2 3 2 2" xfId="14517" xr:uid="{00000000-0005-0000-0000-0000F60D0000}"/>
    <cellStyle name="Comma 2 5 2 2 2 2 3 2 2 2" xfId="26772" xr:uid="{00000000-0005-0000-0000-0000F70D0000}"/>
    <cellStyle name="Comma 2 5 2 2 2 2 3 2 2 3" xfId="39013" xr:uid="{00000000-0005-0000-0000-0000F80D0000}"/>
    <cellStyle name="Comma 2 5 2 2 2 2 3 2 3" xfId="20655" xr:uid="{00000000-0005-0000-0000-0000F90D0000}"/>
    <cellStyle name="Comma 2 5 2 2 2 2 3 2 4" xfId="32899" xr:uid="{00000000-0005-0000-0000-0000FA0D0000}"/>
    <cellStyle name="Comma 2 5 2 2 2 2 3 2 5" xfId="45128" xr:uid="{00000000-0005-0000-0000-0000FB0D0000}"/>
    <cellStyle name="Comma 2 5 2 2 2 2 3 3" xfId="14516" xr:uid="{00000000-0005-0000-0000-0000FC0D0000}"/>
    <cellStyle name="Comma 2 5 2 2 2 2 3 3 2" xfId="26771" xr:uid="{00000000-0005-0000-0000-0000FD0D0000}"/>
    <cellStyle name="Comma 2 5 2 2 2 2 3 3 3" xfId="39012" xr:uid="{00000000-0005-0000-0000-0000FE0D0000}"/>
    <cellStyle name="Comma 2 5 2 2 2 2 3 4" xfId="20654" xr:uid="{00000000-0005-0000-0000-0000FF0D0000}"/>
    <cellStyle name="Comma 2 5 2 2 2 2 3 5" xfId="32898" xr:uid="{00000000-0005-0000-0000-0000000E0000}"/>
    <cellStyle name="Comma 2 5 2 2 2 2 3 6" xfId="45127" xr:uid="{00000000-0005-0000-0000-0000010E0000}"/>
    <cellStyle name="Comma 2 5 2 2 2 2 4" xfId="1997" xr:uid="{00000000-0005-0000-0000-0000020E0000}"/>
    <cellStyle name="Comma 2 5 2 2 2 2 4 2" xfId="14518" xr:uid="{00000000-0005-0000-0000-0000030E0000}"/>
    <cellStyle name="Comma 2 5 2 2 2 2 4 2 2" xfId="26773" xr:uid="{00000000-0005-0000-0000-0000040E0000}"/>
    <cellStyle name="Comma 2 5 2 2 2 2 4 2 3" xfId="39014" xr:uid="{00000000-0005-0000-0000-0000050E0000}"/>
    <cellStyle name="Comma 2 5 2 2 2 2 4 3" xfId="20656" xr:uid="{00000000-0005-0000-0000-0000060E0000}"/>
    <cellStyle name="Comma 2 5 2 2 2 2 4 4" xfId="32900" xr:uid="{00000000-0005-0000-0000-0000070E0000}"/>
    <cellStyle name="Comma 2 5 2 2 2 2 4 5" xfId="45129" xr:uid="{00000000-0005-0000-0000-0000080E0000}"/>
    <cellStyle name="Comma 2 5 2 2 2 2 5" xfId="14511" xr:uid="{00000000-0005-0000-0000-0000090E0000}"/>
    <cellStyle name="Comma 2 5 2 2 2 2 5 2" xfId="26766" xr:uid="{00000000-0005-0000-0000-00000A0E0000}"/>
    <cellStyle name="Comma 2 5 2 2 2 2 5 3" xfId="39007" xr:uid="{00000000-0005-0000-0000-00000B0E0000}"/>
    <cellStyle name="Comma 2 5 2 2 2 2 6" xfId="20649" xr:uid="{00000000-0005-0000-0000-00000C0E0000}"/>
    <cellStyle name="Comma 2 5 2 2 2 2 7" xfId="32893" xr:uid="{00000000-0005-0000-0000-00000D0E0000}"/>
    <cellStyle name="Comma 2 5 2 2 2 2 8" xfId="45122" xr:uid="{00000000-0005-0000-0000-00000E0E0000}"/>
    <cellStyle name="Comma 2 5 2 2 2 3" xfId="1998" xr:uid="{00000000-0005-0000-0000-00000F0E0000}"/>
    <cellStyle name="Comma 2 5 2 2 2 3 2" xfId="1999" xr:uid="{00000000-0005-0000-0000-0000100E0000}"/>
    <cellStyle name="Comma 2 5 2 2 2 3 2 2" xfId="2000" xr:uid="{00000000-0005-0000-0000-0000110E0000}"/>
    <cellStyle name="Comma 2 5 2 2 2 3 2 2 2" xfId="14521" xr:uid="{00000000-0005-0000-0000-0000120E0000}"/>
    <cellStyle name="Comma 2 5 2 2 2 3 2 2 2 2" xfId="26776" xr:uid="{00000000-0005-0000-0000-0000130E0000}"/>
    <cellStyle name="Comma 2 5 2 2 2 3 2 2 2 3" xfId="39017" xr:uid="{00000000-0005-0000-0000-0000140E0000}"/>
    <cellStyle name="Comma 2 5 2 2 2 3 2 2 3" xfId="20659" xr:uid="{00000000-0005-0000-0000-0000150E0000}"/>
    <cellStyle name="Comma 2 5 2 2 2 3 2 2 4" xfId="32903" xr:uid="{00000000-0005-0000-0000-0000160E0000}"/>
    <cellStyle name="Comma 2 5 2 2 2 3 2 2 5" xfId="45132" xr:uid="{00000000-0005-0000-0000-0000170E0000}"/>
    <cellStyle name="Comma 2 5 2 2 2 3 2 3" xfId="14520" xr:uid="{00000000-0005-0000-0000-0000180E0000}"/>
    <cellStyle name="Comma 2 5 2 2 2 3 2 3 2" xfId="26775" xr:uid="{00000000-0005-0000-0000-0000190E0000}"/>
    <cellStyle name="Comma 2 5 2 2 2 3 2 3 3" xfId="39016" xr:uid="{00000000-0005-0000-0000-00001A0E0000}"/>
    <cellStyle name="Comma 2 5 2 2 2 3 2 4" xfId="20658" xr:uid="{00000000-0005-0000-0000-00001B0E0000}"/>
    <cellStyle name="Comma 2 5 2 2 2 3 2 5" xfId="32902" xr:uid="{00000000-0005-0000-0000-00001C0E0000}"/>
    <cellStyle name="Comma 2 5 2 2 2 3 2 6" xfId="45131" xr:uid="{00000000-0005-0000-0000-00001D0E0000}"/>
    <cellStyle name="Comma 2 5 2 2 2 3 3" xfId="2001" xr:uid="{00000000-0005-0000-0000-00001E0E0000}"/>
    <cellStyle name="Comma 2 5 2 2 2 3 3 2" xfId="14522" xr:uid="{00000000-0005-0000-0000-00001F0E0000}"/>
    <cellStyle name="Comma 2 5 2 2 2 3 3 2 2" xfId="26777" xr:uid="{00000000-0005-0000-0000-0000200E0000}"/>
    <cellStyle name="Comma 2 5 2 2 2 3 3 2 3" xfId="39018" xr:uid="{00000000-0005-0000-0000-0000210E0000}"/>
    <cellStyle name="Comma 2 5 2 2 2 3 3 3" xfId="20660" xr:uid="{00000000-0005-0000-0000-0000220E0000}"/>
    <cellStyle name="Comma 2 5 2 2 2 3 3 4" xfId="32904" xr:uid="{00000000-0005-0000-0000-0000230E0000}"/>
    <cellStyle name="Comma 2 5 2 2 2 3 3 5" xfId="45133" xr:uid="{00000000-0005-0000-0000-0000240E0000}"/>
    <cellStyle name="Comma 2 5 2 2 2 3 4" xfId="14519" xr:uid="{00000000-0005-0000-0000-0000250E0000}"/>
    <cellStyle name="Comma 2 5 2 2 2 3 4 2" xfId="26774" xr:uid="{00000000-0005-0000-0000-0000260E0000}"/>
    <cellStyle name="Comma 2 5 2 2 2 3 4 3" xfId="39015" xr:uid="{00000000-0005-0000-0000-0000270E0000}"/>
    <cellStyle name="Comma 2 5 2 2 2 3 5" xfId="20657" xr:uid="{00000000-0005-0000-0000-0000280E0000}"/>
    <cellStyle name="Comma 2 5 2 2 2 3 6" xfId="32901" xr:uid="{00000000-0005-0000-0000-0000290E0000}"/>
    <cellStyle name="Comma 2 5 2 2 2 3 7" xfId="45130" xr:uid="{00000000-0005-0000-0000-00002A0E0000}"/>
    <cellStyle name="Comma 2 5 2 2 2 4" xfId="2002" xr:uid="{00000000-0005-0000-0000-00002B0E0000}"/>
    <cellStyle name="Comma 2 5 2 2 2 4 2" xfId="2003" xr:uid="{00000000-0005-0000-0000-00002C0E0000}"/>
    <cellStyle name="Comma 2 5 2 2 2 4 2 2" xfId="14524" xr:uid="{00000000-0005-0000-0000-00002D0E0000}"/>
    <cellStyle name="Comma 2 5 2 2 2 4 2 2 2" xfId="26779" xr:uid="{00000000-0005-0000-0000-00002E0E0000}"/>
    <cellStyle name="Comma 2 5 2 2 2 4 2 2 3" xfId="39020" xr:uid="{00000000-0005-0000-0000-00002F0E0000}"/>
    <cellStyle name="Comma 2 5 2 2 2 4 2 3" xfId="20662" xr:uid="{00000000-0005-0000-0000-0000300E0000}"/>
    <cellStyle name="Comma 2 5 2 2 2 4 2 4" xfId="32906" xr:uid="{00000000-0005-0000-0000-0000310E0000}"/>
    <cellStyle name="Comma 2 5 2 2 2 4 2 5" xfId="45135" xr:uid="{00000000-0005-0000-0000-0000320E0000}"/>
    <cellStyle name="Comma 2 5 2 2 2 4 3" xfId="14523" xr:uid="{00000000-0005-0000-0000-0000330E0000}"/>
    <cellStyle name="Comma 2 5 2 2 2 4 3 2" xfId="26778" xr:uid="{00000000-0005-0000-0000-0000340E0000}"/>
    <cellStyle name="Comma 2 5 2 2 2 4 3 3" xfId="39019" xr:uid="{00000000-0005-0000-0000-0000350E0000}"/>
    <cellStyle name="Comma 2 5 2 2 2 4 4" xfId="20661" xr:uid="{00000000-0005-0000-0000-0000360E0000}"/>
    <cellStyle name="Comma 2 5 2 2 2 4 5" xfId="32905" xr:uid="{00000000-0005-0000-0000-0000370E0000}"/>
    <cellStyle name="Comma 2 5 2 2 2 4 6" xfId="45134" xr:uid="{00000000-0005-0000-0000-0000380E0000}"/>
    <cellStyle name="Comma 2 5 2 2 2 5" xfId="2004" xr:uid="{00000000-0005-0000-0000-0000390E0000}"/>
    <cellStyle name="Comma 2 5 2 2 2 5 2" xfId="14525" xr:uid="{00000000-0005-0000-0000-00003A0E0000}"/>
    <cellStyle name="Comma 2 5 2 2 2 5 2 2" xfId="26780" xr:uid="{00000000-0005-0000-0000-00003B0E0000}"/>
    <cellStyle name="Comma 2 5 2 2 2 5 2 3" xfId="39021" xr:uid="{00000000-0005-0000-0000-00003C0E0000}"/>
    <cellStyle name="Comma 2 5 2 2 2 5 3" xfId="20663" xr:uid="{00000000-0005-0000-0000-00003D0E0000}"/>
    <cellStyle name="Comma 2 5 2 2 2 5 4" xfId="32907" xr:uid="{00000000-0005-0000-0000-00003E0E0000}"/>
    <cellStyle name="Comma 2 5 2 2 2 5 5" xfId="45136" xr:uid="{00000000-0005-0000-0000-00003F0E0000}"/>
    <cellStyle name="Comma 2 5 2 2 2 6" xfId="14510" xr:uid="{00000000-0005-0000-0000-0000400E0000}"/>
    <cellStyle name="Comma 2 5 2 2 2 6 2" xfId="26765" xr:uid="{00000000-0005-0000-0000-0000410E0000}"/>
    <cellStyle name="Comma 2 5 2 2 2 6 3" xfId="39006" xr:uid="{00000000-0005-0000-0000-0000420E0000}"/>
    <cellStyle name="Comma 2 5 2 2 2 7" xfId="20648" xr:uid="{00000000-0005-0000-0000-0000430E0000}"/>
    <cellStyle name="Comma 2 5 2 2 2 8" xfId="32892" xr:uid="{00000000-0005-0000-0000-0000440E0000}"/>
    <cellStyle name="Comma 2 5 2 2 2 9" xfId="45121" xr:uid="{00000000-0005-0000-0000-0000450E0000}"/>
    <cellStyle name="Comma 2 5 2 2 3" xfId="2005" xr:uid="{00000000-0005-0000-0000-0000460E0000}"/>
    <cellStyle name="Comma 2 5 2 2 3 2" xfId="2006" xr:uid="{00000000-0005-0000-0000-0000470E0000}"/>
    <cellStyle name="Comma 2 5 2 2 3 2 2" xfId="2007" xr:uid="{00000000-0005-0000-0000-0000480E0000}"/>
    <cellStyle name="Comma 2 5 2 2 3 2 2 2" xfId="2008" xr:uid="{00000000-0005-0000-0000-0000490E0000}"/>
    <cellStyle name="Comma 2 5 2 2 3 2 2 2 2" xfId="14529" xr:uid="{00000000-0005-0000-0000-00004A0E0000}"/>
    <cellStyle name="Comma 2 5 2 2 3 2 2 2 2 2" xfId="26784" xr:uid="{00000000-0005-0000-0000-00004B0E0000}"/>
    <cellStyle name="Comma 2 5 2 2 3 2 2 2 2 3" xfId="39025" xr:uid="{00000000-0005-0000-0000-00004C0E0000}"/>
    <cellStyle name="Comma 2 5 2 2 3 2 2 2 3" xfId="20667" xr:uid="{00000000-0005-0000-0000-00004D0E0000}"/>
    <cellStyle name="Comma 2 5 2 2 3 2 2 2 4" xfId="32911" xr:uid="{00000000-0005-0000-0000-00004E0E0000}"/>
    <cellStyle name="Comma 2 5 2 2 3 2 2 2 5" xfId="45140" xr:uid="{00000000-0005-0000-0000-00004F0E0000}"/>
    <cellStyle name="Comma 2 5 2 2 3 2 2 3" xfId="14528" xr:uid="{00000000-0005-0000-0000-0000500E0000}"/>
    <cellStyle name="Comma 2 5 2 2 3 2 2 3 2" xfId="26783" xr:uid="{00000000-0005-0000-0000-0000510E0000}"/>
    <cellStyle name="Comma 2 5 2 2 3 2 2 3 3" xfId="39024" xr:uid="{00000000-0005-0000-0000-0000520E0000}"/>
    <cellStyle name="Comma 2 5 2 2 3 2 2 4" xfId="20666" xr:uid="{00000000-0005-0000-0000-0000530E0000}"/>
    <cellStyle name="Comma 2 5 2 2 3 2 2 5" xfId="32910" xr:uid="{00000000-0005-0000-0000-0000540E0000}"/>
    <cellStyle name="Comma 2 5 2 2 3 2 2 6" xfId="45139" xr:uid="{00000000-0005-0000-0000-0000550E0000}"/>
    <cellStyle name="Comma 2 5 2 2 3 2 3" xfId="2009" xr:uid="{00000000-0005-0000-0000-0000560E0000}"/>
    <cellStyle name="Comma 2 5 2 2 3 2 3 2" xfId="14530" xr:uid="{00000000-0005-0000-0000-0000570E0000}"/>
    <cellStyle name="Comma 2 5 2 2 3 2 3 2 2" xfId="26785" xr:uid="{00000000-0005-0000-0000-0000580E0000}"/>
    <cellStyle name="Comma 2 5 2 2 3 2 3 2 3" xfId="39026" xr:uid="{00000000-0005-0000-0000-0000590E0000}"/>
    <cellStyle name="Comma 2 5 2 2 3 2 3 3" xfId="20668" xr:uid="{00000000-0005-0000-0000-00005A0E0000}"/>
    <cellStyle name="Comma 2 5 2 2 3 2 3 4" xfId="32912" xr:uid="{00000000-0005-0000-0000-00005B0E0000}"/>
    <cellStyle name="Comma 2 5 2 2 3 2 3 5" xfId="45141" xr:uid="{00000000-0005-0000-0000-00005C0E0000}"/>
    <cellStyle name="Comma 2 5 2 2 3 2 4" xfId="14527" xr:uid="{00000000-0005-0000-0000-00005D0E0000}"/>
    <cellStyle name="Comma 2 5 2 2 3 2 4 2" xfId="26782" xr:uid="{00000000-0005-0000-0000-00005E0E0000}"/>
    <cellStyle name="Comma 2 5 2 2 3 2 4 3" xfId="39023" xr:uid="{00000000-0005-0000-0000-00005F0E0000}"/>
    <cellStyle name="Comma 2 5 2 2 3 2 5" xfId="20665" xr:uid="{00000000-0005-0000-0000-0000600E0000}"/>
    <cellStyle name="Comma 2 5 2 2 3 2 6" xfId="32909" xr:uid="{00000000-0005-0000-0000-0000610E0000}"/>
    <cellStyle name="Comma 2 5 2 2 3 2 7" xfId="45138" xr:uid="{00000000-0005-0000-0000-0000620E0000}"/>
    <cellStyle name="Comma 2 5 2 2 3 3" xfId="2010" xr:uid="{00000000-0005-0000-0000-0000630E0000}"/>
    <cellStyle name="Comma 2 5 2 2 3 3 2" xfId="2011" xr:uid="{00000000-0005-0000-0000-0000640E0000}"/>
    <cellStyle name="Comma 2 5 2 2 3 3 2 2" xfId="14532" xr:uid="{00000000-0005-0000-0000-0000650E0000}"/>
    <cellStyle name="Comma 2 5 2 2 3 3 2 2 2" xfId="26787" xr:uid="{00000000-0005-0000-0000-0000660E0000}"/>
    <cellStyle name="Comma 2 5 2 2 3 3 2 2 3" xfId="39028" xr:uid="{00000000-0005-0000-0000-0000670E0000}"/>
    <cellStyle name="Comma 2 5 2 2 3 3 2 3" xfId="20670" xr:uid="{00000000-0005-0000-0000-0000680E0000}"/>
    <cellStyle name="Comma 2 5 2 2 3 3 2 4" xfId="32914" xr:uid="{00000000-0005-0000-0000-0000690E0000}"/>
    <cellStyle name="Comma 2 5 2 2 3 3 2 5" xfId="45143" xr:uid="{00000000-0005-0000-0000-00006A0E0000}"/>
    <cellStyle name="Comma 2 5 2 2 3 3 3" xfId="14531" xr:uid="{00000000-0005-0000-0000-00006B0E0000}"/>
    <cellStyle name="Comma 2 5 2 2 3 3 3 2" xfId="26786" xr:uid="{00000000-0005-0000-0000-00006C0E0000}"/>
    <cellStyle name="Comma 2 5 2 2 3 3 3 3" xfId="39027" xr:uid="{00000000-0005-0000-0000-00006D0E0000}"/>
    <cellStyle name="Comma 2 5 2 2 3 3 4" xfId="20669" xr:uid="{00000000-0005-0000-0000-00006E0E0000}"/>
    <cellStyle name="Comma 2 5 2 2 3 3 5" xfId="32913" xr:uid="{00000000-0005-0000-0000-00006F0E0000}"/>
    <cellStyle name="Comma 2 5 2 2 3 3 6" xfId="45142" xr:uid="{00000000-0005-0000-0000-0000700E0000}"/>
    <cellStyle name="Comma 2 5 2 2 3 4" xfId="2012" xr:uid="{00000000-0005-0000-0000-0000710E0000}"/>
    <cellStyle name="Comma 2 5 2 2 3 4 2" xfId="14533" xr:uid="{00000000-0005-0000-0000-0000720E0000}"/>
    <cellStyle name="Comma 2 5 2 2 3 4 2 2" xfId="26788" xr:uid="{00000000-0005-0000-0000-0000730E0000}"/>
    <cellStyle name="Comma 2 5 2 2 3 4 2 3" xfId="39029" xr:uid="{00000000-0005-0000-0000-0000740E0000}"/>
    <cellStyle name="Comma 2 5 2 2 3 4 3" xfId="20671" xr:uid="{00000000-0005-0000-0000-0000750E0000}"/>
    <cellStyle name="Comma 2 5 2 2 3 4 4" xfId="32915" xr:uid="{00000000-0005-0000-0000-0000760E0000}"/>
    <cellStyle name="Comma 2 5 2 2 3 4 5" xfId="45144" xr:uid="{00000000-0005-0000-0000-0000770E0000}"/>
    <cellStyle name="Comma 2 5 2 2 3 5" xfId="14526" xr:uid="{00000000-0005-0000-0000-0000780E0000}"/>
    <cellStyle name="Comma 2 5 2 2 3 5 2" xfId="26781" xr:uid="{00000000-0005-0000-0000-0000790E0000}"/>
    <cellStyle name="Comma 2 5 2 2 3 5 3" xfId="39022" xr:uid="{00000000-0005-0000-0000-00007A0E0000}"/>
    <cellStyle name="Comma 2 5 2 2 3 6" xfId="20664" xr:uid="{00000000-0005-0000-0000-00007B0E0000}"/>
    <cellStyle name="Comma 2 5 2 2 3 7" xfId="32908" xr:uid="{00000000-0005-0000-0000-00007C0E0000}"/>
    <cellStyle name="Comma 2 5 2 2 3 8" xfId="45137" xr:uid="{00000000-0005-0000-0000-00007D0E0000}"/>
    <cellStyle name="Comma 2 5 2 2 4" xfId="2013" xr:uid="{00000000-0005-0000-0000-00007E0E0000}"/>
    <cellStyle name="Comma 2 5 2 2 4 2" xfId="2014" xr:uid="{00000000-0005-0000-0000-00007F0E0000}"/>
    <cellStyle name="Comma 2 5 2 2 4 2 2" xfId="2015" xr:uid="{00000000-0005-0000-0000-0000800E0000}"/>
    <cellStyle name="Comma 2 5 2 2 4 2 2 2" xfId="14536" xr:uid="{00000000-0005-0000-0000-0000810E0000}"/>
    <cellStyle name="Comma 2 5 2 2 4 2 2 2 2" xfId="26791" xr:uid="{00000000-0005-0000-0000-0000820E0000}"/>
    <cellStyle name="Comma 2 5 2 2 4 2 2 2 3" xfId="39032" xr:uid="{00000000-0005-0000-0000-0000830E0000}"/>
    <cellStyle name="Comma 2 5 2 2 4 2 2 3" xfId="20674" xr:uid="{00000000-0005-0000-0000-0000840E0000}"/>
    <cellStyle name="Comma 2 5 2 2 4 2 2 4" xfId="32918" xr:uid="{00000000-0005-0000-0000-0000850E0000}"/>
    <cellStyle name="Comma 2 5 2 2 4 2 2 5" xfId="45147" xr:uid="{00000000-0005-0000-0000-0000860E0000}"/>
    <cellStyle name="Comma 2 5 2 2 4 2 3" xfId="14535" xr:uid="{00000000-0005-0000-0000-0000870E0000}"/>
    <cellStyle name="Comma 2 5 2 2 4 2 3 2" xfId="26790" xr:uid="{00000000-0005-0000-0000-0000880E0000}"/>
    <cellStyle name="Comma 2 5 2 2 4 2 3 3" xfId="39031" xr:uid="{00000000-0005-0000-0000-0000890E0000}"/>
    <cellStyle name="Comma 2 5 2 2 4 2 4" xfId="20673" xr:uid="{00000000-0005-0000-0000-00008A0E0000}"/>
    <cellStyle name="Comma 2 5 2 2 4 2 5" xfId="32917" xr:uid="{00000000-0005-0000-0000-00008B0E0000}"/>
    <cellStyle name="Comma 2 5 2 2 4 2 6" xfId="45146" xr:uid="{00000000-0005-0000-0000-00008C0E0000}"/>
    <cellStyle name="Comma 2 5 2 2 4 3" xfId="2016" xr:uid="{00000000-0005-0000-0000-00008D0E0000}"/>
    <cellStyle name="Comma 2 5 2 2 4 3 2" xfId="14537" xr:uid="{00000000-0005-0000-0000-00008E0E0000}"/>
    <cellStyle name="Comma 2 5 2 2 4 3 2 2" xfId="26792" xr:uid="{00000000-0005-0000-0000-00008F0E0000}"/>
    <cellStyle name="Comma 2 5 2 2 4 3 2 3" xfId="39033" xr:uid="{00000000-0005-0000-0000-0000900E0000}"/>
    <cellStyle name="Comma 2 5 2 2 4 3 3" xfId="20675" xr:uid="{00000000-0005-0000-0000-0000910E0000}"/>
    <cellStyle name="Comma 2 5 2 2 4 3 4" xfId="32919" xr:uid="{00000000-0005-0000-0000-0000920E0000}"/>
    <cellStyle name="Comma 2 5 2 2 4 3 5" xfId="45148" xr:uid="{00000000-0005-0000-0000-0000930E0000}"/>
    <cellStyle name="Comma 2 5 2 2 4 4" xfId="14534" xr:uid="{00000000-0005-0000-0000-0000940E0000}"/>
    <cellStyle name="Comma 2 5 2 2 4 4 2" xfId="26789" xr:uid="{00000000-0005-0000-0000-0000950E0000}"/>
    <cellStyle name="Comma 2 5 2 2 4 4 3" xfId="39030" xr:uid="{00000000-0005-0000-0000-0000960E0000}"/>
    <cellStyle name="Comma 2 5 2 2 4 5" xfId="20672" xr:uid="{00000000-0005-0000-0000-0000970E0000}"/>
    <cellStyle name="Comma 2 5 2 2 4 6" xfId="32916" xr:uid="{00000000-0005-0000-0000-0000980E0000}"/>
    <cellStyle name="Comma 2 5 2 2 4 7" xfId="45145" xr:uid="{00000000-0005-0000-0000-0000990E0000}"/>
    <cellStyle name="Comma 2 5 2 2 5" xfId="2017" xr:uid="{00000000-0005-0000-0000-00009A0E0000}"/>
    <cellStyle name="Comma 2 5 2 2 5 2" xfId="2018" xr:uid="{00000000-0005-0000-0000-00009B0E0000}"/>
    <cellStyle name="Comma 2 5 2 2 5 2 2" xfId="14539" xr:uid="{00000000-0005-0000-0000-00009C0E0000}"/>
    <cellStyle name="Comma 2 5 2 2 5 2 2 2" xfId="26794" xr:uid="{00000000-0005-0000-0000-00009D0E0000}"/>
    <cellStyle name="Comma 2 5 2 2 5 2 2 3" xfId="39035" xr:uid="{00000000-0005-0000-0000-00009E0E0000}"/>
    <cellStyle name="Comma 2 5 2 2 5 2 3" xfId="20677" xr:uid="{00000000-0005-0000-0000-00009F0E0000}"/>
    <cellStyle name="Comma 2 5 2 2 5 2 4" xfId="32921" xr:uid="{00000000-0005-0000-0000-0000A00E0000}"/>
    <cellStyle name="Comma 2 5 2 2 5 2 5" xfId="45150" xr:uid="{00000000-0005-0000-0000-0000A10E0000}"/>
    <cellStyle name="Comma 2 5 2 2 5 3" xfId="14538" xr:uid="{00000000-0005-0000-0000-0000A20E0000}"/>
    <cellStyle name="Comma 2 5 2 2 5 3 2" xfId="26793" xr:uid="{00000000-0005-0000-0000-0000A30E0000}"/>
    <cellStyle name="Comma 2 5 2 2 5 3 3" xfId="39034" xr:uid="{00000000-0005-0000-0000-0000A40E0000}"/>
    <cellStyle name="Comma 2 5 2 2 5 4" xfId="20676" xr:uid="{00000000-0005-0000-0000-0000A50E0000}"/>
    <cellStyle name="Comma 2 5 2 2 5 5" xfId="32920" xr:uid="{00000000-0005-0000-0000-0000A60E0000}"/>
    <cellStyle name="Comma 2 5 2 2 5 6" xfId="45149" xr:uid="{00000000-0005-0000-0000-0000A70E0000}"/>
    <cellStyle name="Comma 2 5 2 2 6" xfId="2019" xr:uid="{00000000-0005-0000-0000-0000A80E0000}"/>
    <cellStyle name="Comma 2 5 2 2 6 2" xfId="14540" xr:uid="{00000000-0005-0000-0000-0000A90E0000}"/>
    <cellStyle name="Comma 2 5 2 2 6 2 2" xfId="26795" xr:uid="{00000000-0005-0000-0000-0000AA0E0000}"/>
    <cellStyle name="Comma 2 5 2 2 6 2 3" xfId="39036" xr:uid="{00000000-0005-0000-0000-0000AB0E0000}"/>
    <cellStyle name="Comma 2 5 2 2 6 3" xfId="20678" xr:uid="{00000000-0005-0000-0000-0000AC0E0000}"/>
    <cellStyle name="Comma 2 5 2 2 6 4" xfId="32922" xr:uid="{00000000-0005-0000-0000-0000AD0E0000}"/>
    <cellStyle name="Comma 2 5 2 2 6 5" xfId="45151" xr:uid="{00000000-0005-0000-0000-0000AE0E0000}"/>
    <cellStyle name="Comma 2 5 2 2 7" xfId="14509" xr:uid="{00000000-0005-0000-0000-0000AF0E0000}"/>
    <cellStyle name="Comma 2 5 2 2 7 2" xfId="26764" xr:uid="{00000000-0005-0000-0000-0000B00E0000}"/>
    <cellStyle name="Comma 2 5 2 2 7 3" xfId="39005" xr:uid="{00000000-0005-0000-0000-0000B10E0000}"/>
    <cellStyle name="Comma 2 5 2 2 8" xfId="20647" xr:uid="{00000000-0005-0000-0000-0000B20E0000}"/>
    <cellStyle name="Comma 2 5 2 2 9" xfId="32891" xr:uid="{00000000-0005-0000-0000-0000B30E0000}"/>
    <cellStyle name="Comma 2 5 2 3" xfId="2020" xr:uid="{00000000-0005-0000-0000-0000B40E0000}"/>
    <cellStyle name="Comma 2 5 2 3 2" xfId="2021" xr:uid="{00000000-0005-0000-0000-0000B50E0000}"/>
    <cellStyle name="Comma 2 5 2 3 2 2" xfId="2022" xr:uid="{00000000-0005-0000-0000-0000B60E0000}"/>
    <cellStyle name="Comma 2 5 2 3 2 2 2" xfId="2023" xr:uid="{00000000-0005-0000-0000-0000B70E0000}"/>
    <cellStyle name="Comma 2 5 2 3 2 2 2 2" xfId="2024" xr:uid="{00000000-0005-0000-0000-0000B80E0000}"/>
    <cellStyle name="Comma 2 5 2 3 2 2 2 2 2" xfId="14545" xr:uid="{00000000-0005-0000-0000-0000B90E0000}"/>
    <cellStyle name="Comma 2 5 2 3 2 2 2 2 2 2" xfId="26800" xr:uid="{00000000-0005-0000-0000-0000BA0E0000}"/>
    <cellStyle name="Comma 2 5 2 3 2 2 2 2 2 3" xfId="39041" xr:uid="{00000000-0005-0000-0000-0000BB0E0000}"/>
    <cellStyle name="Comma 2 5 2 3 2 2 2 2 3" xfId="20683" xr:uid="{00000000-0005-0000-0000-0000BC0E0000}"/>
    <cellStyle name="Comma 2 5 2 3 2 2 2 2 4" xfId="32927" xr:uid="{00000000-0005-0000-0000-0000BD0E0000}"/>
    <cellStyle name="Comma 2 5 2 3 2 2 2 2 5" xfId="45156" xr:uid="{00000000-0005-0000-0000-0000BE0E0000}"/>
    <cellStyle name="Comma 2 5 2 3 2 2 2 3" xfId="14544" xr:uid="{00000000-0005-0000-0000-0000BF0E0000}"/>
    <cellStyle name="Comma 2 5 2 3 2 2 2 3 2" xfId="26799" xr:uid="{00000000-0005-0000-0000-0000C00E0000}"/>
    <cellStyle name="Comma 2 5 2 3 2 2 2 3 3" xfId="39040" xr:uid="{00000000-0005-0000-0000-0000C10E0000}"/>
    <cellStyle name="Comma 2 5 2 3 2 2 2 4" xfId="20682" xr:uid="{00000000-0005-0000-0000-0000C20E0000}"/>
    <cellStyle name="Comma 2 5 2 3 2 2 2 5" xfId="32926" xr:uid="{00000000-0005-0000-0000-0000C30E0000}"/>
    <cellStyle name="Comma 2 5 2 3 2 2 2 6" xfId="45155" xr:uid="{00000000-0005-0000-0000-0000C40E0000}"/>
    <cellStyle name="Comma 2 5 2 3 2 2 3" xfId="2025" xr:uid="{00000000-0005-0000-0000-0000C50E0000}"/>
    <cellStyle name="Comma 2 5 2 3 2 2 3 2" xfId="14546" xr:uid="{00000000-0005-0000-0000-0000C60E0000}"/>
    <cellStyle name="Comma 2 5 2 3 2 2 3 2 2" xfId="26801" xr:uid="{00000000-0005-0000-0000-0000C70E0000}"/>
    <cellStyle name="Comma 2 5 2 3 2 2 3 2 3" xfId="39042" xr:uid="{00000000-0005-0000-0000-0000C80E0000}"/>
    <cellStyle name="Comma 2 5 2 3 2 2 3 3" xfId="20684" xr:uid="{00000000-0005-0000-0000-0000C90E0000}"/>
    <cellStyle name="Comma 2 5 2 3 2 2 3 4" xfId="32928" xr:uid="{00000000-0005-0000-0000-0000CA0E0000}"/>
    <cellStyle name="Comma 2 5 2 3 2 2 3 5" xfId="45157" xr:uid="{00000000-0005-0000-0000-0000CB0E0000}"/>
    <cellStyle name="Comma 2 5 2 3 2 2 4" xfId="14543" xr:uid="{00000000-0005-0000-0000-0000CC0E0000}"/>
    <cellStyle name="Comma 2 5 2 3 2 2 4 2" xfId="26798" xr:uid="{00000000-0005-0000-0000-0000CD0E0000}"/>
    <cellStyle name="Comma 2 5 2 3 2 2 4 3" xfId="39039" xr:uid="{00000000-0005-0000-0000-0000CE0E0000}"/>
    <cellStyle name="Comma 2 5 2 3 2 2 5" xfId="20681" xr:uid="{00000000-0005-0000-0000-0000CF0E0000}"/>
    <cellStyle name="Comma 2 5 2 3 2 2 6" xfId="32925" xr:uid="{00000000-0005-0000-0000-0000D00E0000}"/>
    <cellStyle name="Comma 2 5 2 3 2 2 7" xfId="45154" xr:uid="{00000000-0005-0000-0000-0000D10E0000}"/>
    <cellStyle name="Comma 2 5 2 3 2 3" xfId="2026" xr:uid="{00000000-0005-0000-0000-0000D20E0000}"/>
    <cellStyle name="Comma 2 5 2 3 2 3 2" xfId="2027" xr:uid="{00000000-0005-0000-0000-0000D30E0000}"/>
    <cellStyle name="Comma 2 5 2 3 2 3 2 2" xfId="14548" xr:uid="{00000000-0005-0000-0000-0000D40E0000}"/>
    <cellStyle name="Comma 2 5 2 3 2 3 2 2 2" xfId="26803" xr:uid="{00000000-0005-0000-0000-0000D50E0000}"/>
    <cellStyle name="Comma 2 5 2 3 2 3 2 2 3" xfId="39044" xr:uid="{00000000-0005-0000-0000-0000D60E0000}"/>
    <cellStyle name="Comma 2 5 2 3 2 3 2 3" xfId="20686" xr:uid="{00000000-0005-0000-0000-0000D70E0000}"/>
    <cellStyle name="Comma 2 5 2 3 2 3 2 4" xfId="32930" xr:uid="{00000000-0005-0000-0000-0000D80E0000}"/>
    <cellStyle name="Comma 2 5 2 3 2 3 2 5" xfId="45159" xr:uid="{00000000-0005-0000-0000-0000D90E0000}"/>
    <cellStyle name="Comma 2 5 2 3 2 3 3" xfId="14547" xr:uid="{00000000-0005-0000-0000-0000DA0E0000}"/>
    <cellStyle name="Comma 2 5 2 3 2 3 3 2" xfId="26802" xr:uid="{00000000-0005-0000-0000-0000DB0E0000}"/>
    <cellStyle name="Comma 2 5 2 3 2 3 3 3" xfId="39043" xr:uid="{00000000-0005-0000-0000-0000DC0E0000}"/>
    <cellStyle name="Comma 2 5 2 3 2 3 4" xfId="20685" xr:uid="{00000000-0005-0000-0000-0000DD0E0000}"/>
    <cellStyle name="Comma 2 5 2 3 2 3 5" xfId="32929" xr:uid="{00000000-0005-0000-0000-0000DE0E0000}"/>
    <cellStyle name="Comma 2 5 2 3 2 3 6" xfId="45158" xr:uid="{00000000-0005-0000-0000-0000DF0E0000}"/>
    <cellStyle name="Comma 2 5 2 3 2 4" xfId="2028" xr:uid="{00000000-0005-0000-0000-0000E00E0000}"/>
    <cellStyle name="Comma 2 5 2 3 2 4 2" xfId="14549" xr:uid="{00000000-0005-0000-0000-0000E10E0000}"/>
    <cellStyle name="Comma 2 5 2 3 2 4 2 2" xfId="26804" xr:uid="{00000000-0005-0000-0000-0000E20E0000}"/>
    <cellStyle name="Comma 2 5 2 3 2 4 2 3" xfId="39045" xr:uid="{00000000-0005-0000-0000-0000E30E0000}"/>
    <cellStyle name="Comma 2 5 2 3 2 4 3" xfId="20687" xr:uid="{00000000-0005-0000-0000-0000E40E0000}"/>
    <cellStyle name="Comma 2 5 2 3 2 4 4" xfId="32931" xr:uid="{00000000-0005-0000-0000-0000E50E0000}"/>
    <cellStyle name="Comma 2 5 2 3 2 4 5" xfId="45160" xr:uid="{00000000-0005-0000-0000-0000E60E0000}"/>
    <cellStyle name="Comma 2 5 2 3 2 5" xfId="14542" xr:uid="{00000000-0005-0000-0000-0000E70E0000}"/>
    <cellStyle name="Comma 2 5 2 3 2 5 2" xfId="26797" xr:uid="{00000000-0005-0000-0000-0000E80E0000}"/>
    <cellStyle name="Comma 2 5 2 3 2 5 3" xfId="39038" xr:uid="{00000000-0005-0000-0000-0000E90E0000}"/>
    <cellStyle name="Comma 2 5 2 3 2 6" xfId="20680" xr:uid="{00000000-0005-0000-0000-0000EA0E0000}"/>
    <cellStyle name="Comma 2 5 2 3 2 7" xfId="32924" xr:uid="{00000000-0005-0000-0000-0000EB0E0000}"/>
    <cellStyle name="Comma 2 5 2 3 2 8" xfId="45153" xr:uid="{00000000-0005-0000-0000-0000EC0E0000}"/>
    <cellStyle name="Comma 2 5 2 3 3" xfId="2029" xr:uid="{00000000-0005-0000-0000-0000ED0E0000}"/>
    <cellStyle name="Comma 2 5 2 3 3 2" xfId="2030" xr:uid="{00000000-0005-0000-0000-0000EE0E0000}"/>
    <cellStyle name="Comma 2 5 2 3 3 2 2" xfId="2031" xr:uid="{00000000-0005-0000-0000-0000EF0E0000}"/>
    <cellStyle name="Comma 2 5 2 3 3 2 2 2" xfId="14552" xr:uid="{00000000-0005-0000-0000-0000F00E0000}"/>
    <cellStyle name="Comma 2 5 2 3 3 2 2 2 2" xfId="26807" xr:uid="{00000000-0005-0000-0000-0000F10E0000}"/>
    <cellStyle name="Comma 2 5 2 3 3 2 2 2 3" xfId="39048" xr:uid="{00000000-0005-0000-0000-0000F20E0000}"/>
    <cellStyle name="Comma 2 5 2 3 3 2 2 3" xfId="20690" xr:uid="{00000000-0005-0000-0000-0000F30E0000}"/>
    <cellStyle name="Comma 2 5 2 3 3 2 2 4" xfId="32934" xr:uid="{00000000-0005-0000-0000-0000F40E0000}"/>
    <cellStyle name="Comma 2 5 2 3 3 2 2 5" xfId="45163" xr:uid="{00000000-0005-0000-0000-0000F50E0000}"/>
    <cellStyle name="Comma 2 5 2 3 3 2 3" xfId="14551" xr:uid="{00000000-0005-0000-0000-0000F60E0000}"/>
    <cellStyle name="Comma 2 5 2 3 3 2 3 2" xfId="26806" xr:uid="{00000000-0005-0000-0000-0000F70E0000}"/>
    <cellStyle name="Comma 2 5 2 3 3 2 3 3" xfId="39047" xr:uid="{00000000-0005-0000-0000-0000F80E0000}"/>
    <cellStyle name="Comma 2 5 2 3 3 2 4" xfId="20689" xr:uid="{00000000-0005-0000-0000-0000F90E0000}"/>
    <cellStyle name="Comma 2 5 2 3 3 2 5" xfId="32933" xr:uid="{00000000-0005-0000-0000-0000FA0E0000}"/>
    <cellStyle name="Comma 2 5 2 3 3 2 6" xfId="45162" xr:uid="{00000000-0005-0000-0000-0000FB0E0000}"/>
    <cellStyle name="Comma 2 5 2 3 3 3" xfId="2032" xr:uid="{00000000-0005-0000-0000-0000FC0E0000}"/>
    <cellStyle name="Comma 2 5 2 3 3 3 2" xfId="14553" xr:uid="{00000000-0005-0000-0000-0000FD0E0000}"/>
    <cellStyle name="Comma 2 5 2 3 3 3 2 2" xfId="26808" xr:uid="{00000000-0005-0000-0000-0000FE0E0000}"/>
    <cellStyle name="Comma 2 5 2 3 3 3 2 3" xfId="39049" xr:uid="{00000000-0005-0000-0000-0000FF0E0000}"/>
    <cellStyle name="Comma 2 5 2 3 3 3 3" xfId="20691" xr:uid="{00000000-0005-0000-0000-0000000F0000}"/>
    <cellStyle name="Comma 2 5 2 3 3 3 4" xfId="32935" xr:uid="{00000000-0005-0000-0000-0000010F0000}"/>
    <cellStyle name="Comma 2 5 2 3 3 3 5" xfId="45164" xr:uid="{00000000-0005-0000-0000-0000020F0000}"/>
    <cellStyle name="Comma 2 5 2 3 3 4" xfId="14550" xr:uid="{00000000-0005-0000-0000-0000030F0000}"/>
    <cellStyle name="Comma 2 5 2 3 3 4 2" xfId="26805" xr:uid="{00000000-0005-0000-0000-0000040F0000}"/>
    <cellStyle name="Comma 2 5 2 3 3 4 3" xfId="39046" xr:uid="{00000000-0005-0000-0000-0000050F0000}"/>
    <cellStyle name="Comma 2 5 2 3 3 5" xfId="20688" xr:uid="{00000000-0005-0000-0000-0000060F0000}"/>
    <cellStyle name="Comma 2 5 2 3 3 6" xfId="32932" xr:uid="{00000000-0005-0000-0000-0000070F0000}"/>
    <cellStyle name="Comma 2 5 2 3 3 7" xfId="45161" xr:uid="{00000000-0005-0000-0000-0000080F0000}"/>
    <cellStyle name="Comma 2 5 2 3 4" xfId="2033" xr:uid="{00000000-0005-0000-0000-0000090F0000}"/>
    <cellStyle name="Comma 2 5 2 3 4 2" xfId="2034" xr:uid="{00000000-0005-0000-0000-00000A0F0000}"/>
    <cellStyle name="Comma 2 5 2 3 4 2 2" xfId="14555" xr:uid="{00000000-0005-0000-0000-00000B0F0000}"/>
    <cellStyle name="Comma 2 5 2 3 4 2 2 2" xfId="26810" xr:uid="{00000000-0005-0000-0000-00000C0F0000}"/>
    <cellStyle name="Comma 2 5 2 3 4 2 2 3" xfId="39051" xr:uid="{00000000-0005-0000-0000-00000D0F0000}"/>
    <cellStyle name="Comma 2 5 2 3 4 2 3" xfId="20693" xr:uid="{00000000-0005-0000-0000-00000E0F0000}"/>
    <cellStyle name="Comma 2 5 2 3 4 2 4" xfId="32937" xr:uid="{00000000-0005-0000-0000-00000F0F0000}"/>
    <cellStyle name="Comma 2 5 2 3 4 2 5" xfId="45166" xr:uid="{00000000-0005-0000-0000-0000100F0000}"/>
    <cellStyle name="Comma 2 5 2 3 4 3" xfId="14554" xr:uid="{00000000-0005-0000-0000-0000110F0000}"/>
    <cellStyle name="Comma 2 5 2 3 4 3 2" xfId="26809" xr:uid="{00000000-0005-0000-0000-0000120F0000}"/>
    <cellStyle name="Comma 2 5 2 3 4 3 3" xfId="39050" xr:uid="{00000000-0005-0000-0000-0000130F0000}"/>
    <cellStyle name="Comma 2 5 2 3 4 4" xfId="20692" xr:uid="{00000000-0005-0000-0000-0000140F0000}"/>
    <cellStyle name="Comma 2 5 2 3 4 5" xfId="32936" xr:uid="{00000000-0005-0000-0000-0000150F0000}"/>
    <cellStyle name="Comma 2 5 2 3 4 6" xfId="45165" xr:uid="{00000000-0005-0000-0000-0000160F0000}"/>
    <cellStyle name="Comma 2 5 2 3 5" xfId="2035" xr:uid="{00000000-0005-0000-0000-0000170F0000}"/>
    <cellStyle name="Comma 2 5 2 3 5 2" xfId="14556" xr:uid="{00000000-0005-0000-0000-0000180F0000}"/>
    <cellStyle name="Comma 2 5 2 3 5 2 2" xfId="26811" xr:uid="{00000000-0005-0000-0000-0000190F0000}"/>
    <cellStyle name="Comma 2 5 2 3 5 2 3" xfId="39052" xr:uid="{00000000-0005-0000-0000-00001A0F0000}"/>
    <cellStyle name="Comma 2 5 2 3 5 3" xfId="20694" xr:uid="{00000000-0005-0000-0000-00001B0F0000}"/>
    <cellStyle name="Comma 2 5 2 3 5 4" xfId="32938" xr:uid="{00000000-0005-0000-0000-00001C0F0000}"/>
    <cellStyle name="Comma 2 5 2 3 5 5" xfId="45167" xr:uid="{00000000-0005-0000-0000-00001D0F0000}"/>
    <cellStyle name="Comma 2 5 2 3 6" xfId="14541" xr:uid="{00000000-0005-0000-0000-00001E0F0000}"/>
    <cellStyle name="Comma 2 5 2 3 6 2" xfId="26796" xr:uid="{00000000-0005-0000-0000-00001F0F0000}"/>
    <cellStyle name="Comma 2 5 2 3 6 3" xfId="39037" xr:uid="{00000000-0005-0000-0000-0000200F0000}"/>
    <cellStyle name="Comma 2 5 2 3 7" xfId="20679" xr:uid="{00000000-0005-0000-0000-0000210F0000}"/>
    <cellStyle name="Comma 2 5 2 3 8" xfId="32923" xr:uid="{00000000-0005-0000-0000-0000220F0000}"/>
    <cellStyle name="Comma 2 5 2 3 9" xfId="45152" xr:uid="{00000000-0005-0000-0000-0000230F0000}"/>
    <cellStyle name="Comma 2 5 2 4" xfId="2036" xr:uid="{00000000-0005-0000-0000-0000240F0000}"/>
    <cellStyle name="Comma 2 5 2 4 2" xfId="2037" xr:uid="{00000000-0005-0000-0000-0000250F0000}"/>
    <cellStyle name="Comma 2 5 2 4 2 2" xfId="2038" xr:uid="{00000000-0005-0000-0000-0000260F0000}"/>
    <cellStyle name="Comma 2 5 2 4 2 2 2" xfId="2039" xr:uid="{00000000-0005-0000-0000-0000270F0000}"/>
    <cellStyle name="Comma 2 5 2 4 2 2 2 2" xfId="14560" xr:uid="{00000000-0005-0000-0000-0000280F0000}"/>
    <cellStyle name="Comma 2 5 2 4 2 2 2 2 2" xfId="26815" xr:uid="{00000000-0005-0000-0000-0000290F0000}"/>
    <cellStyle name="Comma 2 5 2 4 2 2 2 2 3" xfId="39056" xr:uid="{00000000-0005-0000-0000-00002A0F0000}"/>
    <cellStyle name="Comma 2 5 2 4 2 2 2 3" xfId="20698" xr:uid="{00000000-0005-0000-0000-00002B0F0000}"/>
    <cellStyle name="Comma 2 5 2 4 2 2 2 4" xfId="32942" xr:uid="{00000000-0005-0000-0000-00002C0F0000}"/>
    <cellStyle name="Comma 2 5 2 4 2 2 2 5" xfId="45171" xr:uid="{00000000-0005-0000-0000-00002D0F0000}"/>
    <cellStyle name="Comma 2 5 2 4 2 2 3" xfId="14559" xr:uid="{00000000-0005-0000-0000-00002E0F0000}"/>
    <cellStyle name="Comma 2 5 2 4 2 2 3 2" xfId="26814" xr:uid="{00000000-0005-0000-0000-00002F0F0000}"/>
    <cellStyle name="Comma 2 5 2 4 2 2 3 3" xfId="39055" xr:uid="{00000000-0005-0000-0000-0000300F0000}"/>
    <cellStyle name="Comma 2 5 2 4 2 2 4" xfId="20697" xr:uid="{00000000-0005-0000-0000-0000310F0000}"/>
    <cellStyle name="Comma 2 5 2 4 2 2 5" xfId="32941" xr:uid="{00000000-0005-0000-0000-0000320F0000}"/>
    <cellStyle name="Comma 2 5 2 4 2 2 6" xfId="45170" xr:uid="{00000000-0005-0000-0000-0000330F0000}"/>
    <cellStyle name="Comma 2 5 2 4 2 3" xfId="2040" xr:uid="{00000000-0005-0000-0000-0000340F0000}"/>
    <cellStyle name="Comma 2 5 2 4 2 3 2" xfId="14561" xr:uid="{00000000-0005-0000-0000-0000350F0000}"/>
    <cellStyle name="Comma 2 5 2 4 2 3 2 2" xfId="26816" xr:uid="{00000000-0005-0000-0000-0000360F0000}"/>
    <cellStyle name="Comma 2 5 2 4 2 3 2 3" xfId="39057" xr:uid="{00000000-0005-0000-0000-0000370F0000}"/>
    <cellStyle name="Comma 2 5 2 4 2 3 3" xfId="20699" xr:uid="{00000000-0005-0000-0000-0000380F0000}"/>
    <cellStyle name="Comma 2 5 2 4 2 3 4" xfId="32943" xr:uid="{00000000-0005-0000-0000-0000390F0000}"/>
    <cellStyle name="Comma 2 5 2 4 2 3 5" xfId="45172" xr:uid="{00000000-0005-0000-0000-00003A0F0000}"/>
    <cellStyle name="Comma 2 5 2 4 2 4" xfId="14558" xr:uid="{00000000-0005-0000-0000-00003B0F0000}"/>
    <cellStyle name="Comma 2 5 2 4 2 4 2" xfId="26813" xr:uid="{00000000-0005-0000-0000-00003C0F0000}"/>
    <cellStyle name="Comma 2 5 2 4 2 4 3" xfId="39054" xr:uid="{00000000-0005-0000-0000-00003D0F0000}"/>
    <cellStyle name="Comma 2 5 2 4 2 5" xfId="20696" xr:uid="{00000000-0005-0000-0000-00003E0F0000}"/>
    <cellStyle name="Comma 2 5 2 4 2 6" xfId="32940" xr:uid="{00000000-0005-0000-0000-00003F0F0000}"/>
    <cellStyle name="Comma 2 5 2 4 2 7" xfId="45169" xr:uid="{00000000-0005-0000-0000-0000400F0000}"/>
    <cellStyle name="Comma 2 5 2 4 3" xfId="2041" xr:uid="{00000000-0005-0000-0000-0000410F0000}"/>
    <cellStyle name="Comma 2 5 2 4 3 2" xfId="2042" xr:uid="{00000000-0005-0000-0000-0000420F0000}"/>
    <cellStyle name="Comma 2 5 2 4 3 2 2" xfId="14563" xr:uid="{00000000-0005-0000-0000-0000430F0000}"/>
    <cellStyle name="Comma 2 5 2 4 3 2 2 2" xfId="26818" xr:uid="{00000000-0005-0000-0000-0000440F0000}"/>
    <cellStyle name="Comma 2 5 2 4 3 2 2 3" xfId="39059" xr:uid="{00000000-0005-0000-0000-0000450F0000}"/>
    <cellStyle name="Comma 2 5 2 4 3 2 3" xfId="20701" xr:uid="{00000000-0005-0000-0000-0000460F0000}"/>
    <cellStyle name="Comma 2 5 2 4 3 2 4" xfId="32945" xr:uid="{00000000-0005-0000-0000-0000470F0000}"/>
    <cellStyle name="Comma 2 5 2 4 3 2 5" xfId="45174" xr:uid="{00000000-0005-0000-0000-0000480F0000}"/>
    <cellStyle name="Comma 2 5 2 4 3 3" xfId="14562" xr:uid="{00000000-0005-0000-0000-0000490F0000}"/>
    <cellStyle name="Comma 2 5 2 4 3 3 2" xfId="26817" xr:uid="{00000000-0005-0000-0000-00004A0F0000}"/>
    <cellStyle name="Comma 2 5 2 4 3 3 3" xfId="39058" xr:uid="{00000000-0005-0000-0000-00004B0F0000}"/>
    <cellStyle name="Comma 2 5 2 4 3 4" xfId="20700" xr:uid="{00000000-0005-0000-0000-00004C0F0000}"/>
    <cellStyle name="Comma 2 5 2 4 3 5" xfId="32944" xr:uid="{00000000-0005-0000-0000-00004D0F0000}"/>
    <cellStyle name="Comma 2 5 2 4 3 6" xfId="45173" xr:uid="{00000000-0005-0000-0000-00004E0F0000}"/>
    <cellStyle name="Comma 2 5 2 4 4" xfId="2043" xr:uid="{00000000-0005-0000-0000-00004F0F0000}"/>
    <cellStyle name="Comma 2 5 2 4 4 2" xfId="14564" xr:uid="{00000000-0005-0000-0000-0000500F0000}"/>
    <cellStyle name="Comma 2 5 2 4 4 2 2" xfId="26819" xr:uid="{00000000-0005-0000-0000-0000510F0000}"/>
    <cellStyle name="Comma 2 5 2 4 4 2 3" xfId="39060" xr:uid="{00000000-0005-0000-0000-0000520F0000}"/>
    <cellStyle name="Comma 2 5 2 4 4 3" xfId="20702" xr:uid="{00000000-0005-0000-0000-0000530F0000}"/>
    <cellStyle name="Comma 2 5 2 4 4 4" xfId="32946" xr:uid="{00000000-0005-0000-0000-0000540F0000}"/>
    <cellStyle name="Comma 2 5 2 4 4 5" xfId="45175" xr:uid="{00000000-0005-0000-0000-0000550F0000}"/>
    <cellStyle name="Comma 2 5 2 4 5" xfId="14557" xr:uid="{00000000-0005-0000-0000-0000560F0000}"/>
    <cellStyle name="Comma 2 5 2 4 5 2" xfId="26812" xr:uid="{00000000-0005-0000-0000-0000570F0000}"/>
    <cellStyle name="Comma 2 5 2 4 5 3" xfId="39053" xr:uid="{00000000-0005-0000-0000-0000580F0000}"/>
    <cellStyle name="Comma 2 5 2 4 6" xfId="20695" xr:uid="{00000000-0005-0000-0000-0000590F0000}"/>
    <cellStyle name="Comma 2 5 2 4 7" xfId="32939" xr:uid="{00000000-0005-0000-0000-00005A0F0000}"/>
    <cellStyle name="Comma 2 5 2 4 8" xfId="45168" xr:uid="{00000000-0005-0000-0000-00005B0F0000}"/>
    <cellStyle name="Comma 2 5 2 5" xfId="2044" xr:uid="{00000000-0005-0000-0000-00005C0F0000}"/>
    <cellStyle name="Comma 2 5 2 5 2" xfId="2045" xr:uid="{00000000-0005-0000-0000-00005D0F0000}"/>
    <cellStyle name="Comma 2 5 2 5 2 2" xfId="2046" xr:uid="{00000000-0005-0000-0000-00005E0F0000}"/>
    <cellStyle name="Comma 2 5 2 5 2 2 2" xfId="14567" xr:uid="{00000000-0005-0000-0000-00005F0F0000}"/>
    <cellStyle name="Comma 2 5 2 5 2 2 2 2" xfId="26822" xr:uid="{00000000-0005-0000-0000-0000600F0000}"/>
    <cellStyle name="Comma 2 5 2 5 2 2 2 3" xfId="39063" xr:uid="{00000000-0005-0000-0000-0000610F0000}"/>
    <cellStyle name="Comma 2 5 2 5 2 2 3" xfId="20705" xr:uid="{00000000-0005-0000-0000-0000620F0000}"/>
    <cellStyle name="Comma 2 5 2 5 2 2 4" xfId="32949" xr:uid="{00000000-0005-0000-0000-0000630F0000}"/>
    <cellStyle name="Comma 2 5 2 5 2 2 5" xfId="45178" xr:uid="{00000000-0005-0000-0000-0000640F0000}"/>
    <cellStyle name="Comma 2 5 2 5 2 3" xfId="14566" xr:uid="{00000000-0005-0000-0000-0000650F0000}"/>
    <cellStyle name="Comma 2 5 2 5 2 3 2" xfId="26821" xr:uid="{00000000-0005-0000-0000-0000660F0000}"/>
    <cellStyle name="Comma 2 5 2 5 2 3 3" xfId="39062" xr:uid="{00000000-0005-0000-0000-0000670F0000}"/>
    <cellStyle name="Comma 2 5 2 5 2 4" xfId="20704" xr:uid="{00000000-0005-0000-0000-0000680F0000}"/>
    <cellStyle name="Comma 2 5 2 5 2 5" xfId="32948" xr:uid="{00000000-0005-0000-0000-0000690F0000}"/>
    <cellStyle name="Comma 2 5 2 5 2 6" xfId="45177" xr:uid="{00000000-0005-0000-0000-00006A0F0000}"/>
    <cellStyle name="Comma 2 5 2 5 3" xfId="2047" xr:uid="{00000000-0005-0000-0000-00006B0F0000}"/>
    <cellStyle name="Comma 2 5 2 5 3 2" xfId="14568" xr:uid="{00000000-0005-0000-0000-00006C0F0000}"/>
    <cellStyle name="Comma 2 5 2 5 3 2 2" xfId="26823" xr:uid="{00000000-0005-0000-0000-00006D0F0000}"/>
    <cellStyle name="Comma 2 5 2 5 3 2 3" xfId="39064" xr:uid="{00000000-0005-0000-0000-00006E0F0000}"/>
    <cellStyle name="Comma 2 5 2 5 3 3" xfId="20706" xr:uid="{00000000-0005-0000-0000-00006F0F0000}"/>
    <cellStyle name="Comma 2 5 2 5 3 4" xfId="32950" xr:uid="{00000000-0005-0000-0000-0000700F0000}"/>
    <cellStyle name="Comma 2 5 2 5 3 5" xfId="45179" xr:uid="{00000000-0005-0000-0000-0000710F0000}"/>
    <cellStyle name="Comma 2 5 2 5 4" xfId="14565" xr:uid="{00000000-0005-0000-0000-0000720F0000}"/>
    <cellStyle name="Comma 2 5 2 5 4 2" xfId="26820" xr:uid="{00000000-0005-0000-0000-0000730F0000}"/>
    <cellStyle name="Comma 2 5 2 5 4 3" xfId="39061" xr:uid="{00000000-0005-0000-0000-0000740F0000}"/>
    <cellStyle name="Comma 2 5 2 5 5" xfId="20703" xr:uid="{00000000-0005-0000-0000-0000750F0000}"/>
    <cellStyle name="Comma 2 5 2 5 6" xfId="32947" xr:uid="{00000000-0005-0000-0000-0000760F0000}"/>
    <cellStyle name="Comma 2 5 2 5 7" xfId="45176" xr:uid="{00000000-0005-0000-0000-0000770F0000}"/>
    <cellStyle name="Comma 2 5 2 6" xfId="2048" xr:uid="{00000000-0005-0000-0000-0000780F0000}"/>
    <cellStyle name="Comma 2 5 2 6 2" xfId="2049" xr:uid="{00000000-0005-0000-0000-0000790F0000}"/>
    <cellStyle name="Comma 2 5 2 6 2 2" xfId="14570" xr:uid="{00000000-0005-0000-0000-00007A0F0000}"/>
    <cellStyle name="Comma 2 5 2 6 2 2 2" xfId="26825" xr:uid="{00000000-0005-0000-0000-00007B0F0000}"/>
    <cellStyle name="Comma 2 5 2 6 2 2 3" xfId="39066" xr:uid="{00000000-0005-0000-0000-00007C0F0000}"/>
    <cellStyle name="Comma 2 5 2 6 2 3" xfId="20708" xr:uid="{00000000-0005-0000-0000-00007D0F0000}"/>
    <cellStyle name="Comma 2 5 2 6 2 4" xfId="32952" xr:uid="{00000000-0005-0000-0000-00007E0F0000}"/>
    <cellStyle name="Comma 2 5 2 6 2 5" xfId="45181" xr:uid="{00000000-0005-0000-0000-00007F0F0000}"/>
    <cellStyle name="Comma 2 5 2 6 3" xfId="14569" xr:uid="{00000000-0005-0000-0000-0000800F0000}"/>
    <cellStyle name="Comma 2 5 2 6 3 2" xfId="26824" xr:uid="{00000000-0005-0000-0000-0000810F0000}"/>
    <cellStyle name="Comma 2 5 2 6 3 3" xfId="39065" xr:uid="{00000000-0005-0000-0000-0000820F0000}"/>
    <cellStyle name="Comma 2 5 2 6 4" xfId="20707" xr:uid="{00000000-0005-0000-0000-0000830F0000}"/>
    <cellStyle name="Comma 2 5 2 6 5" xfId="32951" xr:uid="{00000000-0005-0000-0000-0000840F0000}"/>
    <cellStyle name="Comma 2 5 2 6 6" xfId="45180" xr:uid="{00000000-0005-0000-0000-0000850F0000}"/>
    <cellStyle name="Comma 2 5 2 7" xfId="2050" xr:uid="{00000000-0005-0000-0000-0000860F0000}"/>
    <cellStyle name="Comma 2 5 2 7 2" xfId="14571" xr:uid="{00000000-0005-0000-0000-0000870F0000}"/>
    <cellStyle name="Comma 2 5 2 7 2 2" xfId="26826" xr:uid="{00000000-0005-0000-0000-0000880F0000}"/>
    <cellStyle name="Comma 2 5 2 7 2 3" xfId="39067" xr:uid="{00000000-0005-0000-0000-0000890F0000}"/>
    <cellStyle name="Comma 2 5 2 7 3" xfId="20709" xr:uid="{00000000-0005-0000-0000-00008A0F0000}"/>
    <cellStyle name="Comma 2 5 2 7 4" xfId="32953" xr:uid="{00000000-0005-0000-0000-00008B0F0000}"/>
    <cellStyle name="Comma 2 5 2 7 5" xfId="45182" xr:uid="{00000000-0005-0000-0000-00008C0F0000}"/>
    <cellStyle name="Comma 2 5 2 8" xfId="14508" xr:uid="{00000000-0005-0000-0000-00008D0F0000}"/>
    <cellStyle name="Comma 2 5 2 8 2" xfId="26763" xr:uid="{00000000-0005-0000-0000-00008E0F0000}"/>
    <cellStyle name="Comma 2 5 2 8 3" xfId="39004" xr:uid="{00000000-0005-0000-0000-00008F0F0000}"/>
    <cellStyle name="Comma 2 5 2 9" xfId="20646" xr:uid="{00000000-0005-0000-0000-0000900F0000}"/>
    <cellStyle name="Comma 2 5 3" xfId="2051" xr:uid="{00000000-0005-0000-0000-0000910F0000}"/>
    <cellStyle name="Comma 2 5 3 10" xfId="45183" xr:uid="{00000000-0005-0000-0000-0000920F0000}"/>
    <cellStyle name="Comma 2 5 3 2" xfId="2052" xr:uid="{00000000-0005-0000-0000-0000930F0000}"/>
    <cellStyle name="Comma 2 5 3 2 2" xfId="2053" xr:uid="{00000000-0005-0000-0000-0000940F0000}"/>
    <cellStyle name="Comma 2 5 3 2 2 2" xfId="2054" xr:uid="{00000000-0005-0000-0000-0000950F0000}"/>
    <cellStyle name="Comma 2 5 3 2 2 2 2" xfId="2055" xr:uid="{00000000-0005-0000-0000-0000960F0000}"/>
    <cellStyle name="Comma 2 5 3 2 2 2 2 2" xfId="2056" xr:uid="{00000000-0005-0000-0000-0000970F0000}"/>
    <cellStyle name="Comma 2 5 3 2 2 2 2 2 2" xfId="14577" xr:uid="{00000000-0005-0000-0000-0000980F0000}"/>
    <cellStyle name="Comma 2 5 3 2 2 2 2 2 2 2" xfId="26832" xr:uid="{00000000-0005-0000-0000-0000990F0000}"/>
    <cellStyle name="Comma 2 5 3 2 2 2 2 2 2 3" xfId="39073" xr:uid="{00000000-0005-0000-0000-00009A0F0000}"/>
    <cellStyle name="Comma 2 5 3 2 2 2 2 2 3" xfId="20715" xr:uid="{00000000-0005-0000-0000-00009B0F0000}"/>
    <cellStyle name="Comma 2 5 3 2 2 2 2 2 4" xfId="32959" xr:uid="{00000000-0005-0000-0000-00009C0F0000}"/>
    <cellStyle name="Comma 2 5 3 2 2 2 2 2 5" xfId="45188" xr:uid="{00000000-0005-0000-0000-00009D0F0000}"/>
    <cellStyle name="Comma 2 5 3 2 2 2 2 3" xfId="14576" xr:uid="{00000000-0005-0000-0000-00009E0F0000}"/>
    <cellStyle name="Comma 2 5 3 2 2 2 2 3 2" xfId="26831" xr:uid="{00000000-0005-0000-0000-00009F0F0000}"/>
    <cellStyle name="Comma 2 5 3 2 2 2 2 3 3" xfId="39072" xr:uid="{00000000-0005-0000-0000-0000A00F0000}"/>
    <cellStyle name="Comma 2 5 3 2 2 2 2 4" xfId="20714" xr:uid="{00000000-0005-0000-0000-0000A10F0000}"/>
    <cellStyle name="Comma 2 5 3 2 2 2 2 5" xfId="32958" xr:uid="{00000000-0005-0000-0000-0000A20F0000}"/>
    <cellStyle name="Comma 2 5 3 2 2 2 2 6" xfId="45187" xr:uid="{00000000-0005-0000-0000-0000A30F0000}"/>
    <cellStyle name="Comma 2 5 3 2 2 2 3" xfId="2057" xr:uid="{00000000-0005-0000-0000-0000A40F0000}"/>
    <cellStyle name="Comma 2 5 3 2 2 2 3 2" xfId="14578" xr:uid="{00000000-0005-0000-0000-0000A50F0000}"/>
    <cellStyle name="Comma 2 5 3 2 2 2 3 2 2" xfId="26833" xr:uid="{00000000-0005-0000-0000-0000A60F0000}"/>
    <cellStyle name="Comma 2 5 3 2 2 2 3 2 3" xfId="39074" xr:uid="{00000000-0005-0000-0000-0000A70F0000}"/>
    <cellStyle name="Comma 2 5 3 2 2 2 3 3" xfId="20716" xr:uid="{00000000-0005-0000-0000-0000A80F0000}"/>
    <cellStyle name="Comma 2 5 3 2 2 2 3 4" xfId="32960" xr:uid="{00000000-0005-0000-0000-0000A90F0000}"/>
    <cellStyle name="Comma 2 5 3 2 2 2 3 5" xfId="45189" xr:uid="{00000000-0005-0000-0000-0000AA0F0000}"/>
    <cellStyle name="Comma 2 5 3 2 2 2 4" xfId="14575" xr:uid="{00000000-0005-0000-0000-0000AB0F0000}"/>
    <cellStyle name="Comma 2 5 3 2 2 2 4 2" xfId="26830" xr:uid="{00000000-0005-0000-0000-0000AC0F0000}"/>
    <cellStyle name="Comma 2 5 3 2 2 2 4 3" xfId="39071" xr:uid="{00000000-0005-0000-0000-0000AD0F0000}"/>
    <cellStyle name="Comma 2 5 3 2 2 2 5" xfId="20713" xr:uid="{00000000-0005-0000-0000-0000AE0F0000}"/>
    <cellStyle name="Comma 2 5 3 2 2 2 6" xfId="32957" xr:uid="{00000000-0005-0000-0000-0000AF0F0000}"/>
    <cellStyle name="Comma 2 5 3 2 2 2 7" xfId="45186" xr:uid="{00000000-0005-0000-0000-0000B00F0000}"/>
    <cellStyle name="Comma 2 5 3 2 2 3" xfId="2058" xr:uid="{00000000-0005-0000-0000-0000B10F0000}"/>
    <cellStyle name="Comma 2 5 3 2 2 3 2" xfId="2059" xr:uid="{00000000-0005-0000-0000-0000B20F0000}"/>
    <cellStyle name="Comma 2 5 3 2 2 3 2 2" xfId="14580" xr:uid="{00000000-0005-0000-0000-0000B30F0000}"/>
    <cellStyle name="Comma 2 5 3 2 2 3 2 2 2" xfId="26835" xr:uid="{00000000-0005-0000-0000-0000B40F0000}"/>
    <cellStyle name="Comma 2 5 3 2 2 3 2 2 3" xfId="39076" xr:uid="{00000000-0005-0000-0000-0000B50F0000}"/>
    <cellStyle name="Comma 2 5 3 2 2 3 2 3" xfId="20718" xr:uid="{00000000-0005-0000-0000-0000B60F0000}"/>
    <cellStyle name="Comma 2 5 3 2 2 3 2 4" xfId="32962" xr:uid="{00000000-0005-0000-0000-0000B70F0000}"/>
    <cellStyle name="Comma 2 5 3 2 2 3 2 5" xfId="45191" xr:uid="{00000000-0005-0000-0000-0000B80F0000}"/>
    <cellStyle name="Comma 2 5 3 2 2 3 3" xfId="14579" xr:uid="{00000000-0005-0000-0000-0000B90F0000}"/>
    <cellStyle name="Comma 2 5 3 2 2 3 3 2" xfId="26834" xr:uid="{00000000-0005-0000-0000-0000BA0F0000}"/>
    <cellStyle name="Comma 2 5 3 2 2 3 3 3" xfId="39075" xr:uid="{00000000-0005-0000-0000-0000BB0F0000}"/>
    <cellStyle name="Comma 2 5 3 2 2 3 4" xfId="20717" xr:uid="{00000000-0005-0000-0000-0000BC0F0000}"/>
    <cellStyle name="Comma 2 5 3 2 2 3 5" xfId="32961" xr:uid="{00000000-0005-0000-0000-0000BD0F0000}"/>
    <cellStyle name="Comma 2 5 3 2 2 3 6" xfId="45190" xr:uid="{00000000-0005-0000-0000-0000BE0F0000}"/>
    <cellStyle name="Comma 2 5 3 2 2 4" xfId="2060" xr:uid="{00000000-0005-0000-0000-0000BF0F0000}"/>
    <cellStyle name="Comma 2 5 3 2 2 4 2" xfId="14581" xr:uid="{00000000-0005-0000-0000-0000C00F0000}"/>
    <cellStyle name="Comma 2 5 3 2 2 4 2 2" xfId="26836" xr:uid="{00000000-0005-0000-0000-0000C10F0000}"/>
    <cellStyle name="Comma 2 5 3 2 2 4 2 3" xfId="39077" xr:uid="{00000000-0005-0000-0000-0000C20F0000}"/>
    <cellStyle name="Comma 2 5 3 2 2 4 3" xfId="20719" xr:uid="{00000000-0005-0000-0000-0000C30F0000}"/>
    <cellStyle name="Comma 2 5 3 2 2 4 4" xfId="32963" xr:uid="{00000000-0005-0000-0000-0000C40F0000}"/>
    <cellStyle name="Comma 2 5 3 2 2 4 5" xfId="45192" xr:uid="{00000000-0005-0000-0000-0000C50F0000}"/>
    <cellStyle name="Comma 2 5 3 2 2 5" xfId="14574" xr:uid="{00000000-0005-0000-0000-0000C60F0000}"/>
    <cellStyle name="Comma 2 5 3 2 2 5 2" xfId="26829" xr:uid="{00000000-0005-0000-0000-0000C70F0000}"/>
    <cellStyle name="Comma 2 5 3 2 2 5 3" xfId="39070" xr:uid="{00000000-0005-0000-0000-0000C80F0000}"/>
    <cellStyle name="Comma 2 5 3 2 2 6" xfId="20712" xr:uid="{00000000-0005-0000-0000-0000C90F0000}"/>
    <cellStyle name="Comma 2 5 3 2 2 7" xfId="32956" xr:uid="{00000000-0005-0000-0000-0000CA0F0000}"/>
    <cellStyle name="Comma 2 5 3 2 2 8" xfId="45185" xr:uid="{00000000-0005-0000-0000-0000CB0F0000}"/>
    <cellStyle name="Comma 2 5 3 2 3" xfId="2061" xr:uid="{00000000-0005-0000-0000-0000CC0F0000}"/>
    <cellStyle name="Comma 2 5 3 2 3 2" xfId="2062" xr:uid="{00000000-0005-0000-0000-0000CD0F0000}"/>
    <cellStyle name="Comma 2 5 3 2 3 2 2" xfId="2063" xr:uid="{00000000-0005-0000-0000-0000CE0F0000}"/>
    <cellStyle name="Comma 2 5 3 2 3 2 2 2" xfId="14584" xr:uid="{00000000-0005-0000-0000-0000CF0F0000}"/>
    <cellStyle name="Comma 2 5 3 2 3 2 2 2 2" xfId="26839" xr:uid="{00000000-0005-0000-0000-0000D00F0000}"/>
    <cellStyle name="Comma 2 5 3 2 3 2 2 2 3" xfId="39080" xr:uid="{00000000-0005-0000-0000-0000D10F0000}"/>
    <cellStyle name="Comma 2 5 3 2 3 2 2 3" xfId="20722" xr:uid="{00000000-0005-0000-0000-0000D20F0000}"/>
    <cellStyle name="Comma 2 5 3 2 3 2 2 4" xfId="32966" xr:uid="{00000000-0005-0000-0000-0000D30F0000}"/>
    <cellStyle name="Comma 2 5 3 2 3 2 2 5" xfId="45195" xr:uid="{00000000-0005-0000-0000-0000D40F0000}"/>
    <cellStyle name="Comma 2 5 3 2 3 2 3" xfId="14583" xr:uid="{00000000-0005-0000-0000-0000D50F0000}"/>
    <cellStyle name="Comma 2 5 3 2 3 2 3 2" xfId="26838" xr:uid="{00000000-0005-0000-0000-0000D60F0000}"/>
    <cellStyle name="Comma 2 5 3 2 3 2 3 3" xfId="39079" xr:uid="{00000000-0005-0000-0000-0000D70F0000}"/>
    <cellStyle name="Comma 2 5 3 2 3 2 4" xfId="20721" xr:uid="{00000000-0005-0000-0000-0000D80F0000}"/>
    <cellStyle name="Comma 2 5 3 2 3 2 5" xfId="32965" xr:uid="{00000000-0005-0000-0000-0000D90F0000}"/>
    <cellStyle name="Comma 2 5 3 2 3 2 6" xfId="45194" xr:uid="{00000000-0005-0000-0000-0000DA0F0000}"/>
    <cellStyle name="Comma 2 5 3 2 3 3" xfId="2064" xr:uid="{00000000-0005-0000-0000-0000DB0F0000}"/>
    <cellStyle name="Comma 2 5 3 2 3 3 2" xfId="14585" xr:uid="{00000000-0005-0000-0000-0000DC0F0000}"/>
    <cellStyle name="Comma 2 5 3 2 3 3 2 2" xfId="26840" xr:uid="{00000000-0005-0000-0000-0000DD0F0000}"/>
    <cellStyle name="Comma 2 5 3 2 3 3 2 3" xfId="39081" xr:uid="{00000000-0005-0000-0000-0000DE0F0000}"/>
    <cellStyle name="Comma 2 5 3 2 3 3 3" xfId="20723" xr:uid="{00000000-0005-0000-0000-0000DF0F0000}"/>
    <cellStyle name="Comma 2 5 3 2 3 3 4" xfId="32967" xr:uid="{00000000-0005-0000-0000-0000E00F0000}"/>
    <cellStyle name="Comma 2 5 3 2 3 3 5" xfId="45196" xr:uid="{00000000-0005-0000-0000-0000E10F0000}"/>
    <cellStyle name="Comma 2 5 3 2 3 4" xfId="14582" xr:uid="{00000000-0005-0000-0000-0000E20F0000}"/>
    <cellStyle name="Comma 2 5 3 2 3 4 2" xfId="26837" xr:uid="{00000000-0005-0000-0000-0000E30F0000}"/>
    <cellStyle name="Comma 2 5 3 2 3 4 3" xfId="39078" xr:uid="{00000000-0005-0000-0000-0000E40F0000}"/>
    <cellStyle name="Comma 2 5 3 2 3 5" xfId="20720" xr:uid="{00000000-0005-0000-0000-0000E50F0000}"/>
    <cellStyle name="Comma 2 5 3 2 3 6" xfId="32964" xr:uid="{00000000-0005-0000-0000-0000E60F0000}"/>
    <cellStyle name="Comma 2 5 3 2 3 7" xfId="45193" xr:uid="{00000000-0005-0000-0000-0000E70F0000}"/>
    <cellStyle name="Comma 2 5 3 2 4" xfId="2065" xr:uid="{00000000-0005-0000-0000-0000E80F0000}"/>
    <cellStyle name="Comma 2 5 3 2 4 2" xfId="2066" xr:uid="{00000000-0005-0000-0000-0000E90F0000}"/>
    <cellStyle name="Comma 2 5 3 2 4 2 2" xfId="14587" xr:uid="{00000000-0005-0000-0000-0000EA0F0000}"/>
    <cellStyle name="Comma 2 5 3 2 4 2 2 2" xfId="26842" xr:uid="{00000000-0005-0000-0000-0000EB0F0000}"/>
    <cellStyle name="Comma 2 5 3 2 4 2 2 3" xfId="39083" xr:uid="{00000000-0005-0000-0000-0000EC0F0000}"/>
    <cellStyle name="Comma 2 5 3 2 4 2 3" xfId="20725" xr:uid="{00000000-0005-0000-0000-0000ED0F0000}"/>
    <cellStyle name="Comma 2 5 3 2 4 2 4" xfId="32969" xr:uid="{00000000-0005-0000-0000-0000EE0F0000}"/>
    <cellStyle name="Comma 2 5 3 2 4 2 5" xfId="45198" xr:uid="{00000000-0005-0000-0000-0000EF0F0000}"/>
    <cellStyle name="Comma 2 5 3 2 4 3" xfId="14586" xr:uid="{00000000-0005-0000-0000-0000F00F0000}"/>
    <cellStyle name="Comma 2 5 3 2 4 3 2" xfId="26841" xr:uid="{00000000-0005-0000-0000-0000F10F0000}"/>
    <cellStyle name="Comma 2 5 3 2 4 3 3" xfId="39082" xr:uid="{00000000-0005-0000-0000-0000F20F0000}"/>
    <cellStyle name="Comma 2 5 3 2 4 4" xfId="20724" xr:uid="{00000000-0005-0000-0000-0000F30F0000}"/>
    <cellStyle name="Comma 2 5 3 2 4 5" xfId="32968" xr:uid="{00000000-0005-0000-0000-0000F40F0000}"/>
    <cellStyle name="Comma 2 5 3 2 4 6" xfId="45197" xr:uid="{00000000-0005-0000-0000-0000F50F0000}"/>
    <cellStyle name="Comma 2 5 3 2 5" xfId="2067" xr:uid="{00000000-0005-0000-0000-0000F60F0000}"/>
    <cellStyle name="Comma 2 5 3 2 5 2" xfId="14588" xr:uid="{00000000-0005-0000-0000-0000F70F0000}"/>
    <cellStyle name="Comma 2 5 3 2 5 2 2" xfId="26843" xr:uid="{00000000-0005-0000-0000-0000F80F0000}"/>
    <cellStyle name="Comma 2 5 3 2 5 2 3" xfId="39084" xr:uid="{00000000-0005-0000-0000-0000F90F0000}"/>
    <cellStyle name="Comma 2 5 3 2 5 3" xfId="20726" xr:uid="{00000000-0005-0000-0000-0000FA0F0000}"/>
    <cellStyle name="Comma 2 5 3 2 5 4" xfId="32970" xr:uid="{00000000-0005-0000-0000-0000FB0F0000}"/>
    <cellStyle name="Comma 2 5 3 2 5 5" xfId="45199" xr:uid="{00000000-0005-0000-0000-0000FC0F0000}"/>
    <cellStyle name="Comma 2 5 3 2 6" xfId="14573" xr:uid="{00000000-0005-0000-0000-0000FD0F0000}"/>
    <cellStyle name="Comma 2 5 3 2 6 2" xfId="26828" xr:uid="{00000000-0005-0000-0000-0000FE0F0000}"/>
    <cellStyle name="Comma 2 5 3 2 6 3" xfId="39069" xr:uid="{00000000-0005-0000-0000-0000FF0F0000}"/>
    <cellStyle name="Comma 2 5 3 2 7" xfId="20711" xr:uid="{00000000-0005-0000-0000-000000100000}"/>
    <cellStyle name="Comma 2 5 3 2 8" xfId="32955" xr:uid="{00000000-0005-0000-0000-000001100000}"/>
    <cellStyle name="Comma 2 5 3 2 9" xfId="45184" xr:uid="{00000000-0005-0000-0000-000002100000}"/>
    <cellStyle name="Comma 2 5 3 3" xfId="2068" xr:uid="{00000000-0005-0000-0000-000003100000}"/>
    <cellStyle name="Comma 2 5 3 3 2" xfId="2069" xr:uid="{00000000-0005-0000-0000-000004100000}"/>
    <cellStyle name="Comma 2 5 3 3 2 2" xfId="2070" xr:uid="{00000000-0005-0000-0000-000005100000}"/>
    <cellStyle name="Comma 2 5 3 3 2 2 2" xfId="2071" xr:uid="{00000000-0005-0000-0000-000006100000}"/>
    <cellStyle name="Comma 2 5 3 3 2 2 2 2" xfId="14592" xr:uid="{00000000-0005-0000-0000-000007100000}"/>
    <cellStyle name="Comma 2 5 3 3 2 2 2 2 2" xfId="26847" xr:uid="{00000000-0005-0000-0000-000008100000}"/>
    <cellStyle name="Comma 2 5 3 3 2 2 2 2 3" xfId="39088" xr:uid="{00000000-0005-0000-0000-000009100000}"/>
    <cellStyle name="Comma 2 5 3 3 2 2 2 3" xfId="20730" xr:uid="{00000000-0005-0000-0000-00000A100000}"/>
    <cellStyle name="Comma 2 5 3 3 2 2 2 4" xfId="32974" xr:uid="{00000000-0005-0000-0000-00000B100000}"/>
    <cellStyle name="Comma 2 5 3 3 2 2 2 5" xfId="45203" xr:uid="{00000000-0005-0000-0000-00000C100000}"/>
    <cellStyle name="Comma 2 5 3 3 2 2 3" xfId="14591" xr:uid="{00000000-0005-0000-0000-00000D100000}"/>
    <cellStyle name="Comma 2 5 3 3 2 2 3 2" xfId="26846" xr:uid="{00000000-0005-0000-0000-00000E100000}"/>
    <cellStyle name="Comma 2 5 3 3 2 2 3 3" xfId="39087" xr:uid="{00000000-0005-0000-0000-00000F100000}"/>
    <cellStyle name="Comma 2 5 3 3 2 2 4" xfId="20729" xr:uid="{00000000-0005-0000-0000-000010100000}"/>
    <cellStyle name="Comma 2 5 3 3 2 2 5" xfId="32973" xr:uid="{00000000-0005-0000-0000-000011100000}"/>
    <cellStyle name="Comma 2 5 3 3 2 2 6" xfId="45202" xr:uid="{00000000-0005-0000-0000-000012100000}"/>
    <cellStyle name="Comma 2 5 3 3 2 3" xfId="2072" xr:uid="{00000000-0005-0000-0000-000013100000}"/>
    <cellStyle name="Comma 2 5 3 3 2 3 2" xfId="14593" xr:uid="{00000000-0005-0000-0000-000014100000}"/>
    <cellStyle name="Comma 2 5 3 3 2 3 2 2" xfId="26848" xr:uid="{00000000-0005-0000-0000-000015100000}"/>
    <cellStyle name="Comma 2 5 3 3 2 3 2 3" xfId="39089" xr:uid="{00000000-0005-0000-0000-000016100000}"/>
    <cellStyle name="Comma 2 5 3 3 2 3 3" xfId="20731" xr:uid="{00000000-0005-0000-0000-000017100000}"/>
    <cellStyle name="Comma 2 5 3 3 2 3 4" xfId="32975" xr:uid="{00000000-0005-0000-0000-000018100000}"/>
    <cellStyle name="Comma 2 5 3 3 2 3 5" xfId="45204" xr:uid="{00000000-0005-0000-0000-000019100000}"/>
    <cellStyle name="Comma 2 5 3 3 2 4" xfId="14590" xr:uid="{00000000-0005-0000-0000-00001A100000}"/>
    <cellStyle name="Comma 2 5 3 3 2 4 2" xfId="26845" xr:uid="{00000000-0005-0000-0000-00001B100000}"/>
    <cellStyle name="Comma 2 5 3 3 2 4 3" xfId="39086" xr:uid="{00000000-0005-0000-0000-00001C100000}"/>
    <cellStyle name="Comma 2 5 3 3 2 5" xfId="20728" xr:uid="{00000000-0005-0000-0000-00001D100000}"/>
    <cellStyle name="Comma 2 5 3 3 2 6" xfId="32972" xr:uid="{00000000-0005-0000-0000-00001E100000}"/>
    <cellStyle name="Comma 2 5 3 3 2 7" xfId="45201" xr:uid="{00000000-0005-0000-0000-00001F100000}"/>
    <cellStyle name="Comma 2 5 3 3 3" xfId="2073" xr:uid="{00000000-0005-0000-0000-000020100000}"/>
    <cellStyle name="Comma 2 5 3 3 3 2" xfId="2074" xr:uid="{00000000-0005-0000-0000-000021100000}"/>
    <cellStyle name="Comma 2 5 3 3 3 2 2" xfId="14595" xr:uid="{00000000-0005-0000-0000-000022100000}"/>
    <cellStyle name="Comma 2 5 3 3 3 2 2 2" xfId="26850" xr:uid="{00000000-0005-0000-0000-000023100000}"/>
    <cellStyle name="Comma 2 5 3 3 3 2 2 3" xfId="39091" xr:uid="{00000000-0005-0000-0000-000024100000}"/>
    <cellStyle name="Comma 2 5 3 3 3 2 3" xfId="20733" xr:uid="{00000000-0005-0000-0000-000025100000}"/>
    <cellStyle name="Comma 2 5 3 3 3 2 4" xfId="32977" xr:uid="{00000000-0005-0000-0000-000026100000}"/>
    <cellStyle name="Comma 2 5 3 3 3 2 5" xfId="45206" xr:uid="{00000000-0005-0000-0000-000027100000}"/>
    <cellStyle name="Comma 2 5 3 3 3 3" xfId="14594" xr:uid="{00000000-0005-0000-0000-000028100000}"/>
    <cellStyle name="Comma 2 5 3 3 3 3 2" xfId="26849" xr:uid="{00000000-0005-0000-0000-000029100000}"/>
    <cellStyle name="Comma 2 5 3 3 3 3 3" xfId="39090" xr:uid="{00000000-0005-0000-0000-00002A100000}"/>
    <cellStyle name="Comma 2 5 3 3 3 4" xfId="20732" xr:uid="{00000000-0005-0000-0000-00002B100000}"/>
    <cellStyle name="Comma 2 5 3 3 3 5" xfId="32976" xr:uid="{00000000-0005-0000-0000-00002C100000}"/>
    <cellStyle name="Comma 2 5 3 3 3 6" xfId="45205" xr:uid="{00000000-0005-0000-0000-00002D100000}"/>
    <cellStyle name="Comma 2 5 3 3 4" xfId="2075" xr:uid="{00000000-0005-0000-0000-00002E100000}"/>
    <cellStyle name="Comma 2 5 3 3 4 2" xfId="14596" xr:uid="{00000000-0005-0000-0000-00002F100000}"/>
    <cellStyle name="Comma 2 5 3 3 4 2 2" xfId="26851" xr:uid="{00000000-0005-0000-0000-000030100000}"/>
    <cellStyle name="Comma 2 5 3 3 4 2 3" xfId="39092" xr:uid="{00000000-0005-0000-0000-000031100000}"/>
    <cellStyle name="Comma 2 5 3 3 4 3" xfId="20734" xr:uid="{00000000-0005-0000-0000-000032100000}"/>
    <cellStyle name="Comma 2 5 3 3 4 4" xfId="32978" xr:uid="{00000000-0005-0000-0000-000033100000}"/>
    <cellStyle name="Comma 2 5 3 3 4 5" xfId="45207" xr:uid="{00000000-0005-0000-0000-000034100000}"/>
    <cellStyle name="Comma 2 5 3 3 5" xfId="14589" xr:uid="{00000000-0005-0000-0000-000035100000}"/>
    <cellStyle name="Comma 2 5 3 3 5 2" xfId="26844" xr:uid="{00000000-0005-0000-0000-000036100000}"/>
    <cellStyle name="Comma 2 5 3 3 5 3" xfId="39085" xr:uid="{00000000-0005-0000-0000-000037100000}"/>
    <cellStyle name="Comma 2 5 3 3 6" xfId="20727" xr:uid="{00000000-0005-0000-0000-000038100000}"/>
    <cellStyle name="Comma 2 5 3 3 7" xfId="32971" xr:uid="{00000000-0005-0000-0000-000039100000}"/>
    <cellStyle name="Comma 2 5 3 3 8" xfId="45200" xr:uid="{00000000-0005-0000-0000-00003A100000}"/>
    <cellStyle name="Comma 2 5 3 4" xfId="2076" xr:uid="{00000000-0005-0000-0000-00003B100000}"/>
    <cellStyle name="Comma 2 5 3 4 2" xfId="2077" xr:uid="{00000000-0005-0000-0000-00003C100000}"/>
    <cellStyle name="Comma 2 5 3 4 2 2" xfId="2078" xr:uid="{00000000-0005-0000-0000-00003D100000}"/>
    <cellStyle name="Comma 2 5 3 4 2 2 2" xfId="14599" xr:uid="{00000000-0005-0000-0000-00003E100000}"/>
    <cellStyle name="Comma 2 5 3 4 2 2 2 2" xfId="26854" xr:uid="{00000000-0005-0000-0000-00003F100000}"/>
    <cellStyle name="Comma 2 5 3 4 2 2 2 3" xfId="39095" xr:uid="{00000000-0005-0000-0000-000040100000}"/>
    <cellStyle name="Comma 2 5 3 4 2 2 3" xfId="20737" xr:uid="{00000000-0005-0000-0000-000041100000}"/>
    <cellStyle name="Comma 2 5 3 4 2 2 4" xfId="32981" xr:uid="{00000000-0005-0000-0000-000042100000}"/>
    <cellStyle name="Comma 2 5 3 4 2 2 5" xfId="45210" xr:uid="{00000000-0005-0000-0000-000043100000}"/>
    <cellStyle name="Comma 2 5 3 4 2 3" xfId="14598" xr:uid="{00000000-0005-0000-0000-000044100000}"/>
    <cellStyle name="Comma 2 5 3 4 2 3 2" xfId="26853" xr:uid="{00000000-0005-0000-0000-000045100000}"/>
    <cellStyle name="Comma 2 5 3 4 2 3 3" xfId="39094" xr:uid="{00000000-0005-0000-0000-000046100000}"/>
    <cellStyle name="Comma 2 5 3 4 2 4" xfId="20736" xr:uid="{00000000-0005-0000-0000-000047100000}"/>
    <cellStyle name="Comma 2 5 3 4 2 5" xfId="32980" xr:uid="{00000000-0005-0000-0000-000048100000}"/>
    <cellStyle name="Comma 2 5 3 4 2 6" xfId="45209" xr:uid="{00000000-0005-0000-0000-000049100000}"/>
    <cellStyle name="Comma 2 5 3 4 3" xfId="2079" xr:uid="{00000000-0005-0000-0000-00004A100000}"/>
    <cellStyle name="Comma 2 5 3 4 3 2" xfId="14600" xr:uid="{00000000-0005-0000-0000-00004B100000}"/>
    <cellStyle name="Comma 2 5 3 4 3 2 2" xfId="26855" xr:uid="{00000000-0005-0000-0000-00004C100000}"/>
    <cellStyle name="Comma 2 5 3 4 3 2 3" xfId="39096" xr:uid="{00000000-0005-0000-0000-00004D100000}"/>
    <cellStyle name="Comma 2 5 3 4 3 3" xfId="20738" xr:uid="{00000000-0005-0000-0000-00004E100000}"/>
    <cellStyle name="Comma 2 5 3 4 3 4" xfId="32982" xr:uid="{00000000-0005-0000-0000-00004F100000}"/>
    <cellStyle name="Comma 2 5 3 4 3 5" xfId="45211" xr:uid="{00000000-0005-0000-0000-000050100000}"/>
    <cellStyle name="Comma 2 5 3 4 4" xfId="14597" xr:uid="{00000000-0005-0000-0000-000051100000}"/>
    <cellStyle name="Comma 2 5 3 4 4 2" xfId="26852" xr:uid="{00000000-0005-0000-0000-000052100000}"/>
    <cellStyle name="Comma 2 5 3 4 4 3" xfId="39093" xr:uid="{00000000-0005-0000-0000-000053100000}"/>
    <cellStyle name="Comma 2 5 3 4 5" xfId="20735" xr:uid="{00000000-0005-0000-0000-000054100000}"/>
    <cellStyle name="Comma 2 5 3 4 6" xfId="32979" xr:uid="{00000000-0005-0000-0000-000055100000}"/>
    <cellStyle name="Comma 2 5 3 4 7" xfId="45208" xr:uid="{00000000-0005-0000-0000-000056100000}"/>
    <cellStyle name="Comma 2 5 3 5" xfId="2080" xr:uid="{00000000-0005-0000-0000-000057100000}"/>
    <cellStyle name="Comma 2 5 3 5 2" xfId="2081" xr:uid="{00000000-0005-0000-0000-000058100000}"/>
    <cellStyle name="Comma 2 5 3 5 2 2" xfId="14602" xr:uid="{00000000-0005-0000-0000-000059100000}"/>
    <cellStyle name="Comma 2 5 3 5 2 2 2" xfId="26857" xr:uid="{00000000-0005-0000-0000-00005A100000}"/>
    <cellStyle name="Comma 2 5 3 5 2 2 3" xfId="39098" xr:uid="{00000000-0005-0000-0000-00005B100000}"/>
    <cellStyle name="Comma 2 5 3 5 2 3" xfId="20740" xr:uid="{00000000-0005-0000-0000-00005C100000}"/>
    <cellStyle name="Comma 2 5 3 5 2 4" xfId="32984" xr:uid="{00000000-0005-0000-0000-00005D100000}"/>
    <cellStyle name="Comma 2 5 3 5 2 5" xfId="45213" xr:uid="{00000000-0005-0000-0000-00005E100000}"/>
    <cellStyle name="Comma 2 5 3 5 3" xfId="14601" xr:uid="{00000000-0005-0000-0000-00005F100000}"/>
    <cellStyle name="Comma 2 5 3 5 3 2" xfId="26856" xr:uid="{00000000-0005-0000-0000-000060100000}"/>
    <cellStyle name="Comma 2 5 3 5 3 3" xfId="39097" xr:uid="{00000000-0005-0000-0000-000061100000}"/>
    <cellStyle name="Comma 2 5 3 5 4" xfId="20739" xr:uid="{00000000-0005-0000-0000-000062100000}"/>
    <cellStyle name="Comma 2 5 3 5 5" xfId="32983" xr:uid="{00000000-0005-0000-0000-000063100000}"/>
    <cellStyle name="Comma 2 5 3 5 6" xfId="45212" xr:uid="{00000000-0005-0000-0000-000064100000}"/>
    <cellStyle name="Comma 2 5 3 6" xfId="2082" xr:uid="{00000000-0005-0000-0000-000065100000}"/>
    <cellStyle name="Comma 2 5 3 6 2" xfId="14603" xr:uid="{00000000-0005-0000-0000-000066100000}"/>
    <cellStyle name="Comma 2 5 3 6 2 2" xfId="26858" xr:uid="{00000000-0005-0000-0000-000067100000}"/>
    <cellStyle name="Comma 2 5 3 6 2 3" xfId="39099" xr:uid="{00000000-0005-0000-0000-000068100000}"/>
    <cellStyle name="Comma 2 5 3 6 3" xfId="20741" xr:uid="{00000000-0005-0000-0000-000069100000}"/>
    <cellStyle name="Comma 2 5 3 6 4" xfId="32985" xr:uid="{00000000-0005-0000-0000-00006A100000}"/>
    <cellStyle name="Comma 2 5 3 6 5" xfId="45214" xr:uid="{00000000-0005-0000-0000-00006B100000}"/>
    <cellStyle name="Comma 2 5 3 7" xfId="14572" xr:uid="{00000000-0005-0000-0000-00006C100000}"/>
    <cellStyle name="Comma 2 5 3 7 2" xfId="26827" xr:uid="{00000000-0005-0000-0000-00006D100000}"/>
    <cellStyle name="Comma 2 5 3 7 3" xfId="39068" xr:uid="{00000000-0005-0000-0000-00006E100000}"/>
    <cellStyle name="Comma 2 5 3 8" xfId="20710" xr:uid="{00000000-0005-0000-0000-00006F100000}"/>
    <cellStyle name="Comma 2 5 3 9" xfId="32954" xr:uid="{00000000-0005-0000-0000-000070100000}"/>
    <cellStyle name="Comma 2 5 4" xfId="2083" xr:uid="{00000000-0005-0000-0000-000071100000}"/>
    <cellStyle name="Comma 2 5 4 2" xfId="2084" xr:uid="{00000000-0005-0000-0000-000072100000}"/>
    <cellStyle name="Comma 2 5 4 2 2" xfId="2085" xr:uid="{00000000-0005-0000-0000-000073100000}"/>
    <cellStyle name="Comma 2 5 4 2 2 2" xfId="2086" xr:uid="{00000000-0005-0000-0000-000074100000}"/>
    <cellStyle name="Comma 2 5 4 2 2 2 2" xfId="2087" xr:uid="{00000000-0005-0000-0000-000075100000}"/>
    <cellStyle name="Comma 2 5 4 2 2 2 2 2" xfId="14608" xr:uid="{00000000-0005-0000-0000-000076100000}"/>
    <cellStyle name="Comma 2 5 4 2 2 2 2 2 2" xfId="26863" xr:uid="{00000000-0005-0000-0000-000077100000}"/>
    <cellStyle name="Comma 2 5 4 2 2 2 2 2 3" xfId="39104" xr:uid="{00000000-0005-0000-0000-000078100000}"/>
    <cellStyle name="Comma 2 5 4 2 2 2 2 3" xfId="20746" xr:uid="{00000000-0005-0000-0000-000079100000}"/>
    <cellStyle name="Comma 2 5 4 2 2 2 2 4" xfId="32990" xr:uid="{00000000-0005-0000-0000-00007A100000}"/>
    <cellStyle name="Comma 2 5 4 2 2 2 2 5" xfId="45219" xr:uid="{00000000-0005-0000-0000-00007B100000}"/>
    <cellStyle name="Comma 2 5 4 2 2 2 3" xfId="14607" xr:uid="{00000000-0005-0000-0000-00007C100000}"/>
    <cellStyle name="Comma 2 5 4 2 2 2 3 2" xfId="26862" xr:uid="{00000000-0005-0000-0000-00007D100000}"/>
    <cellStyle name="Comma 2 5 4 2 2 2 3 3" xfId="39103" xr:uid="{00000000-0005-0000-0000-00007E100000}"/>
    <cellStyle name="Comma 2 5 4 2 2 2 4" xfId="20745" xr:uid="{00000000-0005-0000-0000-00007F100000}"/>
    <cellStyle name="Comma 2 5 4 2 2 2 5" xfId="32989" xr:uid="{00000000-0005-0000-0000-000080100000}"/>
    <cellStyle name="Comma 2 5 4 2 2 2 6" xfId="45218" xr:uid="{00000000-0005-0000-0000-000081100000}"/>
    <cellStyle name="Comma 2 5 4 2 2 3" xfId="2088" xr:uid="{00000000-0005-0000-0000-000082100000}"/>
    <cellStyle name="Comma 2 5 4 2 2 3 2" xfId="14609" xr:uid="{00000000-0005-0000-0000-000083100000}"/>
    <cellStyle name="Comma 2 5 4 2 2 3 2 2" xfId="26864" xr:uid="{00000000-0005-0000-0000-000084100000}"/>
    <cellStyle name="Comma 2 5 4 2 2 3 2 3" xfId="39105" xr:uid="{00000000-0005-0000-0000-000085100000}"/>
    <cellStyle name="Comma 2 5 4 2 2 3 3" xfId="20747" xr:uid="{00000000-0005-0000-0000-000086100000}"/>
    <cellStyle name="Comma 2 5 4 2 2 3 4" xfId="32991" xr:uid="{00000000-0005-0000-0000-000087100000}"/>
    <cellStyle name="Comma 2 5 4 2 2 3 5" xfId="45220" xr:uid="{00000000-0005-0000-0000-000088100000}"/>
    <cellStyle name="Comma 2 5 4 2 2 4" xfId="14606" xr:uid="{00000000-0005-0000-0000-000089100000}"/>
    <cellStyle name="Comma 2 5 4 2 2 4 2" xfId="26861" xr:uid="{00000000-0005-0000-0000-00008A100000}"/>
    <cellStyle name="Comma 2 5 4 2 2 4 3" xfId="39102" xr:uid="{00000000-0005-0000-0000-00008B100000}"/>
    <cellStyle name="Comma 2 5 4 2 2 5" xfId="20744" xr:uid="{00000000-0005-0000-0000-00008C100000}"/>
    <cellStyle name="Comma 2 5 4 2 2 6" xfId="32988" xr:uid="{00000000-0005-0000-0000-00008D100000}"/>
    <cellStyle name="Comma 2 5 4 2 2 7" xfId="45217" xr:uid="{00000000-0005-0000-0000-00008E100000}"/>
    <cellStyle name="Comma 2 5 4 2 3" xfId="2089" xr:uid="{00000000-0005-0000-0000-00008F100000}"/>
    <cellStyle name="Comma 2 5 4 2 3 2" xfId="2090" xr:uid="{00000000-0005-0000-0000-000090100000}"/>
    <cellStyle name="Comma 2 5 4 2 3 2 2" xfId="14611" xr:uid="{00000000-0005-0000-0000-000091100000}"/>
    <cellStyle name="Comma 2 5 4 2 3 2 2 2" xfId="26866" xr:uid="{00000000-0005-0000-0000-000092100000}"/>
    <cellStyle name="Comma 2 5 4 2 3 2 2 3" xfId="39107" xr:uid="{00000000-0005-0000-0000-000093100000}"/>
    <cellStyle name="Comma 2 5 4 2 3 2 3" xfId="20749" xr:uid="{00000000-0005-0000-0000-000094100000}"/>
    <cellStyle name="Comma 2 5 4 2 3 2 4" xfId="32993" xr:uid="{00000000-0005-0000-0000-000095100000}"/>
    <cellStyle name="Comma 2 5 4 2 3 2 5" xfId="45222" xr:uid="{00000000-0005-0000-0000-000096100000}"/>
    <cellStyle name="Comma 2 5 4 2 3 3" xfId="14610" xr:uid="{00000000-0005-0000-0000-000097100000}"/>
    <cellStyle name="Comma 2 5 4 2 3 3 2" xfId="26865" xr:uid="{00000000-0005-0000-0000-000098100000}"/>
    <cellStyle name="Comma 2 5 4 2 3 3 3" xfId="39106" xr:uid="{00000000-0005-0000-0000-000099100000}"/>
    <cellStyle name="Comma 2 5 4 2 3 4" xfId="20748" xr:uid="{00000000-0005-0000-0000-00009A100000}"/>
    <cellStyle name="Comma 2 5 4 2 3 5" xfId="32992" xr:uid="{00000000-0005-0000-0000-00009B100000}"/>
    <cellStyle name="Comma 2 5 4 2 3 6" xfId="45221" xr:uid="{00000000-0005-0000-0000-00009C100000}"/>
    <cellStyle name="Comma 2 5 4 2 4" xfId="2091" xr:uid="{00000000-0005-0000-0000-00009D100000}"/>
    <cellStyle name="Comma 2 5 4 2 4 2" xfId="14612" xr:uid="{00000000-0005-0000-0000-00009E100000}"/>
    <cellStyle name="Comma 2 5 4 2 4 2 2" xfId="26867" xr:uid="{00000000-0005-0000-0000-00009F100000}"/>
    <cellStyle name="Comma 2 5 4 2 4 2 3" xfId="39108" xr:uid="{00000000-0005-0000-0000-0000A0100000}"/>
    <cellStyle name="Comma 2 5 4 2 4 3" xfId="20750" xr:uid="{00000000-0005-0000-0000-0000A1100000}"/>
    <cellStyle name="Comma 2 5 4 2 4 4" xfId="32994" xr:uid="{00000000-0005-0000-0000-0000A2100000}"/>
    <cellStyle name="Comma 2 5 4 2 4 5" xfId="45223" xr:uid="{00000000-0005-0000-0000-0000A3100000}"/>
    <cellStyle name="Comma 2 5 4 2 5" xfId="14605" xr:uid="{00000000-0005-0000-0000-0000A4100000}"/>
    <cellStyle name="Comma 2 5 4 2 5 2" xfId="26860" xr:uid="{00000000-0005-0000-0000-0000A5100000}"/>
    <cellStyle name="Comma 2 5 4 2 5 3" xfId="39101" xr:uid="{00000000-0005-0000-0000-0000A6100000}"/>
    <cellStyle name="Comma 2 5 4 2 6" xfId="20743" xr:uid="{00000000-0005-0000-0000-0000A7100000}"/>
    <cellStyle name="Comma 2 5 4 2 7" xfId="32987" xr:uid="{00000000-0005-0000-0000-0000A8100000}"/>
    <cellStyle name="Comma 2 5 4 2 8" xfId="45216" xr:uid="{00000000-0005-0000-0000-0000A9100000}"/>
    <cellStyle name="Comma 2 5 4 3" xfId="2092" xr:uid="{00000000-0005-0000-0000-0000AA100000}"/>
    <cellStyle name="Comma 2 5 4 3 2" xfId="2093" xr:uid="{00000000-0005-0000-0000-0000AB100000}"/>
    <cellStyle name="Comma 2 5 4 3 2 2" xfId="2094" xr:uid="{00000000-0005-0000-0000-0000AC100000}"/>
    <cellStyle name="Comma 2 5 4 3 2 2 2" xfId="14615" xr:uid="{00000000-0005-0000-0000-0000AD100000}"/>
    <cellStyle name="Comma 2 5 4 3 2 2 2 2" xfId="26870" xr:uid="{00000000-0005-0000-0000-0000AE100000}"/>
    <cellStyle name="Comma 2 5 4 3 2 2 2 3" xfId="39111" xr:uid="{00000000-0005-0000-0000-0000AF100000}"/>
    <cellStyle name="Comma 2 5 4 3 2 2 3" xfId="20753" xr:uid="{00000000-0005-0000-0000-0000B0100000}"/>
    <cellStyle name="Comma 2 5 4 3 2 2 4" xfId="32997" xr:uid="{00000000-0005-0000-0000-0000B1100000}"/>
    <cellStyle name="Comma 2 5 4 3 2 2 5" xfId="45226" xr:uid="{00000000-0005-0000-0000-0000B2100000}"/>
    <cellStyle name="Comma 2 5 4 3 2 3" xfId="14614" xr:uid="{00000000-0005-0000-0000-0000B3100000}"/>
    <cellStyle name="Comma 2 5 4 3 2 3 2" xfId="26869" xr:uid="{00000000-0005-0000-0000-0000B4100000}"/>
    <cellStyle name="Comma 2 5 4 3 2 3 3" xfId="39110" xr:uid="{00000000-0005-0000-0000-0000B5100000}"/>
    <cellStyle name="Comma 2 5 4 3 2 4" xfId="20752" xr:uid="{00000000-0005-0000-0000-0000B6100000}"/>
    <cellStyle name="Comma 2 5 4 3 2 5" xfId="32996" xr:uid="{00000000-0005-0000-0000-0000B7100000}"/>
    <cellStyle name="Comma 2 5 4 3 2 6" xfId="45225" xr:uid="{00000000-0005-0000-0000-0000B8100000}"/>
    <cellStyle name="Comma 2 5 4 3 3" xfId="2095" xr:uid="{00000000-0005-0000-0000-0000B9100000}"/>
    <cellStyle name="Comma 2 5 4 3 3 2" xfId="14616" xr:uid="{00000000-0005-0000-0000-0000BA100000}"/>
    <cellStyle name="Comma 2 5 4 3 3 2 2" xfId="26871" xr:uid="{00000000-0005-0000-0000-0000BB100000}"/>
    <cellStyle name="Comma 2 5 4 3 3 2 3" xfId="39112" xr:uid="{00000000-0005-0000-0000-0000BC100000}"/>
    <cellStyle name="Comma 2 5 4 3 3 3" xfId="20754" xr:uid="{00000000-0005-0000-0000-0000BD100000}"/>
    <cellStyle name="Comma 2 5 4 3 3 4" xfId="32998" xr:uid="{00000000-0005-0000-0000-0000BE100000}"/>
    <cellStyle name="Comma 2 5 4 3 3 5" xfId="45227" xr:uid="{00000000-0005-0000-0000-0000BF100000}"/>
    <cellStyle name="Comma 2 5 4 3 4" xfId="14613" xr:uid="{00000000-0005-0000-0000-0000C0100000}"/>
    <cellStyle name="Comma 2 5 4 3 4 2" xfId="26868" xr:uid="{00000000-0005-0000-0000-0000C1100000}"/>
    <cellStyle name="Comma 2 5 4 3 4 3" xfId="39109" xr:uid="{00000000-0005-0000-0000-0000C2100000}"/>
    <cellStyle name="Comma 2 5 4 3 5" xfId="20751" xr:uid="{00000000-0005-0000-0000-0000C3100000}"/>
    <cellStyle name="Comma 2 5 4 3 6" xfId="32995" xr:uid="{00000000-0005-0000-0000-0000C4100000}"/>
    <cellStyle name="Comma 2 5 4 3 7" xfId="45224" xr:uid="{00000000-0005-0000-0000-0000C5100000}"/>
    <cellStyle name="Comma 2 5 4 4" xfId="2096" xr:uid="{00000000-0005-0000-0000-0000C6100000}"/>
    <cellStyle name="Comma 2 5 4 4 2" xfId="2097" xr:uid="{00000000-0005-0000-0000-0000C7100000}"/>
    <cellStyle name="Comma 2 5 4 4 2 2" xfId="14618" xr:uid="{00000000-0005-0000-0000-0000C8100000}"/>
    <cellStyle name="Comma 2 5 4 4 2 2 2" xfId="26873" xr:uid="{00000000-0005-0000-0000-0000C9100000}"/>
    <cellStyle name="Comma 2 5 4 4 2 2 3" xfId="39114" xr:uid="{00000000-0005-0000-0000-0000CA100000}"/>
    <cellStyle name="Comma 2 5 4 4 2 3" xfId="20756" xr:uid="{00000000-0005-0000-0000-0000CB100000}"/>
    <cellStyle name="Comma 2 5 4 4 2 4" xfId="33000" xr:uid="{00000000-0005-0000-0000-0000CC100000}"/>
    <cellStyle name="Comma 2 5 4 4 2 5" xfId="45229" xr:uid="{00000000-0005-0000-0000-0000CD100000}"/>
    <cellStyle name="Comma 2 5 4 4 3" xfId="14617" xr:uid="{00000000-0005-0000-0000-0000CE100000}"/>
    <cellStyle name="Comma 2 5 4 4 3 2" xfId="26872" xr:uid="{00000000-0005-0000-0000-0000CF100000}"/>
    <cellStyle name="Comma 2 5 4 4 3 3" xfId="39113" xr:uid="{00000000-0005-0000-0000-0000D0100000}"/>
    <cellStyle name="Comma 2 5 4 4 4" xfId="20755" xr:uid="{00000000-0005-0000-0000-0000D1100000}"/>
    <cellStyle name="Comma 2 5 4 4 5" xfId="32999" xr:uid="{00000000-0005-0000-0000-0000D2100000}"/>
    <cellStyle name="Comma 2 5 4 4 6" xfId="45228" xr:uid="{00000000-0005-0000-0000-0000D3100000}"/>
    <cellStyle name="Comma 2 5 4 5" xfId="2098" xr:uid="{00000000-0005-0000-0000-0000D4100000}"/>
    <cellStyle name="Comma 2 5 4 5 2" xfId="14619" xr:uid="{00000000-0005-0000-0000-0000D5100000}"/>
    <cellStyle name="Comma 2 5 4 5 2 2" xfId="26874" xr:uid="{00000000-0005-0000-0000-0000D6100000}"/>
    <cellStyle name="Comma 2 5 4 5 2 3" xfId="39115" xr:uid="{00000000-0005-0000-0000-0000D7100000}"/>
    <cellStyle name="Comma 2 5 4 5 3" xfId="20757" xr:uid="{00000000-0005-0000-0000-0000D8100000}"/>
    <cellStyle name="Comma 2 5 4 5 4" xfId="33001" xr:uid="{00000000-0005-0000-0000-0000D9100000}"/>
    <cellStyle name="Comma 2 5 4 5 5" xfId="45230" xr:uid="{00000000-0005-0000-0000-0000DA100000}"/>
    <cellStyle name="Comma 2 5 4 6" xfId="14604" xr:uid="{00000000-0005-0000-0000-0000DB100000}"/>
    <cellStyle name="Comma 2 5 4 6 2" xfId="26859" xr:uid="{00000000-0005-0000-0000-0000DC100000}"/>
    <cellStyle name="Comma 2 5 4 6 3" xfId="39100" xr:uid="{00000000-0005-0000-0000-0000DD100000}"/>
    <cellStyle name="Comma 2 5 4 7" xfId="20742" xr:uid="{00000000-0005-0000-0000-0000DE100000}"/>
    <cellStyle name="Comma 2 5 4 8" xfId="32986" xr:uid="{00000000-0005-0000-0000-0000DF100000}"/>
    <cellStyle name="Comma 2 5 4 9" xfId="45215" xr:uid="{00000000-0005-0000-0000-0000E0100000}"/>
    <cellStyle name="Comma 2 5 5" xfId="2099" xr:uid="{00000000-0005-0000-0000-0000E1100000}"/>
    <cellStyle name="Comma 2 5 5 2" xfId="2100" xr:uid="{00000000-0005-0000-0000-0000E2100000}"/>
    <cellStyle name="Comma 2 5 5 2 2" xfId="2101" xr:uid="{00000000-0005-0000-0000-0000E3100000}"/>
    <cellStyle name="Comma 2 5 5 2 2 2" xfId="2102" xr:uid="{00000000-0005-0000-0000-0000E4100000}"/>
    <cellStyle name="Comma 2 5 5 2 2 2 2" xfId="14623" xr:uid="{00000000-0005-0000-0000-0000E5100000}"/>
    <cellStyle name="Comma 2 5 5 2 2 2 2 2" xfId="26878" xr:uid="{00000000-0005-0000-0000-0000E6100000}"/>
    <cellStyle name="Comma 2 5 5 2 2 2 2 3" xfId="39119" xr:uid="{00000000-0005-0000-0000-0000E7100000}"/>
    <cellStyle name="Comma 2 5 5 2 2 2 3" xfId="20761" xr:uid="{00000000-0005-0000-0000-0000E8100000}"/>
    <cellStyle name="Comma 2 5 5 2 2 2 4" xfId="33005" xr:uid="{00000000-0005-0000-0000-0000E9100000}"/>
    <cellStyle name="Comma 2 5 5 2 2 2 5" xfId="45234" xr:uid="{00000000-0005-0000-0000-0000EA100000}"/>
    <cellStyle name="Comma 2 5 5 2 2 3" xfId="14622" xr:uid="{00000000-0005-0000-0000-0000EB100000}"/>
    <cellStyle name="Comma 2 5 5 2 2 3 2" xfId="26877" xr:uid="{00000000-0005-0000-0000-0000EC100000}"/>
    <cellStyle name="Comma 2 5 5 2 2 3 3" xfId="39118" xr:uid="{00000000-0005-0000-0000-0000ED100000}"/>
    <cellStyle name="Comma 2 5 5 2 2 4" xfId="20760" xr:uid="{00000000-0005-0000-0000-0000EE100000}"/>
    <cellStyle name="Comma 2 5 5 2 2 5" xfId="33004" xr:uid="{00000000-0005-0000-0000-0000EF100000}"/>
    <cellStyle name="Comma 2 5 5 2 2 6" xfId="45233" xr:uid="{00000000-0005-0000-0000-0000F0100000}"/>
    <cellStyle name="Comma 2 5 5 2 3" xfId="2103" xr:uid="{00000000-0005-0000-0000-0000F1100000}"/>
    <cellStyle name="Comma 2 5 5 2 3 2" xfId="14624" xr:uid="{00000000-0005-0000-0000-0000F2100000}"/>
    <cellStyle name="Comma 2 5 5 2 3 2 2" xfId="26879" xr:uid="{00000000-0005-0000-0000-0000F3100000}"/>
    <cellStyle name="Comma 2 5 5 2 3 2 3" xfId="39120" xr:uid="{00000000-0005-0000-0000-0000F4100000}"/>
    <cellStyle name="Comma 2 5 5 2 3 3" xfId="20762" xr:uid="{00000000-0005-0000-0000-0000F5100000}"/>
    <cellStyle name="Comma 2 5 5 2 3 4" xfId="33006" xr:uid="{00000000-0005-0000-0000-0000F6100000}"/>
    <cellStyle name="Comma 2 5 5 2 3 5" xfId="45235" xr:uid="{00000000-0005-0000-0000-0000F7100000}"/>
    <cellStyle name="Comma 2 5 5 2 4" xfId="14621" xr:uid="{00000000-0005-0000-0000-0000F8100000}"/>
    <cellStyle name="Comma 2 5 5 2 4 2" xfId="26876" xr:uid="{00000000-0005-0000-0000-0000F9100000}"/>
    <cellStyle name="Comma 2 5 5 2 4 3" xfId="39117" xr:uid="{00000000-0005-0000-0000-0000FA100000}"/>
    <cellStyle name="Comma 2 5 5 2 5" xfId="20759" xr:uid="{00000000-0005-0000-0000-0000FB100000}"/>
    <cellStyle name="Comma 2 5 5 2 6" xfId="33003" xr:uid="{00000000-0005-0000-0000-0000FC100000}"/>
    <cellStyle name="Comma 2 5 5 2 7" xfId="45232" xr:uid="{00000000-0005-0000-0000-0000FD100000}"/>
    <cellStyle name="Comma 2 5 5 3" xfId="2104" xr:uid="{00000000-0005-0000-0000-0000FE100000}"/>
    <cellStyle name="Comma 2 5 5 3 2" xfId="2105" xr:uid="{00000000-0005-0000-0000-0000FF100000}"/>
    <cellStyle name="Comma 2 5 5 3 2 2" xfId="14626" xr:uid="{00000000-0005-0000-0000-000000110000}"/>
    <cellStyle name="Comma 2 5 5 3 2 2 2" xfId="26881" xr:uid="{00000000-0005-0000-0000-000001110000}"/>
    <cellStyle name="Comma 2 5 5 3 2 2 3" xfId="39122" xr:uid="{00000000-0005-0000-0000-000002110000}"/>
    <cellStyle name="Comma 2 5 5 3 2 3" xfId="20764" xr:uid="{00000000-0005-0000-0000-000003110000}"/>
    <cellStyle name="Comma 2 5 5 3 2 4" xfId="33008" xr:uid="{00000000-0005-0000-0000-000004110000}"/>
    <cellStyle name="Comma 2 5 5 3 2 5" xfId="45237" xr:uid="{00000000-0005-0000-0000-000005110000}"/>
    <cellStyle name="Comma 2 5 5 3 3" xfId="14625" xr:uid="{00000000-0005-0000-0000-000006110000}"/>
    <cellStyle name="Comma 2 5 5 3 3 2" xfId="26880" xr:uid="{00000000-0005-0000-0000-000007110000}"/>
    <cellStyle name="Comma 2 5 5 3 3 3" xfId="39121" xr:uid="{00000000-0005-0000-0000-000008110000}"/>
    <cellStyle name="Comma 2 5 5 3 4" xfId="20763" xr:uid="{00000000-0005-0000-0000-000009110000}"/>
    <cellStyle name="Comma 2 5 5 3 5" xfId="33007" xr:uid="{00000000-0005-0000-0000-00000A110000}"/>
    <cellStyle name="Comma 2 5 5 3 6" xfId="45236" xr:uid="{00000000-0005-0000-0000-00000B110000}"/>
    <cellStyle name="Comma 2 5 5 4" xfId="2106" xr:uid="{00000000-0005-0000-0000-00000C110000}"/>
    <cellStyle name="Comma 2 5 5 4 2" xfId="14627" xr:uid="{00000000-0005-0000-0000-00000D110000}"/>
    <cellStyle name="Comma 2 5 5 4 2 2" xfId="26882" xr:uid="{00000000-0005-0000-0000-00000E110000}"/>
    <cellStyle name="Comma 2 5 5 4 2 3" xfId="39123" xr:uid="{00000000-0005-0000-0000-00000F110000}"/>
    <cellStyle name="Comma 2 5 5 4 3" xfId="20765" xr:uid="{00000000-0005-0000-0000-000010110000}"/>
    <cellStyle name="Comma 2 5 5 4 4" xfId="33009" xr:uid="{00000000-0005-0000-0000-000011110000}"/>
    <cellStyle name="Comma 2 5 5 4 5" xfId="45238" xr:uid="{00000000-0005-0000-0000-000012110000}"/>
    <cellStyle name="Comma 2 5 5 5" xfId="14620" xr:uid="{00000000-0005-0000-0000-000013110000}"/>
    <cellStyle name="Comma 2 5 5 5 2" xfId="26875" xr:uid="{00000000-0005-0000-0000-000014110000}"/>
    <cellStyle name="Comma 2 5 5 5 3" xfId="39116" xr:uid="{00000000-0005-0000-0000-000015110000}"/>
    <cellStyle name="Comma 2 5 5 6" xfId="20758" xr:uid="{00000000-0005-0000-0000-000016110000}"/>
    <cellStyle name="Comma 2 5 5 7" xfId="33002" xr:uid="{00000000-0005-0000-0000-000017110000}"/>
    <cellStyle name="Comma 2 5 5 8" xfId="45231" xr:uid="{00000000-0005-0000-0000-000018110000}"/>
    <cellStyle name="Comma 2 5 6" xfId="2107" xr:uid="{00000000-0005-0000-0000-000019110000}"/>
    <cellStyle name="Comma 2 5 6 2" xfId="2108" xr:uid="{00000000-0005-0000-0000-00001A110000}"/>
    <cellStyle name="Comma 2 5 6 2 2" xfId="2109" xr:uid="{00000000-0005-0000-0000-00001B110000}"/>
    <cellStyle name="Comma 2 5 6 2 2 2" xfId="14630" xr:uid="{00000000-0005-0000-0000-00001C110000}"/>
    <cellStyle name="Comma 2 5 6 2 2 2 2" xfId="26885" xr:uid="{00000000-0005-0000-0000-00001D110000}"/>
    <cellStyle name="Comma 2 5 6 2 2 2 3" xfId="39126" xr:uid="{00000000-0005-0000-0000-00001E110000}"/>
    <cellStyle name="Comma 2 5 6 2 2 3" xfId="20768" xr:uid="{00000000-0005-0000-0000-00001F110000}"/>
    <cellStyle name="Comma 2 5 6 2 2 4" xfId="33012" xr:uid="{00000000-0005-0000-0000-000020110000}"/>
    <cellStyle name="Comma 2 5 6 2 2 5" xfId="45241" xr:uid="{00000000-0005-0000-0000-000021110000}"/>
    <cellStyle name="Comma 2 5 6 2 3" xfId="14629" xr:uid="{00000000-0005-0000-0000-000022110000}"/>
    <cellStyle name="Comma 2 5 6 2 3 2" xfId="26884" xr:uid="{00000000-0005-0000-0000-000023110000}"/>
    <cellStyle name="Comma 2 5 6 2 3 3" xfId="39125" xr:uid="{00000000-0005-0000-0000-000024110000}"/>
    <cellStyle name="Comma 2 5 6 2 4" xfId="20767" xr:uid="{00000000-0005-0000-0000-000025110000}"/>
    <cellStyle name="Comma 2 5 6 2 5" xfId="33011" xr:uid="{00000000-0005-0000-0000-000026110000}"/>
    <cellStyle name="Comma 2 5 6 2 6" xfId="45240" xr:uid="{00000000-0005-0000-0000-000027110000}"/>
    <cellStyle name="Comma 2 5 6 3" xfId="2110" xr:uid="{00000000-0005-0000-0000-000028110000}"/>
    <cellStyle name="Comma 2 5 6 3 2" xfId="14631" xr:uid="{00000000-0005-0000-0000-000029110000}"/>
    <cellStyle name="Comma 2 5 6 3 2 2" xfId="26886" xr:uid="{00000000-0005-0000-0000-00002A110000}"/>
    <cellStyle name="Comma 2 5 6 3 2 3" xfId="39127" xr:uid="{00000000-0005-0000-0000-00002B110000}"/>
    <cellStyle name="Comma 2 5 6 3 3" xfId="20769" xr:uid="{00000000-0005-0000-0000-00002C110000}"/>
    <cellStyle name="Comma 2 5 6 3 4" xfId="33013" xr:uid="{00000000-0005-0000-0000-00002D110000}"/>
    <cellStyle name="Comma 2 5 6 3 5" xfId="45242" xr:uid="{00000000-0005-0000-0000-00002E110000}"/>
    <cellStyle name="Comma 2 5 6 4" xfId="14628" xr:uid="{00000000-0005-0000-0000-00002F110000}"/>
    <cellStyle name="Comma 2 5 6 4 2" xfId="26883" xr:uid="{00000000-0005-0000-0000-000030110000}"/>
    <cellStyle name="Comma 2 5 6 4 3" xfId="39124" xr:uid="{00000000-0005-0000-0000-000031110000}"/>
    <cellStyle name="Comma 2 5 6 5" xfId="20766" xr:uid="{00000000-0005-0000-0000-000032110000}"/>
    <cellStyle name="Comma 2 5 6 6" xfId="33010" xr:uid="{00000000-0005-0000-0000-000033110000}"/>
    <cellStyle name="Comma 2 5 6 7" xfId="45239" xr:uid="{00000000-0005-0000-0000-000034110000}"/>
    <cellStyle name="Comma 2 5 7" xfId="2111" xr:uid="{00000000-0005-0000-0000-000035110000}"/>
    <cellStyle name="Comma 2 5 7 2" xfId="2112" xr:uid="{00000000-0005-0000-0000-000036110000}"/>
    <cellStyle name="Comma 2 5 7 2 2" xfId="14633" xr:uid="{00000000-0005-0000-0000-000037110000}"/>
    <cellStyle name="Comma 2 5 7 2 2 2" xfId="26888" xr:uid="{00000000-0005-0000-0000-000038110000}"/>
    <cellStyle name="Comma 2 5 7 2 2 3" xfId="39129" xr:uid="{00000000-0005-0000-0000-000039110000}"/>
    <cellStyle name="Comma 2 5 7 2 3" xfId="20771" xr:uid="{00000000-0005-0000-0000-00003A110000}"/>
    <cellStyle name="Comma 2 5 7 2 4" xfId="33015" xr:uid="{00000000-0005-0000-0000-00003B110000}"/>
    <cellStyle name="Comma 2 5 7 2 5" xfId="45244" xr:uid="{00000000-0005-0000-0000-00003C110000}"/>
    <cellStyle name="Comma 2 5 7 3" xfId="14632" xr:uid="{00000000-0005-0000-0000-00003D110000}"/>
    <cellStyle name="Comma 2 5 7 3 2" xfId="26887" xr:uid="{00000000-0005-0000-0000-00003E110000}"/>
    <cellStyle name="Comma 2 5 7 3 3" xfId="39128" xr:uid="{00000000-0005-0000-0000-00003F110000}"/>
    <cellStyle name="Comma 2 5 7 4" xfId="20770" xr:uid="{00000000-0005-0000-0000-000040110000}"/>
    <cellStyle name="Comma 2 5 7 5" xfId="33014" xr:uid="{00000000-0005-0000-0000-000041110000}"/>
    <cellStyle name="Comma 2 5 7 6" xfId="45243" xr:uid="{00000000-0005-0000-0000-000042110000}"/>
    <cellStyle name="Comma 2 5 8" xfId="2113" xr:uid="{00000000-0005-0000-0000-000043110000}"/>
    <cellStyle name="Comma 2 5 8 2" xfId="14634" xr:uid="{00000000-0005-0000-0000-000044110000}"/>
    <cellStyle name="Comma 2 5 8 2 2" xfId="26889" xr:uid="{00000000-0005-0000-0000-000045110000}"/>
    <cellStyle name="Comma 2 5 8 2 3" xfId="39130" xr:uid="{00000000-0005-0000-0000-000046110000}"/>
    <cellStyle name="Comma 2 5 8 3" xfId="20772" xr:uid="{00000000-0005-0000-0000-000047110000}"/>
    <cellStyle name="Comma 2 5 8 4" xfId="33016" xr:uid="{00000000-0005-0000-0000-000048110000}"/>
    <cellStyle name="Comma 2 5 8 5" xfId="45245" xr:uid="{00000000-0005-0000-0000-000049110000}"/>
    <cellStyle name="Comma 2 5 9" xfId="14507" xr:uid="{00000000-0005-0000-0000-00004A110000}"/>
    <cellStyle name="Comma 2 5 9 2" xfId="26762" xr:uid="{00000000-0005-0000-0000-00004B110000}"/>
    <cellStyle name="Comma 2 5 9 3" xfId="39003" xr:uid="{00000000-0005-0000-0000-00004C110000}"/>
    <cellStyle name="Comma 2 6" xfId="2114" xr:uid="{00000000-0005-0000-0000-00004D110000}"/>
    <cellStyle name="Comma 2 6 10" xfId="33017" xr:uid="{00000000-0005-0000-0000-00004E110000}"/>
    <cellStyle name="Comma 2 6 11" xfId="45246" xr:uid="{00000000-0005-0000-0000-00004F110000}"/>
    <cellStyle name="Comma 2 6 2" xfId="2115" xr:uid="{00000000-0005-0000-0000-000050110000}"/>
    <cellStyle name="Comma 2 6 2 10" xfId="45247" xr:uid="{00000000-0005-0000-0000-000051110000}"/>
    <cellStyle name="Comma 2 6 2 2" xfId="2116" xr:uid="{00000000-0005-0000-0000-000052110000}"/>
    <cellStyle name="Comma 2 6 2 2 2" xfId="2117" xr:uid="{00000000-0005-0000-0000-000053110000}"/>
    <cellStyle name="Comma 2 6 2 2 2 2" xfId="2118" xr:uid="{00000000-0005-0000-0000-000054110000}"/>
    <cellStyle name="Comma 2 6 2 2 2 2 2" xfId="2119" xr:uid="{00000000-0005-0000-0000-000055110000}"/>
    <cellStyle name="Comma 2 6 2 2 2 2 2 2" xfId="2120" xr:uid="{00000000-0005-0000-0000-000056110000}"/>
    <cellStyle name="Comma 2 6 2 2 2 2 2 2 2" xfId="14641" xr:uid="{00000000-0005-0000-0000-000057110000}"/>
    <cellStyle name="Comma 2 6 2 2 2 2 2 2 2 2" xfId="26896" xr:uid="{00000000-0005-0000-0000-000058110000}"/>
    <cellStyle name="Comma 2 6 2 2 2 2 2 2 2 3" xfId="39137" xr:uid="{00000000-0005-0000-0000-000059110000}"/>
    <cellStyle name="Comma 2 6 2 2 2 2 2 2 3" xfId="20779" xr:uid="{00000000-0005-0000-0000-00005A110000}"/>
    <cellStyle name="Comma 2 6 2 2 2 2 2 2 4" xfId="33023" xr:uid="{00000000-0005-0000-0000-00005B110000}"/>
    <cellStyle name="Comma 2 6 2 2 2 2 2 2 5" xfId="45252" xr:uid="{00000000-0005-0000-0000-00005C110000}"/>
    <cellStyle name="Comma 2 6 2 2 2 2 2 3" xfId="14640" xr:uid="{00000000-0005-0000-0000-00005D110000}"/>
    <cellStyle name="Comma 2 6 2 2 2 2 2 3 2" xfId="26895" xr:uid="{00000000-0005-0000-0000-00005E110000}"/>
    <cellStyle name="Comma 2 6 2 2 2 2 2 3 3" xfId="39136" xr:uid="{00000000-0005-0000-0000-00005F110000}"/>
    <cellStyle name="Comma 2 6 2 2 2 2 2 4" xfId="20778" xr:uid="{00000000-0005-0000-0000-000060110000}"/>
    <cellStyle name="Comma 2 6 2 2 2 2 2 5" xfId="33022" xr:uid="{00000000-0005-0000-0000-000061110000}"/>
    <cellStyle name="Comma 2 6 2 2 2 2 2 6" xfId="45251" xr:uid="{00000000-0005-0000-0000-000062110000}"/>
    <cellStyle name="Comma 2 6 2 2 2 2 3" xfId="2121" xr:uid="{00000000-0005-0000-0000-000063110000}"/>
    <cellStyle name="Comma 2 6 2 2 2 2 3 2" xfId="14642" xr:uid="{00000000-0005-0000-0000-000064110000}"/>
    <cellStyle name="Comma 2 6 2 2 2 2 3 2 2" xfId="26897" xr:uid="{00000000-0005-0000-0000-000065110000}"/>
    <cellStyle name="Comma 2 6 2 2 2 2 3 2 3" xfId="39138" xr:uid="{00000000-0005-0000-0000-000066110000}"/>
    <cellStyle name="Comma 2 6 2 2 2 2 3 3" xfId="20780" xr:uid="{00000000-0005-0000-0000-000067110000}"/>
    <cellStyle name="Comma 2 6 2 2 2 2 3 4" xfId="33024" xr:uid="{00000000-0005-0000-0000-000068110000}"/>
    <cellStyle name="Comma 2 6 2 2 2 2 3 5" xfId="45253" xr:uid="{00000000-0005-0000-0000-000069110000}"/>
    <cellStyle name="Comma 2 6 2 2 2 2 4" xfId="14639" xr:uid="{00000000-0005-0000-0000-00006A110000}"/>
    <cellStyle name="Comma 2 6 2 2 2 2 4 2" xfId="26894" xr:uid="{00000000-0005-0000-0000-00006B110000}"/>
    <cellStyle name="Comma 2 6 2 2 2 2 4 3" xfId="39135" xr:uid="{00000000-0005-0000-0000-00006C110000}"/>
    <cellStyle name="Comma 2 6 2 2 2 2 5" xfId="20777" xr:uid="{00000000-0005-0000-0000-00006D110000}"/>
    <cellStyle name="Comma 2 6 2 2 2 2 6" xfId="33021" xr:uid="{00000000-0005-0000-0000-00006E110000}"/>
    <cellStyle name="Comma 2 6 2 2 2 2 7" xfId="45250" xr:uid="{00000000-0005-0000-0000-00006F110000}"/>
    <cellStyle name="Comma 2 6 2 2 2 3" xfId="2122" xr:uid="{00000000-0005-0000-0000-000070110000}"/>
    <cellStyle name="Comma 2 6 2 2 2 3 2" xfId="2123" xr:uid="{00000000-0005-0000-0000-000071110000}"/>
    <cellStyle name="Comma 2 6 2 2 2 3 2 2" xfId="14644" xr:uid="{00000000-0005-0000-0000-000072110000}"/>
    <cellStyle name="Comma 2 6 2 2 2 3 2 2 2" xfId="26899" xr:uid="{00000000-0005-0000-0000-000073110000}"/>
    <cellStyle name="Comma 2 6 2 2 2 3 2 2 3" xfId="39140" xr:uid="{00000000-0005-0000-0000-000074110000}"/>
    <cellStyle name="Comma 2 6 2 2 2 3 2 3" xfId="20782" xr:uid="{00000000-0005-0000-0000-000075110000}"/>
    <cellStyle name="Comma 2 6 2 2 2 3 2 4" xfId="33026" xr:uid="{00000000-0005-0000-0000-000076110000}"/>
    <cellStyle name="Comma 2 6 2 2 2 3 2 5" xfId="45255" xr:uid="{00000000-0005-0000-0000-000077110000}"/>
    <cellStyle name="Comma 2 6 2 2 2 3 3" xfId="14643" xr:uid="{00000000-0005-0000-0000-000078110000}"/>
    <cellStyle name="Comma 2 6 2 2 2 3 3 2" xfId="26898" xr:uid="{00000000-0005-0000-0000-000079110000}"/>
    <cellStyle name="Comma 2 6 2 2 2 3 3 3" xfId="39139" xr:uid="{00000000-0005-0000-0000-00007A110000}"/>
    <cellStyle name="Comma 2 6 2 2 2 3 4" xfId="20781" xr:uid="{00000000-0005-0000-0000-00007B110000}"/>
    <cellStyle name="Comma 2 6 2 2 2 3 5" xfId="33025" xr:uid="{00000000-0005-0000-0000-00007C110000}"/>
    <cellStyle name="Comma 2 6 2 2 2 3 6" xfId="45254" xr:uid="{00000000-0005-0000-0000-00007D110000}"/>
    <cellStyle name="Comma 2 6 2 2 2 4" xfId="2124" xr:uid="{00000000-0005-0000-0000-00007E110000}"/>
    <cellStyle name="Comma 2 6 2 2 2 4 2" xfId="14645" xr:uid="{00000000-0005-0000-0000-00007F110000}"/>
    <cellStyle name="Comma 2 6 2 2 2 4 2 2" xfId="26900" xr:uid="{00000000-0005-0000-0000-000080110000}"/>
    <cellStyle name="Comma 2 6 2 2 2 4 2 3" xfId="39141" xr:uid="{00000000-0005-0000-0000-000081110000}"/>
    <cellStyle name="Comma 2 6 2 2 2 4 3" xfId="20783" xr:uid="{00000000-0005-0000-0000-000082110000}"/>
    <cellStyle name="Comma 2 6 2 2 2 4 4" xfId="33027" xr:uid="{00000000-0005-0000-0000-000083110000}"/>
    <cellStyle name="Comma 2 6 2 2 2 4 5" xfId="45256" xr:uid="{00000000-0005-0000-0000-000084110000}"/>
    <cellStyle name="Comma 2 6 2 2 2 5" xfId="14638" xr:uid="{00000000-0005-0000-0000-000085110000}"/>
    <cellStyle name="Comma 2 6 2 2 2 5 2" xfId="26893" xr:uid="{00000000-0005-0000-0000-000086110000}"/>
    <cellStyle name="Comma 2 6 2 2 2 5 3" xfId="39134" xr:uid="{00000000-0005-0000-0000-000087110000}"/>
    <cellStyle name="Comma 2 6 2 2 2 6" xfId="20776" xr:uid="{00000000-0005-0000-0000-000088110000}"/>
    <cellStyle name="Comma 2 6 2 2 2 7" xfId="33020" xr:uid="{00000000-0005-0000-0000-000089110000}"/>
    <cellStyle name="Comma 2 6 2 2 2 8" xfId="45249" xr:uid="{00000000-0005-0000-0000-00008A110000}"/>
    <cellStyle name="Comma 2 6 2 2 3" xfId="2125" xr:uid="{00000000-0005-0000-0000-00008B110000}"/>
    <cellStyle name="Comma 2 6 2 2 3 2" xfId="2126" xr:uid="{00000000-0005-0000-0000-00008C110000}"/>
    <cellStyle name="Comma 2 6 2 2 3 2 2" xfId="2127" xr:uid="{00000000-0005-0000-0000-00008D110000}"/>
    <cellStyle name="Comma 2 6 2 2 3 2 2 2" xfId="14648" xr:uid="{00000000-0005-0000-0000-00008E110000}"/>
    <cellStyle name="Comma 2 6 2 2 3 2 2 2 2" xfId="26903" xr:uid="{00000000-0005-0000-0000-00008F110000}"/>
    <cellStyle name="Comma 2 6 2 2 3 2 2 2 3" xfId="39144" xr:uid="{00000000-0005-0000-0000-000090110000}"/>
    <cellStyle name="Comma 2 6 2 2 3 2 2 3" xfId="20786" xr:uid="{00000000-0005-0000-0000-000091110000}"/>
    <cellStyle name="Comma 2 6 2 2 3 2 2 4" xfId="33030" xr:uid="{00000000-0005-0000-0000-000092110000}"/>
    <cellStyle name="Comma 2 6 2 2 3 2 2 5" xfId="45259" xr:uid="{00000000-0005-0000-0000-000093110000}"/>
    <cellStyle name="Comma 2 6 2 2 3 2 3" xfId="14647" xr:uid="{00000000-0005-0000-0000-000094110000}"/>
    <cellStyle name="Comma 2 6 2 2 3 2 3 2" xfId="26902" xr:uid="{00000000-0005-0000-0000-000095110000}"/>
    <cellStyle name="Comma 2 6 2 2 3 2 3 3" xfId="39143" xr:uid="{00000000-0005-0000-0000-000096110000}"/>
    <cellStyle name="Comma 2 6 2 2 3 2 4" xfId="20785" xr:uid="{00000000-0005-0000-0000-000097110000}"/>
    <cellStyle name="Comma 2 6 2 2 3 2 5" xfId="33029" xr:uid="{00000000-0005-0000-0000-000098110000}"/>
    <cellStyle name="Comma 2 6 2 2 3 2 6" xfId="45258" xr:uid="{00000000-0005-0000-0000-000099110000}"/>
    <cellStyle name="Comma 2 6 2 2 3 3" xfId="2128" xr:uid="{00000000-0005-0000-0000-00009A110000}"/>
    <cellStyle name="Comma 2 6 2 2 3 3 2" xfId="14649" xr:uid="{00000000-0005-0000-0000-00009B110000}"/>
    <cellStyle name="Comma 2 6 2 2 3 3 2 2" xfId="26904" xr:uid="{00000000-0005-0000-0000-00009C110000}"/>
    <cellStyle name="Comma 2 6 2 2 3 3 2 3" xfId="39145" xr:uid="{00000000-0005-0000-0000-00009D110000}"/>
    <cellStyle name="Comma 2 6 2 2 3 3 3" xfId="20787" xr:uid="{00000000-0005-0000-0000-00009E110000}"/>
    <cellStyle name="Comma 2 6 2 2 3 3 4" xfId="33031" xr:uid="{00000000-0005-0000-0000-00009F110000}"/>
    <cellStyle name="Comma 2 6 2 2 3 3 5" xfId="45260" xr:uid="{00000000-0005-0000-0000-0000A0110000}"/>
    <cellStyle name="Comma 2 6 2 2 3 4" xfId="14646" xr:uid="{00000000-0005-0000-0000-0000A1110000}"/>
    <cellStyle name="Comma 2 6 2 2 3 4 2" xfId="26901" xr:uid="{00000000-0005-0000-0000-0000A2110000}"/>
    <cellStyle name="Comma 2 6 2 2 3 4 3" xfId="39142" xr:uid="{00000000-0005-0000-0000-0000A3110000}"/>
    <cellStyle name="Comma 2 6 2 2 3 5" xfId="20784" xr:uid="{00000000-0005-0000-0000-0000A4110000}"/>
    <cellStyle name="Comma 2 6 2 2 3 6" xfId="33028" xr:uid="{00000000-0005-0000-0000-0000A5110000}"/>
    <cellStyle name="Comma 2 6 2 2 3 7" xfId="45257" xr:uid="{00000000-0005-0000-0000-0000A6110000}"/>
    <cellStyle name="Comma 2 6 2 2 4" xfId="2129" xr:uid="{00000000-0005-0000-0000-0000A7110000}"/>
    <cellStyle name="Comma 2 6 2 2 4 2" xfId="2130" xr:uid="{00000000-0005-0000-0000-0000A8110000}"/>
    <cellStyle name="Comma 2 6 2 2 4 2 2" xfId="14651" xr:uid="{00000000-0005-0000-0000-0000A9110000}"/>
    <cellStyle name="Comma 2 6 2 2 4 2 2 2" xfId="26906" xr:uid="{00000000-0005-0000-0000-0000AA110000}"/>
    <cellStyle name="Comma 2 6 2 2 4 2 2 3" xfId="39147" xr:uid="{00000000-0005-0000-0000-0000AB110000}"/>
    <cellStyle name="Comma 2 6 2 2 4 2 3" xfId="20789" xr:uid="{00000000-0005-0000-0000-0000AC110000}"/>
    <cellStyle name="Comma 2 6 2 2 4 2 4" xfId="33033" xr:uid="{00000000-0005-0000-0000-0000AD110000}"/>
    <cellStyle name="Comma 2 6 2 2 4 2 5" xfId="45262" xr:uid="{00000000-0005-0000-0000-0000AE110000}"/>
    <cellStyle name="Comma 2 6 2 2 4 3" xfId="14650" xr:uid="{00000000-0005-0000-0000-0000AF110000}"/>
    <cellStyle name="Comma 2 6 2 2 4 3 2" xfId="26905" xr:uid="{00000000-0005-0000-0000-0000B0110000}"/>
    <cellStyle name="Comma 2 6 2 2 4 3 3" xfId="39146" xr:uid="{00000000-0005-0000-0000-0000B1110000}"/>
    <cellStyle name="Comma 2 6 2 2 4 4" xfId="20788" xr:uid="{00000000-0005-0000-0000-0000B2110000}"/>
    <cellStyle name="Comma 2 6 2 2 4 5" xfId="33032" xr:uid="{00000000-0005-0000-0000-0000B3110000}"/>
    <cellStyle name="Comma 2 6 2 2 4 6" xfId="45261" xr:uid="{00000000-0005-0000-0000-0000B4110000}"/>
    <cellStyle name="Comma 2 6 2 2 5" xfId="2131" xr:uid="{00000000-0005-0000-0000-0000B5110000}"/>
    <cellStyle name="Comma 2 6 2 2 5 2" xfId="14652" xr:uid="{00000000-0005-0000-0000-0000B6110000}"/>
    <cellStyle name="Comma 2 6 2 2 5 2 2" xfId="26907" xr:uid="{00000000-0005-0000-0000-0000B7110000}"/>
    <cellStyle name="Comma 2 6 2 2 5 2 3" xfId="39148" xr:uid="{00000000-0005-0000-0000-0000B8110000}"/>
    <cellStyle name="Comma 2 6 2 2 5 3" xfId="20790" xr:uid="{00000000-0005-0000-0000-0000B9110000}"/>
    <cellStyle name="Comma 2 6 2 2 5 4" xfId="33034" xr:uid="{00000000-0005-0000-0000-0000BA110000}"/>
    <cellStyle name="Comma 2 6 2 2 5 5" xfId="45263" xr:uid="{00000000-0005-0000-0000-0000BB110000}"/>
    <cellStyle name="Comma 2 6 2 2 6" xfId="14637" xr:uid="{00000000-0005-0000-0000-0000BC110000}"/>
    <cellStyle name="Comma 2 6 2 2 6 2" xfId="26892" xr:uid="{00000000-0005-0000-0000-0000BD110000}"/>
    <cellStyle name="Comma 2 6 2 2 6 3" xfId="39133" xr:uid="{00000000-0005-0000-0000-0000BE110000}"/>
    <cellStyle name="Comma 2 6 2 2 7" xfId="20775" xr:uid="{00000000-0005-0000-0000-0000BF110000}"/>
    <cellStyle name="Comma 2 6 2 2 8" xfId="33019" xr:uid="{00000000-0005-0000-0000-0000C0110000}"/>
    <cellStyle name="Comma 2 6 2 2 9" xfId="45248" xr:uid="{00000000-0005-0000-0000-0000C1110000}"/>
    <cellStyle name="Comma 2 6 2 3" xfId="2132" xr:uid="{00000000-0005-0000-0000-0000C2110000}"/>
    <cellStyle name="Comma 2 6 2 3 2" xfId="2133" xr:uid="{00000000-0005-0000-0000-0000C3110000}"/>
    <cellStyle name="Comma 2 6 2 3 2 2" xfId="2134" xr:uid="{00000000-0005-0000-0000-0000C4110000}"/>
    <cellStyle name="Comma 2 6 2 3 2 2 2" xfId="2135" xr:uid="{00000000-0005-0000-0000-0000C5110000}"/>
    <cellStyle name="Comma 2 6 2 3 2 2 2 2" xfId="14656" xr:uid="{00000000-0005-0000-0000-0000C6110000}"/>
    <cellStyle name="Comma 2 6 2 3 2 2 2 2 2" xfId="26911" xr:uid="{00000000-0005-0000-0000-0000C7110000}"/>
    <cellStyle name="Comma 2 6 2 3 2 2 2 2 3" xfId="39152" xr:uid="{00000000-0005-0000-0000-0000C8110000}"/>
    <cellStyle name="Comma 2 6 2 3 2 2 2 3" xfId="20794" xr:uid="{00000000-0005-0000-0000-0000C9110000}"/>
    <cellStyle name="Comma 2 6 2 3 2 2 2 4" xfId="33038" xr:uid="{00000000-0005-0000-0000-0000CA110000}"/>
    <cellStyle name="Comma 2 6 2 3 2 2 2 5" xfId="45267" xr:uid="{00000000-0005-0000-0000-0000CB110000}"/>
    <cellStyle name="Comma 2 6 2 3 2 2 3" xfId="14655" xr:uid="{00000000-0005-0000-0000-0000CC110000}"/>
    <cellStyle name="Comma 2 6 2 3 2 2 3 2" xfId="26910" xr:uid="{00000000-0005-0000-0000-0000CD110000}"/>
    <cellStyle name="Comma 2 6 2 3 2 2 3 3" xfId="39151" xr:uid="{00000000-0005-0000-0000-0000CE110000}"/>
    <cellStyle name="Comma 2 6 2 3 2 2 4" xfId="20793" xr:uid="{00000000-0005-0000-0000-0000CF110000}"/>
    <cellStyle name="Comma 2 6 2 3 2 2 5" xfId="33037" xr:uid="{00000000-0005-0000-0000-0000D0110000}"/>
    <cellStyle name="Comma 2 6 2 3 2 2 6" xfId="45266" xr:uid="{00000000-0005-0000-0000-0000D1110000}"/>
    <cellStyle name="Comma 2 6 2 3 2 3" xfId="2136" xr:uid="{00000000-0005-0000-0000-0000D2110000}"/>
    <cellStyle name="Comma 2 6 2 3 2 3 2" xfId="14657" xr:uid="{00000000-0005-0000-0000-0000D3110000}"/>
    <cellStyle name="Comma 2 6 2 3 2 3 2 2" xfId="26912" xr:uid="{00000000-0005-0000-0000-0000D4110000}"/>
    <cellStyle name="Comma 2 6 2 3 2 3 2 3" xfId="39153" xr:uid="{00000000-0005-0000-0000-0000D5110000}"/>
    <cellStyle name="Comma 2 6 2 3 2 3 3" xfId="20795" xr:uid="{00000000-0005-0000-0000-0000D6110000}"/>
    <cellStyle name="Comma 2 6 2 3 2 3 4" xfId="33039" xr:uid="{00000000-0005-0000-0000-0000D7110000}"/>
    <cellStyle name="Comma 2 6 2 3 2 3 5" xfId="45268" xr:uid="{00000000-0005-0000-0000-0000D8110000}"/>
    <cellStyle name="Comma 2 6 2 3 2 4" xfId="14654" xr:uid="{00000000-0005-0000-0000-0000D9110000}"/>
    <cellStyle name="Comma 2 6 2 3 2 4 2" xfId="26909" xr:uid="{00000000-0005-0000-0000-0000DA110000}"/>
    <cellStyle name="Comma 2 6 2 3 2 4 3" xfId="39150" xr:uid="{00000000-0005-0000-0000-0000DB110000}"/>
    <cellStyle name="Comma 2 6 2 3 2 5" xfId="20792" xr:uid="{00000000-0005-0000-0000-0000DC110000}"/>
    <cellStyle name="Comma 2 6 2 3 2 6" xfId="33036" xr:uid="{00000000-0005-0000-0000-0000DD110000}"/>
    <cellStyle name="Comma 2 6 2 3 2 7" xfId="45265" xr:uid="{00000000-0005-0000-0000-0000DE110000}"/>
    <cellStyle name="Comma 2 6 2 3 3" xfId="2137" xr:uid="{00000000-0005-0000-0000-0000DF110000}"/>
    <cellStyle name="Comma 2 6 2 3 3 2" xfId="2138" xr:uid="{00000000-0005-0000-0000-0000E0110000}"/>
    <cellStyle name="Comma 2 6 2 3 3 2 2" xfId="14659" xr:uid="{00000000-0005-0000-0000-0000E1110000}"/>
    <cellStyle name="Comma 2 6 2 3 3 2 2 2" xfId="26914" xr:uid="{00000000-0005-0000-0000-0000E2110000}"/>
    <cellStyle name="Comma 2 6 2 3 3 2 2 3" xfId="39155" xr:uid="{00000000-0005-0000-0000-0000E3110000}"/>
    <cellStyle name="Comma 2 6 2 3 3 2 3" xfId="20797" xr:uid="{00000000-0005-0000-0000-0000E4110000}"/>
    <cellStyle name="Comma 2 6 2 3 3 2 4" xfId="33041" xr:uid="{00000000-0005-0000-0000-0000E5110000}"/>
    <cellStyle name="Comma 2 6 2 3 3 2 5" xfId="45270" xr:uid="{00000000-0005-0000-0000-0000E6110000}"/>
    <cellStyle name="Comma 2 6 2 3 3 3" xfId="14658" xr:uid="{00000000-0005-0000-0000-0000E7110000}"/>
    <cellStyle name="Comma 2 6 2 3 3 3 2" xfId="26913" xr:uid="{00000000-0005-0000-0000-0000E8110000}"/>
    <cellStyle name="Comma 2 6 2 3 3 3 3" xfId="39154" xr:uid="{00000000-0005-0000-0000-0000E9110000}"/>
    <cellStyle name="Comma 2 6 2 3 3 4" xfId="20796" xr:uid="{00000000-0005-0000-0000-0000EA110000}"/>
    <cellStyle name="Comma 2 6 2 3 3 5" xfId="33040" xr:uid="{00000000-0005-0000-0000-0000EB110000}"/>
    <cellStyle name="Comma 2 6 2 3 3 6" xfId="45269" xr:uid="{00000000-0005-0000-0000-0000EC110000}"/>
    <cellStyle name="Comma 2 6 2 3 4" xfId="2139" xr:uid="{00000000-0005-0000-0000-0000ED110000}"/>
    <cellStyle name="Comma 2 6 2 3 4 2" xfId="14660" xr:uid="{00000000-0005-0000-0000-0000EE110000}"/>
    <cellStyle name="Comma 2 6 2 3 4 2 2" xfId="26915" xr:uid="{00000000-0005-0000-0000-0000EF110000}"/>
    <cellStyle name="Comma 2 6 2 3 4 2 3" xfId="39156" xr:uid="{00000000-0005-0000-0000-0000F0110000}"/>
    <cellStyle name="Comma 2 6 2 3 4 3" xfId="20798" xr:uid="{00000000-0005-0000-0000-0000F1110000}"/>
    <cellStyle name="Comma 2 6 2 3 4 4" xfId="33042" xr:uid="{00000000-0005-0000-0000-0000F2110000}"/>
    <cellStyle name="Comma 2 6 2 3 4 5" xfId="45271" xr:uid="{00000000-0005-0000-0000-0000F3110000}"/>
    <cellStyle name="Comma 2 6 2 3 5" xfId="14653" xr:uid="{00000000-0005-0000-0000-0000F4110000}"/>
    <cellStyle name="Comma 2 6 2 3 5 2" xfId="26908" xr:uid="{00000000-0005-0000-0000-0000F5110000}"/>
    <cellStyle name="Comma 2 6 2 3 5 3" xfId="39149" xr:uid="{00000000-0005-0000-0000-0000F6110000}"/>
    <cellStyle name="Comma 2 6 2 3 6" xfId="20791" xr:uid="{00000000-0005-0000-0000-0000F7110000}"/>
    <cellStyle name="Comma 2 6 2 3 7" xfId="33035" xr:uid="{00000000-0005-0000-0000-0000F8110000}"/>
    <cellStyle name="Comma 2 6 2 3 8" xfId="45264" xr:uid="{00000000-0005-0000-0000-0000F9110000}"/>
    <cellStyle name="Comma 2 6 2 4" xfId="2140" xr:uid="{00000000-0005-0000-0000-0000FA110000}"/>
    <cellStyle name="Comma 2 6 2 4 2" xfId="2141" xr:uid="{00000000-0005-0000-0000-0000FB110000}"/>
    <cellStyle name="Comma 2 6 2 4 2 2" xfId="2142" xr:uid="{00000000-0005-0000-0000-0000FC110000}"/>
    <cellStyle name="Comma 2 6 2 4 2 2 2" xfId="14663" xr:uid="{00000000-0005-0000-0000-0000FD110000}"/>
    <cellStyle name="Comma 2 6 2 4 2 2 2 2" xfId="26918" xr:uid="{00000000-0005-0000-0000-0000FE110000}"/>
    <cellStyle name="Comma 2 6 2 4 2 2 2 3" xfId="39159" xr:uid="{00000000-0005-0000-0000-0000FF110000}"/>
    <cellStyle name="Comma 2 6 2 4 2 2 3" xfId="20801" xr:uid="{00000000-0005-0000-0000-000000120000}"/>
    <cellStyle name="Comma 2 6 2 4 2 2 4" xfId="33045" xr:uid="{00000000-0005-0000-0000-000001120000}"/>
    <cellStyle name="Comma 2 6 2 4 2 2 5" xfId="45274" xr:uid="{00000000-0005-0000-0000-000002120000}"/>
    <cellStyle name="Comma 2 6 2 4 2 3" xfId="14662" xr:uid="{00000000-0005-0000-0000-000003120000}"/>
    <cellStyle name="Comma 2 6 2 4 2 3 2" xfId="26917" xr:uid="{00000000-0005-0000-0000-000004120000}"/>
    <cellStyle name="Comma 2 6 2 4 2 3 3" xfId="39158" xr:uid="{00000000-0005-0000-0000-000005120000}"/>
    <cellStyle name="Comma 2 6 2 4 2 4" xfId="20800" xr:uid="{00000000-0005-0000-0000-000006120000}"/>
    <cellStyle name="Comma 2 6 2 4 2 5" xfId="33044" xr:uid="{00000000-0005-0000-0000-000007120000}"/>
    <cellStyle name="Comma 2 6 2 4 2 6" xfId="45273" xr:uid="{00000000-0005-0000-0000-000008120000}"/>
    <cellStyle name="Comma 2 6 2 4 3" xfId="2143" xr:uid="{00000000-0005-0000-0000-000009120000}"/>
    <cellStyle name="Comma 2 6 2 4 3 2" xfId="14664" xr:uid="{00000000-0005-0000-0000-00000A120000}"/>
    <cellStyle name="Comma 2 6 2 4 3 2 2" xfId="26919" xr:uid="{00000000-0005-0000-0000-00000B120000}"/>
    <cellStyle name="Comma 2 6 2 4 3 2 3" xfId="39160" xr:uid="{00000000-0005-0000-0000-00000C120000}"/>
    <cellStyle name="Comma 2 6 2 4 3 3" xfId="20802" xr:uid="{00000000-0005-0000-0000-00000D120000}"/>
    <cellStyle name="Comma 2 6 2 4 3 4" xfId="33046" xr:uid="{00000000-0005-0000-0000-00000E120000}"/>
    <cellStyle name="Comma 2 6 2 4 3 5" xfId="45275" xr:uid="{00000000-0005-0000-0000-00000F120000}"/>
    <cellStyle name="Comma 2 6 2 4 4" xfId="14661" xr:uid="{00000000-0005-0000-0000-000010120000}"/>
    <cellStyle name="Comma 2 6 2 4 4 2" xfId="26916" xr:uid="{00000000-0005-0000-0000-000011120000}"/>
    <cellStyle name="Comma 2 6 2 4 4 3" xfId="39157" xr:uid="{00000000-0005-0000-0000-000012120000}"/>
    <cellStyle name="Comma 2 6 2 4 5" xfId="20799" xr:uid="{00000000-0005-0000-0000-000013120000}"/>
    <cellStyle name="Comma 2 6 2 4 6" xfId="33043" xr:uid="{00000000-0005-0000-0000-000014120000}"/>
    <cellStyle name="Comma 2 6 2 4 7" xfId="45272" xr:uid="{00000000-0005-0000-0000-000015120000}"/>
    <cellStyle name="Comma 2 6 2 5" xfId="2144" xr:uid="{00000000-0005-0000-0000-000016120000}"/>
    <cellStyle name="Comma 2 6 2 5 2" xfId="2145" xr:uid="{00000000-0005-0000-0000-000017120000}"/>
    <cellStyle name="Comma 2 6 2 5 2 2" xfId="14666" xr:uid="{00000000-0005-0000-0000-000018120000}"/>
    <cellStyle name="Comma 2 6 2 5 2 2 2" xfId="26921" xr:uid="{00000000-0005-0000-0000-000019120000}"/>
    <cellStyle name="Comma 2 6 2 5 2 2 3" xfId="39162" xr:uid="{00000000-0005-0000-0000-00001A120000}"/>
    <cellStyle name="Comma 2 6 2 5 2 3" xfId="20804" xr:uid="{00000000-0005-0000-0000-00001B120000}"/>
    <cellStyle name="Comma 2 6 2 5 2 4" xfId="33048" xr:uid="{00000000-0005-0000-0000-00001C120000}"/>
    <cellStyle name="Comma 2 6 2 5 2 5" xfId="45277" xr:uid="{00000000-0005-0000-0000-00001D120000}"/>
    <cellStyle name="Comma 2 6 2 5 3" xfId="14665" xr:uid="{00000000-0005-0000-0000-00001E120000}"/>
    <cellStyle name="Comma 2 6 2 5 3 2" xfId="26920" xr:uid="{00000000-0005-0000-0000-00001F120000}"/>
    <cellStyle name="Comma 2 6 2 5 3 3" xfId="39161" xr:uid="{00000000-0005-0000-0000-000020120000}"/>
    <cellStyle name="Comma 2 6 2 5 4" xfId="20803" xr:uid="{00000000-0005-0000-0000-000021120000}"/>
    <cellStyle name="Comma 2 6 2 5 5" xfId="33047" xr:uid="{00000000-0005-0000-0000-000022120000}"/>
    <cellStyle name="Comma 2 6 2 5 6" xfId="45276" xr:uid="{00000000-0005-0000-0000-000023120000}"/>
    <cellStyle name="Comma 2 6 2 6" xfId="2146" xr:uid="{00000000-0005-0000-0000-000024120000}"/>
    <cellStyle name="Comma 2 6 2 6 2" xfId="14667" xr:uid="{00000000-0005-0000-0000-000025120000}"/>
    <cellStyle name="Comma 2 6 2 6 2 2" xfId="26922" xr:uid="{00000000-0005-0000-0000-000026120000}"/>
    <cellStyle name="Comma 2 6 2 6 2 3" xfId="39163" xr:uid="{00000000-0005-0000-0000-000027120000}"/>
    <cellStyle name="Comma 2 6 2 6 3" xfId="20805" xr:uid="{00000000-0005-0000-0000-000028120000}"/>
    <cellStyle name="Comma 2 6 2 6 4" xfId="33049" xr:uid="{00000000-0005-0000-0000-000029120000}"/>
    <cellStyle name="Comma 2 6 2 6 5" xfId="45278" xr:uid="{00000000-0005-0000-0000-00002A120000}"/>
    <cellStyle name="Comma 2 6 2 7" xfId="14636" xr:uid="{00000000-0005-0000-0000-00002B120000}"/>
    <cellStyle name="Comma 2 6 2 7 2" xfId="26891" xr:uid="{00000000-0005-0000-0000-00002C120000}"/>
    <cellStyle name="Comma 2 6 2 7 3" xfId="39132" xr:uid="{00000000-0005-0000-0000-00002D120000}"/>
    <cellStyle name="Comma 2 6 2 8" xfId="20774" xr:uid="{00000000-0005-0000-0000-00002E120000}"/>
    <cellStyle name="Comma 2 6 2 9" xfId="33018" xr:uid="{00000000-0005-0000-0000-00002F120000}"/>
    <cellStyle name="Comma 2 6 3" xfId="2147" xr:uid="{00000000-0005-0000-0000-000030120000}"/>
    <cellStyle name="Comma 2 6 3 2" xfId="2148" xr:uid="{00000000-0005-0000-0000-000031120000}"/>
    <cellStyle name="Comma 2 6 3 2 2" xfId="2149" xr:uid="{00000000-0005-0000-0000-000032120000}"/>
    <cellStyle name="Comma 2 6 3 2 2 2" xfId="2150" xr:uid="{00000000-0005-0000-0000-000033120000}"/>
    <cellStyle name="Comma 2 6 3 2 2 2 2" xfId="2151" xr:uid="{00000000-0005-0000-0000-000034120000}"/>
    <cellStyle name="Comma 2 6 3 2 2 2 2 2" xfId="14672" xr:uid="{00000000-0005-0000-0000-000035120000}"/>
    <cellStyle name="Comma 2 6 3 2 2 2 2 2 2" xfId="26927" xr:uid="{00000000-0005-0000-0000-000036120000}"/>
    <cellStyle name="Comma 2 6 3 2 2 2 2 2 3" xfId="39168" xr:uid="{00000000-0005-0000-0000-000037120000}"/>
    <cellStyle name="Comma 2 6 3 2 2 2 2 3" xfId="20810" xr:uid="{00000000-0005-0000-0000-000038120000}"/>
    <cellStyle name="Comma 2 6 3 2 2 2 2 4" xfId="33054" xr:uid="{00000000-0005-0000-0000-000039120000}"/>
    <cellStyle name="Comma 2 6 3 2 2 2 2 5" xfId="45283" xr:uid="{00000000-0005-0000-0000-00003A120000}"/>
    <cellStyle name="Comma 2 6 3 2 2 2 3" xfId="14671" xr:uid="{00000000-0005-0000-0000-00003B120000}"/>
    <cellStyle name="Comma 2 6 3 2 2 2 3 2" xfId="26926" xr:uid="{00000000-0005-0000-0000-00003C120000}"/>
    <cellStyle name="Comma 2 6 3 2 2 2 3 3" xfId="39167" xr:uid="{00000000-0005-0000-0000-00003D120000}"/>
    <cellStyle name="Comma 2 6 3 2 2 2 4" xfId="20809" xr:uid="{00000000-0005-0000-0000-00003E120000}"/>
    <cellStyle name="Comma 2 6 3 2 2 2 5" xfId="33053" xr:uid="{00000000-0005-0000-0000-00003F120000}"/>
    <cellStyle name="Comma 2 6 3 2 2 2 6" xfId="45282" xr:uid="{00000000-0005-0000-0000-000040120000}"/>
    <cellStyle name="Comma 2 6 3 2 2 3" xfId="2152" xr:uid="{00000000-0005-0000-0000-000041120000}"/>
    <cellStyle name="Comma 2 6 3 2 2 3 2" xfId="14673" xr:uid="{00000000-0005-0000-0000-000042120000}"/>
    <cellStyle name="Comma 2 6 3 2 2 3 2 2" xfId="26928" xr:uid="{00000000-0005-0000-0000-000043120000}"/>
    <cellStyle name="Comma 2 6 3 2 2 3 2 3" xfId="39169" xr:uid="{00000000-0005-0000-0000-000044120000}"/>
    <cellStyle name="Comma 2 6 3 2 2 3 3" xfId="20811" xr:uid="{00000000-0005-0000-0000-000045120000}"/>
    <cellStyle name="Comma 2 6 3 2 2 3 4" xfId="33055" xr:uid="{00000000-0005-0000-0000-000046120000}"/>
    <cellStyle name="Comma 2 6 3 2 2 3 5" xfId="45284" xr:uid="{00000000-0005-0000-0000-000047120000}"/>
    <cellStyle name="Comma 2 6 3 2 2 4" xfId="14670" xr:uid="{00000000-0005-0000-0000-000048120000}"/>
    <cellStyle name="Comma 2 6 3 2 2 4 2" xfId="26925" xr:uid="{00000000-0005-0000-0000-000049120000}"/>
    <cellStyle name="Comma 2 6 3 2 2 4 3" xfId="39166" xr:uid="{00000000-0005-0000-0000-00004A120000}"/>
    <cellStyle name="Comma 2 6 3 2 2 5" xfId="20808" xr:uid="{00000000-0005-0000-0000-00004B120000}"/>
    <cellStyle name="Comma 2 6 3 2 2 6" xfId="33052" xr:uid="{00000000-0005-0000-0000-00004C120000}"/>
    <cellStyle name="Comma 2 6 3 2 2 7" xfId="45281" xr:uid="{00000000-0005-0000-0000-00004D120000}"/>
    <cellStyle name="Comma 2 6 3 2 3" xfId="2153" xr:uid="{00000000-0005-0000-0000-00004E120000}"/>
    <cellStyle name="Comma 2 6 3 2 3 2" xfId="2154" xr:uid="{00000000-0005-0000-0000-00004F120000}"/>
    <cellStyle name="Comma 2 6 3 2 3 2 2" xfId="14675" xr:uid="{00000000-0005-0000-0000-000050120000}"/>
    <cellStyle name="Comma 2 6 3 2 3 2 2 2" xfId="26930" xr:uid="{00000000-0005-0000-0000-000051120000}"/>
    <cellStyle name="Comma 2 6 3 2 3 2 2 3" xfId="39171" xr:uid="{00000000-0005-0000-0000-000052120000}"/>
    <cellStyle name="Comma 2 6 3 2 3 2 3" xfId="20813" xr:uid="{00000000-0005-0000-0000-000053120000}"/>
    <cellStyle name="Comma 2 6 3 2 3 2 4" xfId="33057" xr:uid="{00000000-0005-0000-0000-000054120000}"/>
    <cellStyle name="Comma 2 6 3 2 3 2 5" xfId="45286" xr:uid="{00000000-0005-0000-0000-000055120000}"/>
    <cellStyle name="Comma 2 6 3 2 3 3" xfId="14674" xr:uid="{00000000-0005-0000-0000-000056120000}"/>
    <cellStyle name="Comma 2 6 3 2 3 3 2" xfId="26929" xr:uid="{00000000-0005-0000-0000-000057120000}"/>
    <cellStyle name="Comma 2 6 3 2 3 3 3" xfId="39170" xr:uid="{00000000-0005-0000-0000-000058120000}"/>
    <cellStyle name="Comma 2 6 3 2 3 4" xfId="20812" xr:uid="{00000000-0005-0000-0000-000059120000}"/>
    <cellStyle name="Comma 2 6 3 2 3 5" xfId="33056" xr:uid="{00000000-0005-0000-0000-00005A120000}"/>
    <cellStyle name="Comma 2 6 3 2 3 6" xfId="45285" xr:uid="{00000000-0005-0000-0000-00005B120000}"/>
    <cellStyle name="Comma 2 6 3 2 4" xfId="2155" xr:uid="{00000000-0005-0000-0000-00005C120000}"/>
    <cellStyle name="Comma 2 6 3 2 4 2" xfId="14676" xr:uid="{00000000-0005-0000-0000-00005D120000}"/>
    <cellStyle name="Comma 2 6 3 2 4 2 2" xfId="26931" xr:uid="{00000000-0005-0000-0000-00005E120000}"/>
    <cellStyle name="Comma 2 6 3 2 4 2 3" xfId="39172" xr:uid="{00000000-0005-0000-0000-00005F120000}"/>
    <cellStyle name="Comma 2 6 3 2 4 3" xfId="20814" xr:uid="{00000000-0005-0000-0000-000060120000}"/>
    <cellStyle name="Comma 2 6 3 2 4 4" xfId="33058" xr:uid="{00000000-0005-0000-0000-000061120000}"/>
    <cellStyle name="Comma 2 6 3 2 4 5" xfId="45287" xr:uid="{00000000-0005-0000-0000-000062120000}"/>
    <cellStyle name="Comma 2 6 3 2 5" xfId="14669" xr:uid="{00000000-0005-0000-0000-000063120000}"/>
    <cellStyle name="Comma 2 6 3 2 5 2" xfId="26924" xr:uid="{00000000-0005-0000-0000-000064120000}"/>
    <cellStyle name="Comma 2 6 3 2 5 3" xfId="39165" xr:uid="{00000000-0005-0000-0000-000065120000}"/>
    <cellStyle name="Comma 2 6 3 2 6" xfId="20807" xr:uid="{00000000-0005-0000-0000-000066120000}"/>
    <cellStyle name="Comma 2 6 3 2 7" xfId="33051" xr:uid="{00000000-0005-0000-0000-000067120000}"/>
    <cellStyle name="Comma 2 6 3 2 8" xfId="45280" xr:uid="{00000000-0005-0000-0000-000068120000}"/>
    <cellStyle name="Comma 2 6 3 3" xfId="2156" xr:uid="{00000000-0005-0000-0000-000069120000}"/>
    <cellStyle name="Comma 2 6 3 3 2" xfId="2157" xr:uid="{00000000-0005-0000-0000-00006A120000}"/>
    <cellStyle name="Comma 2 6 3 3 2 2" xfId="2158" xr:uid="{00000000-0005-0000-0000-00006B120000}"/>
    <cellStyle name="Comma 2 6 3 3 2 2 2" xfId="14679" xr:uid="{00000000-0005-0000-0000-00006C120000}"/>
    <cellStyle name="Comma 2 6 3 3 2 2 2 2" xfId="26934" xr:uid="{00000000-0005-0000-0000-00006D120000}"/>
    <cellStyle name="Comma 2 6 3 3 2 2 2 3" xfId="39175" xr:uid="{00000000-0005-0000-0000-00006E120000}"/>
    <cellStyle name="Comma 2 6 3 3 2 2 3" xfId="20817" xr:uid="{00000000-0005-0000-0000-00006F120000}"/>
    <cellStyle name="Comma 2 6 3 3 2 2 4" xfId="33061" xr:uid="{00000000-0005-0000-0000-000070120000}"/>
    <cellStyle name="Comma 2 6 3 3 2 2 5" xfId="45290" xr:uid="{00000000-0005-0000-0000-000071120000}"/>
    <cellStyle name="Comma 2 6 3 3 2 3" xfId="14678" xr:uid="{00000000-0005-0000-0000-000072120000}"/>
    <cellStyle name="Comma 2 6 3 3 2 3 2" xfId="26933" xr:uid="{00000000-0005-0000-0000-000073120000}"/>
    <cellStyle name="Comma 2 6 3 3 2 3 3" xfId="39174" xr:uid="{00000000-0005-0000-0000-000074120000}"/>
    <cellStyle name="Comma 2 6 3 3 2 4" xfId="20816" xr:uid="{00000000-0005-0000-0000-000075120000}"/>
    <cellStyle name="Comma 2 6 3 3 2 5" xfId="33060" xr:uid="{00000000-0005-0000-0000-000076120000}"/>
    <cellStyle name="Comma 2 6 3 3 2 6" xfId="45289" xr:uid="{00000000-0005-0000-0000-000077120000}"/>
    <cellStyle name="Comma 2 6 3 3 3" xfId="2159" xr:uid="{00000000-0005-0000-0000-000078120000}"/>
    <cellStyle name="Comma 2 6 3 3 3 2" xfId="14680" xr:uid="{00000000-0005-0000-0000-000079120000}"/>
    <cellStyle name="Comma 2 6 3 3 3 2 2" xfId="26935" xr:uid="{00000000-0005-0000-0000-00007A120000}"/>
    <cellStyle name="Comma 2 6 3 3 3 2 3" xfId="39176" xr:uid="{00000000-0005-0000-0000-00007B120000}"/>
    <cellStyle name="Comma 2 6 3 3 3 3" xfId="20818" xr:uid="{00000000-0005-0000-0000-00007C120000}"/>
    <cellStyle name="Comma 2 6 3 3 3 4" xfId="33062" xr:uid="{00000000-0005-0000-0000-00007D120000}"/>
    <cellStyle name="Comma 2 6 3 3 3 5" xfId="45291" xr:uid="{00000000-0005-0000-0000-00007E120000}"/>
    <cellStyle name="Comma 2 6 3 3 4" xfId="14677" xr:uid="{00000000-0005-0000-0000-00007F120000}"/>
    <cellStyle name="Comma 2 6 3 3 4 2" xfId="26932" xr:uid="{00000000-0005-0000-0000-000080120000}"/>
    <cellStyle name="Comma 2 6 3 3 4 3" xfId="39173" xr:uid="{00000000-0005-0000-0000-000081120000}"/>
    <cellStyle name="Comma 2 6 3 3 5" xfId="20815" xr:uid="{00000000-0005-0000-0000-000082120000}"/>
    <cellStyle name="Comma 2 6 3 3 6" xfId="33059" xr:uid="{00000000-0005-0000-0000-000083120000}"/>
    <cellStyle name="Comma 2 6 3 3 7" xfId="45288" xr:uid="{00000000-0005-0000-0000-000084120000}"/>
    <cellStyle name="Comma 2 6 3 4" xfId="2160" xr:uid="{00000000-0005-0000-0000-000085120000}"/>
    <cellStyle name="Comma 2 6 3 4 2" xfId="2161" xr:uid="{00000000-0005-0000-0000-000086120000}"/>
    <cellStyle name="Comma 2 6 3 4 2 2" xfId="14682" xr:uid="{00000000-0005-0000-0000-000087120000}"/>
    <cellStyle name="Comma 2 6 3 4 2 2 2" xfId="26937" xr:uid="{00000000-0005-0000-0000-000088120000}"/>
    <cellStyle name="Comma 2 6 3 4 2 2 3" xfId="39178" xr:uid="{00000000-0005-0000-0000-000089120000}"/>
    <cellStyle name="Comma 2 6 3 4 2 3" xfId="20820" xr:uid="{00000000-0005-0000-0000-00008A120000}"/>
    <cellStyle name="Comma 2 6 3 4 2 4" xfId="33064" xr:uid="{00000000-0005-0000-0000-00008B120000}"/>
    <cellStyle name="Comma 2 6 3 4 2 5" xfId="45293" xr:uid="{00000000-0005-0000-0000-00008C120000}"/>
    <cellStyle name="Comma 2 6 3 4 3" xfId="14681" xr:uid="{00000000-0005-0000-0000-00008D120000}"/>
    <cellStyle name="Comma 2 6 3 4 3 2" xfId="26936" xr:uid="{00000000-0005-0000-0000-00008E120000}"/>
    <cellStyle name="Comma 2 6 3 4 3 3" xfId="39177" xr:uid="{00000000-0005-0000-0000-00008F120000}"/>
    <cellStyle name="Comma 2 6 3 4 4" xfId="20819" xr:uid="{00000000-0005-0000-0000-000090120000}"/>
    <cellStyle name="Comma 2 6 3 4 5" xfId="33063" xr:uid="{00000000-0005-0000-0000-000091120000}"/>
    <cellStyle name="Comma 2 6 3 4 6" xfId="45292" xr:uid="{00000000-0005-0000-0000-000092120000}"/>
    <cellStyle name="Comma 2 6 3 5" xfId="2162" xr:uid="{00000000-0005-0000-0000-000093120000}"/>
    <cellStyle name="Comma 2 6 3 5 2" xfId="14683" xr:uid="{00000000-0005-0000-0000-000094120000}"/>
    <cellStyle name="Comma 2 6 3 5 2 2" xfId="26938" xr:uid="{00000000-0005-0000-0000-000095120000}"/>
    <cellStyle name="Comma 2 6 3 5 2 3" xfId="39179" xr:uid="{00000000-0005-0000-0000-000096120000}"/>
    <cellStyle name="Comma 2 6 3 5 3" xfId="20821" xr:uid="{00000000-0005-0000-0000-000097120000}"/>
    <cellStyle name="Comma 2 6 3 5 4" xfId="33065" xr:uid="{00000000-0005-0000-0000-000098120000}"/>
    <cellStyle name="Comma 2 6 3 5 5" xfId="45294" xr:uid="{00000000-0005-0000-0000-000099120000}"/>
    <cellStyle name="Comma 2 6 3 6" xfId="14668" xr:uid="{00000000-0005-0000-0000-00009A120000}"/>
    <cellStyle name="Comma 2 6 3 6 2" xfId="26923" xr:uid="{00000000-0005-0000-0000-00009B120000}"/>
    <cellStyle name="Comma 2 6 3 6 3" xfId="39164" xr:uid="{00000000-0005-0000-0000-00009C120000}"/>
    <cellStyle name="Comma 2 6 3 7" xfId="20806" xr:uid="{00000000-0005-0000-0000-00009D120000}"/>
    <cellStyle name="Comma 2 6 3 8" xfId="33050" xr:uid="{00000000-0005-0000-0000-00009E120000}"/>
    <cellStyle name="Comma 2 6 3 9" xfId="45279" xr:uid="{00000000-0005-0000-0000-00009F120000}"/>
    <cellStyle name="Comma 2 6 4" xfId="2163" xr:uid="{00000000-0005-0000-0000-0000A0120000}"/>
    <cellStyle name="Comma 2 6 4 2" xfId="2164" xr:uid="{00000000-0005-0000-0000-0000A1120000}"/>
    <cellStyle name="Comma 2 6 4 2 2" xfId="2165" xr:uid="{00000000-0005-0000-0000-0000A2120000}"/>
    <cellStyle name="Comma 2 6 4 2 2 2" xfId="2166" xr:uid="{00000000-0005-0000-0000-0000A3120000}"/>
    <cellStyle name="Comma 2 6 4 2 2 2 2" xfId="14687" xr:uid="{00000000-0005-0000-0000-0000A4120000}"/>
    <cellStyle name="Comma 2 6 4 2 2 2 2 2" xfId="26942" xr:uid="{00000000-0005-0000-0000-0000A5120000}"/>
    <cellStyle name="Comma 2 6 4 2 2 2 2 3" xfId="39183" xr:uid="{00000000-0005-0000-0000-0000A6120000}"/>
    <cellStyle name="Comma 2 6 4 2 2 2 3" xfId="20825" xr:uid="{00000000-0005-0000-0000-0000A7120000}"/>
    <cellStyle name="Comma 2 6 4 2 2 2 4" xfId="33069" xr:uid="{00000000-0005-0000-0000-0000A8120000}"/>
    <cellStyle name="Comma 2 6 4 2 2 2 5" xfId="45298" xr:uid="{00000000-0005-0000-0000-0000A9120000}"/>
    <cellStyle name="Comma 2 6 4 2 2 3" xfId="14686" xr:uid="{00000000-0005-0000-0000-0000AA120000}"/>
    <cellStyle name="Comma 2 6 4 2 2 3 2" xfId="26941" xr:uid="{00000000-0005-0000-0000-0000AB120000}"/>
    <cellStyle name="Comma 2 6 4 2 2 3 3" xfId="39182" xr:uid="{00000000-0005-0000-0000-0000AC120000}"/>
    <cellStyle name="Comma 2 6 4 2 2 4" xfId="20824" xr:uid="{00000000-0005-0000-0000-0000AD120000}"/>
    <cellStyle name="Comma 2 6 4 2 2 5" xfId="33068" xr:uid="{00000000-0005-0000-0000-0000AE120000}"/>
    <cellStyle name="Comma 2 6 4 2 2 6" xfId="45297" xr:uid="{00000000-0005-0000-0000-0000AF120000}"/>
    <cellStyle name="Comma 2 6 4 2 3" xfId="2167" xr:uid="{00000000-0005-0000-0000-0000B0120000}"/>
    <cellStyle name="Comma 2 6 4 2 3 2" xfId="14688" xr:uid="{00000000-0005-0000-0000-0000B1120000}"/>
    <cellStyle name="Comma 2 6 4 2 3 2 2" xfId="26943" xr:uid="{00000000-0005-0000-0000-0000B2120000}"/>
    <cellStyle name="Comma 2 6 4 2 3 2 3" xfId="39184" xr:uid="{00000000-0005-0000-0000-0000B3120000}"/>
    <cellStyle name="Comma 2 6 4 2 3 3" xfId="20826" xr:uid="{00000000-0005-0000-0000-0000B4120000}"/>
    <cellStyle name="Comma 2 6 4 2 3 4" xfId="33070" xr:uid="{00000000-0005-0000-0000-0000B5120000}"/>
    <cellStyle name="Comma 2 6 4 2 3 5" xfId="45299" xr:uid="{00000000-0005-0000-0000-0000B6120000}"/>
    <cellStyle name="Comma 2 6 4 2 4" xfId="14685" xr:uid="{00000000-0005-0000-0000-0000B7120000}"/>
    <cellStyle name="Comma 2 6 4 2 4 2" xfId="26940" xr:uid="{00000000-0005-0000-0000-0000B8120000}"/>
    <cellStyle name="Comma 2 6 4 2 4 3" xfId="39181" xr:uid="{00000000-0005-0000-0000-0000B9120000}"/>
    <cellStyle name="Comma 2 6 4 2 5" xfId="20823" xr:uid="{00000000-0005-0000-0000-0000BA120000}"/>
    <cellStyle name="Comma 2 6 4 2 6" xfId="33067" xr:uid="{00000000-0005-0000-0000-0000BB120000}"/>
    <cellStyle name="Comma 2 6 4 2 7" xfId="45296" xr:uid="{00000000-0005-0000-0000-0000BC120000}"/>
    <cellStyle name="Comma 2 6 4 3" xfId="2168" xr:uid="{00000000-0005-0000-0000-0000BD120000}"/>
    <cellStyle name="Comma 2 6 4 3 2" xfId="2169" xr:uid="{00000000-0005-0000-0000-0000BE120000}"/>
    <cellStyle name="Comma 2 6 4 3 2 2" xfId="14690" xr:uid="{00000000-0005-0000-0000-0000BF120000}"/>
    <cellStyle name="Comma 2 6 4 3 2 2 2" xfId="26945" xr:uid="{00000000-0005-0000-0000-0000C0120000}"/>
    <cellStyle name="Comma 2 6 4 3 2 2 3" xfId="39186" xr:uid="{00000000-0005-0000-0000-0000C1120000}"/>
    <cellStyle name="Comma 2 6 4 3 2 3" xfId="20828" xr:uid="{00000000-0005-0000-0000-0000C2120000}"/>
    <cellStyle name="Comma 2 6 4 3 2 4" xfId="33072" xr:uid="{00000000-0005-0000-0000-0000C3120000}"/>
    <cellStyle name="Comma 2 6 4 3 2 5" xfId="45301" xr:uid="{00000000-0005-0000-0000-0000C4120000}"/>
    <cellStyle name="Comma 2 6 4 3 3" xfId="14689" xr:uid="{00000000-0005-0000-0000-0000C5120000}"/>
    <cellStyle name="Comma 2 6 4 3 3 2" xfId="26944" xr:uid="{00000000-0005-0000-0000-0000C6120000}"/>
    <cellStyle name="Comma 2 6 4 3 3 3" xfId="39185" xr:uid="{00000000-0005-0000-0000-0000C7120000}"/>
    <cellStyle name="Comma 2 6 4 3 4" xfId="20827" xr:uid="{00000000-0005-0000-0000-0000C8120000}"/>
    <cellStyle name="Comma 2 6 4 3 5" xfId="33071" xr:uid="{00000000-0005-0000-0000-0000C9120000}"/>
    <cellStyle name="Comma 2 6 4 3 6" xfId="45300" xr:uid="{00000000-0005-0000-0000-0000CA120000}"/>
    <cellStyle name="Comma 2 6 4 4" xfId="2170" xr:uid="{00000000-0005-0000-0000-0000CB120000}"/>
    <cellStyle name="Comma 2 6 4 4 2" xfId="14691" xr:uid="{00000000-0005-0000-0000-0000CC120000}"/>
    <cellStyle name="Comma 2 6 4 4 2 2" xfId="26946" xr:uid="{00000000-0005-0000-0000-0000CD120000}"/>
    <cellStyle name="Comma 2 6 4 4 2 3" xfId="39187" xr:uid="{00000000-0005-0000-0000-0000CE120000}"/>
    <cellStyle name="Comma 2 6 4 4 3" xfId="20829" xr:uid="{00000000-0005-0000-0000-0000CF120000}"/>
    <cellStyle name="Comma 2 6 4 4 4" xfId="33073" xr:uid="{00000000-0005-0000-0000-0000D0120000}"/>
    <cellStyle name="Comma 2 6 4 4 5" xfId="45302" xr:uid="{00000000-0005-0000-0000-0000D1120000}"/>
    <cellStyle name="Comma 2 6 4 5" xfId="14684" xr:uid="{00000000-0005-0000-0000-0000D2120000}"/>
    <cellStyle name="Comma 2 6 4 5 2" xfId="26939" xr:uid="{00000000-0005-0000-0000-0000D3120000}"/>
    <cellStyle name="Comma 2 6 4 5 3" xfId="39180" xr:uid="{00000000-0005-0000-0000-0000D4120000}"/>
    <cellStyle name="Comma 2 6 4 6" xfId="20822" xr:uid="{00000000-0005-0000-0000-0000D5120000}"/>
    <cellStyle name="Comma 2 6 4 7" xfId="33066" xr:uid="{00000000-0005-0000-0000-0000D6120000}"/>
    <cellStyle name="Comma 2 6 4 8" xfId="45295" xr:uid="{00000000-0005-0000-0000-0000D7120000}"/>
    <cellStyle name="Comma 2 6 5" xfId="2171" xr:uid="{00000000-0005-0000-0000-0000D8120000}"/>
    <cellStyle name="Comma 2 6 5 2" xfId="2172" xr:uid="{00000000-0005-0000-0000-0000D9120000}"/>
    <cellStyle name="Comma 2 6 5 2 2" xfId="2173" xr:uid="{00000000-0005-0000-0000-0000DA120000}"/>
    <cellStyle name="Comma 2 6 5 2 2 2" xfId="14694" xr:uid="{00000000-0005-0000-0000-0000DB120000}"/>
    <cellStyle name="Comma 2 6 5 2 2 2 2" xfId="26949" xr:uid="{00000000-0005-0000-0000-0000DC120000}"/>
    <cellStyle name="Comma 2 6 5 2 2 2 3" xfId="39190" xr:uid="{00000000-0005-0000-0000-0000DD120000}"/>
    <cellStyle name="Comma 2 6 5 2 2 3" xfId="20832" xr:uid="{00000000-0005-0000-0000-0000DE120000}"/>
    <cellStyle name="Comma 2 6 5 2 2 4" xfId="33076" xr:uid="{00000000-0005-0000-0000-0000DF120000}"/>
    <cellStyle name="Comma 2 6 5 2 2 5" xfId="45305" xr:uid="{00000000-0005-0000-0000-0000E0120000}"/>
    <cellStyle name="Comma 2 6 5 2 3" xfId="14693" xr:uid="{00000000-0005-0000-0000-0000E1120000}"/>
    <cellStyle name="Comma 2 6 5 2 3 2" xfId="26948" xr:uid="{00000000-0005-0000-0000-0000E2120000}"/>
    <cellStyle name="Comma 2 6 5 2 3 3" xfId="39189" xr:uid="{00000000-0005-0000-0000-0000E3120000}"/>
    <cellStyle name="Comma 2 6 5 2 4" xfId="20831" xr:uid="{00000000-0005-0000-0000-0000E4120000}"/>
    <cellStyle name="Comma 2 6 5 2 5" xfId="33075" xr:uid="{00000000-0005-0000-0000-0000E5120000}"/>
    <cellStyle name="Comma 2 6 5 2 6" xfId="45304" xr:uid="{00000000-0005-0000-0000-0000E6120000}"/>
    <cellStyle name="Comma 2 6 5 3" xfId="2174" xr:uid="{00000000-0005-0000-0000-0000E7120000}"/>
    <cellStyle name="Comma 2 6 5 3 2" xfId="14695" xr:uid="{00000000-0005-0000-0000-0000E8120000}"/>
    <cellStyle name="Comma 2 6 5 3 2 2" xfId="26950" xr:uid="{00000000-0005-0000-0000-0000E9120000}"/>
    <cellStyle name="Comma 2 6 5 3 2 3" xfId="39191" xr:uid="{00000000-0005-0000-0000-0000EA120000}"/>
    <cellStyle name="Comma 2 6 5 3 3" xfId="20833" xr:uid="{00000000-0005-0000-0000-0000EB120000}"/>
    <cellStyle name="Comma 2 6 5 3 4" xfId="33077" xr:uid="{00000000-0005-0000-0000-0000EC120000}"/>
    <cellStyle name="Comma 2 6 5 3 5" xfId="45306" xr:uid="{00000000-0005-0000-0000-0000ED120000}"/>
    <cellStyle name="Comma 2 6 5 4" xfId="14692" xr:uid="{00000000-0005-0000-0000-0000EE120000}"/>
    <cellStyle name="Comma 2 6 5 4 2" xfId="26947" xr:uid="{00000000-0005-0000-0000-0000EF120000}"/>
    <cellStyle name="Comma 2 6 5 4 3" xfId="39188" xr:uid="{00000000-0005-0000-0000-0000F0120000}"/>
    <cellStyle name="Comma 2 6 5 5" xfId="20830" xr:uid="{00000000-0005-0000-0000-0000F1120000}"/>
    <cellStyle name="Comma 2 6 5 6" xfId="33074" xr:uid="{00000000-0005-0000-0000-0000F2120000}"/>
    <cellStyle name="Comma 2 6 5 7" xfId="45303" xr:uid="{00000000-0005-0000-0000-0000F3120000}"/>
    <cellStyle name="Comma 2 6 6" xfId="2175" xr:uid="{00000000-0005-0000-0000-0000F4120000}"/>
    <cellStyle name="Comma 2 6 6 2" xfId="2176" xr:uid="{00000000-0005-0000-0000-0000F5120000}"/>
    <cellStyle name="Comma 2 6 6 2 2" xfId="14697" xr:uid="{00000000-0005-0000-0000-0000F6120000}"/>
    <cellStyle name="Comma 2 6 6 2 2 2" xfId="26952" xr:uid="{00000000-0005-0000-0000-0000F7120000}"/>
    <cellStyle name="Comma 2 6 6 2 2 3" xfId="39193" xr:uid="{00000000-0005-0000-0000-0000F8120000}"/>
    <cellStyle name="Comma 2 6 6 2 3" xfId="20835" xr:uid="{00000000-0005-0000-0000-0000F9120000}"/>
    <cellStyle name="Comma 2 6 6 2 4" xfId="33079" xr:uid="{00000000-0005-0000-0000-0000FA120000}"/>
    <cellStyle name="Comma 2 6 6 2 5" xfId="45308" xr:uid="{00000000-0005-0000-0000-0000FB120000}"/>
    <cellStyle name="Comma 2 6 6 3" xfId="14696" xr:uid="{00000000-0005-0000-0000-0000FC120000}"/>
    <cellStyle name="Comma 2 6 6 3 2" xfId="26951" xr:uid="{00000000-0005-0000-0000-0000FD120000}"/>
    <cellStyle name="Comma 2 6 6 3 3" xfId="39192" xr:uid="{00000000-0005-0000-0000-0000FE120000}"/>
    <cellStyle name="Comma 2 6 6 4" xfId="20834" xr:uid="{00000000-0005-0000-0000-0000FF120000}"/>
    <cellStyle name="Comma 2 6 6 5" xfId="33078" xr:uid="{00000000-0005-0000-0000-000000130000}"/>
    <cellStyle name="Comma 2 6 6 6" xfId="45307" xr:uid="{00000000-0005-0000-0000-000001130000}"/>
    <cellStyle name="Comma 2 6 7" xfId="2177" xr:uid="{00000000-0005-0000-0000-000002130000}"/>
    <cellStyle name="Comma 2 6 7 2" xfId="14698" xr:uid="{00000000-0005-0000-0000-000003130000}"/>
    <cellStyle name="Comma 2 6 7 2 2" xfId="26953" xr:uid="{00000000-0005-0000-0000-000004130000}"/>
    <cellStyle name="Comma 2 6 7 2 3" xfId="39194" xr:uid="{00000000-0005-0000-0000-000005130000}"/>
    <cellStyle name="Comma 2 6 7 3" xfId="20836" xr:uid="{00000000-0005-0000-0000-000006130000}"/>
    <cellStyle name="Comma 2 6 7 4" xfId="33080" xr:uid="{00000000-0005-0000-0000-000007130000}"/>
    <cellStyle name="Comma 2 6 7 5" xfId="45309" xr:uid="{00000000-0005-0000-0000-000008130000}"/>
    <cellStyle name="Comma 2 6 8" xfId="14635" xr:uid="{00000000-0005-0000-0000-000009130000}"/>
    <cellStyle name="Comma 2 6 8 2" xfId="26890" xr:uid="{00000000-0005-0000-0000-00000A130000}"/>
    <cellStyle name="Comma 2 6 8 3" xfId="39131" xr:uid="{00000000-0005-0000-0000-00000B130000}"/>
    <cellStyle name="Comma 2 6 9" xfId="20773" xr:uid="{00000000-0005-0000-0000-00000C130000}"/>
    <cellStyle name="Comma 2 7" xfId="2178" xr:uid="{00000000-0005-0000-0000-00000D130000}"/>
    <cellStyle name="Comma 2 7 10" xfId="45310" xr:uid="{00000000-0005-0000-0000-00000E130000}"/>
    <cellStyle name="Comma 2 7 2" xfId="2179" xr:uid="{00000000-0005-0000-0000-00000F130000}"/>
    <cellStyle name="Comma 2 7 2 2" xfId="2180" xr:uid="{00000000-0005-0000-0000-000010130000}"/>
    <cellStyle name="Comma 2 7 2 2 2" xfId="2181" xr:uid="{00000000-0005-0000-0000-000011130000}"/>
    <cellStyle name="Comma 2 7 2 2 2 2" xfId="2182" xr:uid="{00000000-0005-0000-0000-000012130000}"/>
    <cellStyle name="Comma 2 7 2 2 2 2 2" xfId="2183" xr:uid="{00000000-0005-0000-0000-000013130000}"/>
    <cellStyle name="Comma 2 7 2 2 2 2 2 2" xfId="14704" xr:uid="{00000000-0005-0000-0000-000014130000}"/>
    <cellStyle name="Comma 2 7 2 2 2 2 2 2 2" xfId="26959" xr:uid="{00000000-0005-0000-0000-000015130000}"/>
    <cellStyle name="Comma 2 7 2 2 2 2 2 2 3" xfId="39200" xr:uid="{00000000-0005-0000-0000-000016130000}"/>
    <cellStyle name="Comma 2 7 2 2 2 2 2 3" xfId="20842" xr:uid="{00000000-0005-0000-0000-000017130000}"/>
    <cellStyle name="Comma 2 7 2 2 2 2 2 4" xfId="33086" xr:uid="{00000000-0005-0000-0000-000018130000}"/>
    <cellStyle name="Comma 2 7 2 2 2 2 2 5" xfId="45315" xr:uid="{00000000-0005-0000-0000-000019130000}"/>
    <cellStyle name="Comma 2 7 2 2 2 2 3" xfId="14703" xr:uid="{00000000-0005-0000-0000-00001A130000}"/>
    <cellStyle name="Comma 2 7 2 2 2 2 3 2" xfId="26958" xr:uid="{00000000-0005-0000-0000-00001B130000}"/>
    <cellStyle name="Comma 2 7 2 2 2 2 3 3" xfId="39199" xr:uid="{00000000-0005-0000-0000-00001C130000}"/>
    <cellStyle name="Comma 2 7 2 2 2 2 4" xfId="20841" xr:uid="{00000000-0005-0000-0000-00001D130000}"/>
    <cellStyle name="Comma 2 7 2 2 2 2 5" xfId="33085" xr:uid="{00000000-0005-0000-0000-00001E130000}"/>
    <cellStyle name="Comma 2 7 2 2 2 2 6" xfId="45314" xr:uid="{00000000-0005-0000-0000-00001F130000}"/>
    <cellStyle name="Comma 2 7 2 2 2 3" xfId="2184" xr:uid="{00000000-0005-0000-0000-000020130000}"/>
    <cellStyle name="Comma 2 7 2 2 2 3 2" xfId="14705" xr:uid="{00000000-0005-0000-0000-000021130000}"/>
    <cellStyle name="Comma 2 7 2 2 2 3 2 2" xfId="26960" xr:uid="{00000000-0005-0000-0000-000022130000}"/>
    <cellStyle name="Comma 2 7 2 2 2 3 2 3" xfId="39201" xr:uid="{00000000-0005-0000-0000-000023130000}"/>
    <cellStyle name="Comma 2 7 2 2 2 3 3" xfId="20843" xr:uid="{00000000-0005-0000-0000-000024130000}"/>
    <cellStyle name="Comma 2 7 2 2 2 3 4" xfId="33087" xr:uid="{00000000-0005-0000-0000-000025130000}"/>
    <cellStyle name="Comma 2 7 2 2 2 3 5" xfId="45316" xr:uid="{00000000-0005-0000-0000-000026130000}"/>
    <cellStyle name="Comma 2 7 2 2 2 4" xfId="14702" xr:uid="{00000000-0005-0000-0000-000027130000}"/>
    <cellStyle name="Comma 2 7 2 2 2 4 2" xfId="26957" xr:uid="{00000000-0005-0000-0000-000028130000}"/>
    <cellStyle name="Comma 2 7 2 2 2 4 3" xfId="39198" xr:uid="{00000000-0005-0000-0000-000029130000}"/>
    <cellStyle name="Comma 2 7 2 2 2 5" xfId="20840" xr:uid="{00000000-0005-0000-0000-00002A130000}"/>
    <cellStyle name="Comma 2 7 2 2 2 6" xfId="33084" xr:uid="{00000000-0005-0000-0000-00002B130000}"/>
    <cellStyle name="Comma 2 7 2 2 2 7" xfId="45313" xr:uid="{00000000-0005-0000-0000-00002C130000}"/>
    <cellStyle name="Comma 2 7 2 2 3" xfId="2185" xr:uid="{00000000-0005-0000-0000-00002D130000}"/>
    <cellStyle name="Comma 2 7 2 2 3 2" xfId="2186" xr:uid="{00000000-0005-0000-0000-00002E130000}"/>
    <cellStyle name="Comma 2 7 2 2 3 2 2" xfId="14707" xr:uid="{00000000-0005-0000-0000-00002F130000}"/>
    <cellStyle name="Comma 2 7 2 2 3 2 2 2" xfId="26962" xr:uid="{00000000-0005-0000-0000-000030130000}"/>
    <cellStyle name="Comma 2 7 2 2 3 2 2 3" xfId="39203" xr:uid="{00000000-0005-0000-0000-000031130000}"/>
    <cellStyle name="Comma 2 7 2 2 3 2 3" xfId="20845" xr:uid="{00000000-0005-0000-0000-000032130000}"/>
    <cellStyle name="Comma 2 7 2 2 3 2 4" xfId="33089" xr:uid="{00000000-0005-0000-0000-000033130000}"/>
    <cellStyle name="Comma 2 7 2 2 3 2 5" xfId="45318" xr:uid="{00000000-0005-0000-0000-000034130000}"/>
    <cellStyle name="Comma 2 7 2 2 3 3" xfId="14706" xr:uid="{00000000-0005-0000-0000-000035130000}"/>
    <cellStyle name="Comma 2 7 2 2 3 3 2" xfId="26961" xr:uid="{00000000-0005-0000-0000-000036130000}"/>
    <cellStyle name="Comma 2 7 2 2 3 3 3" xfId="39202" xr:uid="{00000000-0005-0000-0000-000037130000}"/>
    <cellStyle name="Comma 2 7 2 2 3 4" xfId="20844" xr:uid="{00000000-0005-0000-0000-000038130000}"/>
    <cellStyle name="Comma 2 7 2 2 3 5" xfId="33088" xr:uid="{00000000-0005-0000-0000-000039130000}"/>
    <cellStyle name="Comma 2 7 2 2 3 6" xfId="45317" xr:uid="{00000000-0005-0000-0000-00003A130000}"/>
    <cellStyle name="Comma 2 7 2 2 4" xfId="2187" xr:uid="{00000000-0005-0000-0000-00003B130000}"/>
    <cellStyle name="Comma 2 7 2 2 4 2" xfId="14708" xr:uid="{00000000-0005-0000-0000-00003C130000}"/>
    <cellStyle name="Comma 2 7 2 2 4 2 2" xfId="26963" xr:uid="{00000000-0005-0000-0000-00003D130000}"/>
    <cellStyle name="Comma 2 7 2 2 4 2 3" xfId="39204" xr:uid="{00000000-0005-0000-0000-00003E130000}"/>
    <cellStyle name="Comma 2 7 2 2 4 3" xfId="20846" xr:uid="{00000000-0005-0000-0000-00003F130000}"/>
    <cellStyle name="Comma 2 7 2 2 4 4" xfId="33090" xr:uid="{00000000-0005-0000-0000-000040130000}"/>
    <cellStyle name="Comma 2 7 2 2 4 5" xfId="45319" xr:uid="{00000000-0005-0000-0000-000041130000}"/>
    <cellStyle name="Comma 2 7 2 2 5" xfId="14701" xr:uid="{00000000-0005-0000-0000-000042130000}"/>
    <cellStyle name="Comma 2 7 2 2 5 2" xfId="26956" xr:uid="{00000000-0005-0000-0000-000043130000}"/>
    <cellStyle name="Comma 2 7 2 2 5 3" xfId="39197" xr:uid="{00000000-0005-0000-0000-000044130000}"/>
    <cellStyle name="Comma 2 7 2 2 6" xfId="20839" xr:uid="{00000000-0005-0000-0000-000045130000}"/>
    <cellStyle name="Comma 2 7 2 2 7" xfId="33083" xr:uid="{00000000-0005-0000-0000-000046130000}"/>
    <cellStyle name="Comma 2 7 2 2 8" xfId="45312" xr:uid="{00000000-0005-0000-0000-000047130000}"/>
    <cellStyle name="Comma 2 7 2 3" xfId="2188" xr:uid="{00000000-0005-0000-0000-000048130000}"/>
    <cellStyle name="Comma 2 7 2 3 2" xfId="2189" xr:uid="{00000000-0005-0000-0000-000049130000}"/>
    <cellStyle name="Comma 2 7 2 3 2 2" xfId="2190" xr:uid="{00000000-0005-0000-0000-00004A130000}"/>
    <cellStyle name="Comma 2 7 2 3 2 2 2" xfId="14711" xr:uid="{00000000-0005-0000-0000-00004B130000}"/>
    <cellStyle name="Comma 2 7 2 3 2 2 2 2" xfId="26966" xr:uid="{00000000-0005-0000-0000-00004C130000}"/>
    <cellStyle name="Comma 2 7 2 3 2 2 2 3" xfId="39207" xr:uid="{00000000-0005-0000-0000-00004D130000}"/>
    <cellStyle name="Comma 2 7 2 3 2 2 3" xfId="20849" xr:uid="{00000000-0005-0000-0000-00004E130000}"/>
    <cellStyle name="Comma 2 7 2 3 2 2 4" xfId="33093" xr:uid="{00000000-0005-0000-0000-00004F130000}"/>
    <cellStyle name="Comma 2 7 2 3 2 2 5" xfId="45322" xr:uid="{00000000-0005-0000-0000-000050130000}"/>
    <cellStyle name="Comma 2 7 2 3 2 3" xfId="14710" xr:uid="{00000000-0005-0000-0000-000051130000}"/>
    <cellStyle name="Comma 2 7 2 3 2 3 2" xfId="26965" xr:uid="{00000000-0005-0000-0000-000052130000}"/>
    <cellStyle name="Comma 2 7 2 3 2 3 3" xfId="39206" xr:uid="{00000000-0005-0000-0000-000053130000}"/>
    <cellStyle name="Comma 2 7 2 3 2 4" xfId="20848" xr:uid="{00000000-0005-0000-0000-000054130000}"/>
    <cellStyle name="Comma 2 7 2 3 2 5" xfId="33092" xr:uid="{00000000-0005-0000-0000-000055130000}"/>
    <cellStyle name="Comma 2 7 2 3 2 6" xfId="45321" xr:uid="{00000000-0005-0000-0000-000056130000}"/>
    <cellStyle name="Comma 2 7 2 3 3" xfId="2191" xr:uid="{00000000-0005-0000-0000-000057130000}"/>
    <cellStyle name="Comma 2 7 2 3 3 2" xfId="14712" xr:uid="{00000000-0005-0000-0000-000058130000}"/>
    <cellStyle name="Comma 2 7 2 3 3 2 2" xfId="26967" xr:uid="{00000000-0005-0000-0000-000059130000}"/>
    <cellStyle name="Comma 2 7 2 3 3 2 3" xfId="39208" xr:uid="{00000000-0005-0000-0000-00005A130000}"/>
    <cellStyle name="Comma 2 7 2 3 3 3" xfId="20850" xr:uid="{00000000-0005-0000-0000-00005B130000}"/>
    <cellStyle name="Comma 2 7 2 3 3 4" xfId="33094" xr:uid="{00000000-0005-0000-0000-00005C130000}"/>
    <cellStyle name="Comma 2 7 2 3 3 5" xfId="45323" xr:uid="{00000000-0005-0000-0000-00005D130000}"/>
    <cellStyle name="Comma 2 7 2 3 4" xfId="14709" xr:uid="{00000000-0005-0000-0000-00005E130000}"/>
    <cellStyle name="Comma 2 7 2 3 4 2" xfId="26964" xr:uid="{00000000-0005-0000-0000-00005F130000}"/>
    <cellStyle name="Comma 2 7 2 3 4 3" xfId="39205" xr:uid="{00000000-0005-0000-0000-000060130000}"/>
    <cellStyle name="Comma 2 7 2 3 5" xfId="20847" xr:uid="{00000000-0005-0000-0000-000061130000}"/>
    <cellStyle name="Comma 2 7 2 3 6" xfId="33091" xr:uid="{00000000-0005-0000-0000-000062130000}"/>
    <cellStyle name="Comma 2 7 2 3 7" xfId="45320" xr:uid="{00000000-0005-0000-0000-000063130000}"/>
    <cellStyle name="Comma 2 7 2 4" xfId="2192" xr:uid="{00000000-0005-0000-0000-000064130000}"/>
    <cellStyle name="Comma 2 7 2 4 2" xfId="2193" xr:uid="{00000000-0005-0000-0000-000065130000}"/>
    <cellStyle name="Comma 2 7 2 4 2 2" xfId="14714" xr:uid="{00000000-0005-0000-0000-000066130000}"/>
    <cellStyle name="Comma 2 7 2 4 2 2 2" xfId="26969" xr:uid="{00000000-0005-0000-0000-000067130000}"/>
    <cellStyle name="Comma 2 7 2 4 2 2 3" xfId="39210" xr:uid="{00000000-0005-0000-0000-000068130000}"/>
    <cellStyle name="Comma 2 7 2 4 2 3" xfId="20852" xr:uid="{00000000-0005-0000-0000-000069130000}"/>
    <cellStyle name="Comma 2 7 2 4 2 4" xfId="33096" xr:uid="{00000000-0005-0000-0000-00006A130000}"/>
    <cellStyle name="Comma 2 7 2 4 2 5" xfId="45325" xr:uid="{00000000-0005-0000-0000-00006B130000}"/>
    <cellStyle name="Comma 2 7 2 4 3" xfId="14713" xr:uid="{00000000-0005-0000-0000-00006C130000}"/>
    <cellStyle name="Comma 2 7 2 4 3 2" xfId="26968" xr:uid="{00000000-0005-0000-0000-00006D130000}"/>
    <cellStyle name="Comma 2 7 2 4 3 3" xfId="39209" xr:uid="{00000000-0005-0000-0000-00006E130000}"/>
    <cellStyle name="Comma 2 7 2 4 4" xfId="20851" xr:uid="{00000000-0005-0000-0000-00006F130000}"/>
    <cellStyle name="Comma 2 7 2 4 5" xfId="33095" xr:uid="{00000000-0005-0000-0000-000070130000}"/>
    <cellStyle name="Comma 2 7 2 4 6" xfId="45324" xr:uid="{00000000-0005-0000-0000-000071130000}"/>
    <cellStyle name="Comma 2 7 2 5" xfId="2194" xr:uid="{00000000-0005-0000-0000-000072130000}"/>
    <cellStyle name="Comma 2 7 2 5 2" xfId="14715" xr:uid="{00000000-0005-0000-0000-000073130000}"/>
    <cellStyle name="Comma 2 7 2 5 2 2" xfId="26970" xr:uid="{00000000-0005-0000-0000-000074130000}"/>
    <cellStyle name="Comma 2 7 2 5 2 3" xfId="39211" xr:uid="{00000000-0005-0000-0000-000075130000}"/>
    <cellStyle name="Comma 2 7 2 5 3" xfId="20853" xr:uid="{00000000-0005-0000-0000-000076130000}"/>
    <cellStyle name="Comma 2 7 2 5 4" xfId="33097" xr:uid="{00000000-0005-0000-0000-000077130000}"/>
    <cellStyle name="Comma 2 7 2 5 5" xfId="45326" xr:uid="{00000000-0005-0000-0000-000078130000}"/>
    <cellStyle name="Comma 2 7 2 6" xfId="14700" xr:uid="{00000000-0005-0000-0000-000079130000}"/>
    <cellStyle name="Comma 2 7 2 6 2" xfId="26955" xr:uid="{00000000-0005-0000-0000-00007A130000}"/>
    <cellStyle name="Comma 2 7 2 6 3" xfId="39196" xr:uid="{00000000-0005-0000-0000-00007B130000}"/>
    <cellStyle name="Comma 2 7 2 7" xfId="20838" xr:uid="{00000000-0005-0000-0000-00007C130000}"/>
    <cellStyle name="Comma 2 7 2 8" xfId="33082" xr:uid="{00000000-0005-0000-0000-00007D130000}"/>
    <cellStyle name="Comma 2 7 2 9" xfId="45311" xr:uid="{00000000-0005-0000-0000-00007E130000}"/>
    <cellStyle name="Comma 2 7 3" xfId="2195" xr:uid="{00000000-0005-0000-0000-00007F130000}"/>
    <cellStyle name="Comma 2 7 3 2" xfId="2196" xr:uid="{00000000-0005-0000-0000-000080130000}"/>
    <cellStyle name="Comma 2 7 3 2 2" xfId="2197" xr:uid="{00000000-0005-0000-0000-000081130000}"/>
    <cellStyle name="Comma 2 7 3 2 2 2" xfId="2198" xr:uid="{00000000-0005-0000-0000-000082130000}"/>
    <cellStyle name="Comma 2 7 3 2 2 2 2" xfId="14719" xr:uid="{00000000-0005-0000-0000-000083130000}"/>
    <cellStyle name="Comma 2 7 3 2 2 2 2 2" xfId="26974" xr:uid="{00000000-0005-0000-0000-000084130000}"/>
    <cellStyle name="Comma 2 7 3 2 2 2 2 3" xfId="39215" xr:uid="{00000000-0005-0000-0000-000085130000}"/>
    <cellStyle name="Comma 2 7 3 2 2 2 3" xfId="20857" xr:uid="{00000000-0005-0000-0000-000086130000}"/>
    <cellStyle name="Comma 2 7 3 2 2 2 4" xfId="33101" xr:uid="{00000000-0005-0000-0000-000087130000}"/>
    <cellStyle name="Comma 2 7 3 2 2 2 5" xfId="45330" xr:uid="{00000000-0005-0000-0000-000088130000}"/>
    <cellStyle name="Comma 2 7 3 2 2 3" xfId="14718" xr:uid="{00000000-0005-0000-0000-000089130000}"/>
    <cellStyle name="Comma 2 7 3 2 2 3 2" xfId="26973" xr:uid="{00000000-0005-0000-0000-00008A130000}"/>
    <cellStyle name="Comma 2 7 3 2 2 3 3" xfId="39214" xr:uid="{00000000-0005-0000-0000-00008B130000}"/>
    <cellStyle name="Comma 2 7 3 2 2 4" xfId="20856" xr:uid="{00000000-0005-0000-0000-00008C130000}"/>
    <cellStyle name="Comma 2 7 3 2 2 5" xfId="33100" xr:uid="{00000000-0005-0000-0000-00008D130000}"/>
    <cellStyle name="Comma 2 7 3 2 2 6" xfId="45329" xr:uid="{00000000-0005-0000-0000-00008E130000}"/>
    <cellStyle name="Comma 2 7 3 2 3" xfId="2199" xr:uid="{00000000-0005-0000-0000-00008F130000}"/>
    <cellStyle name="Comma 2 7 3 2 3 2" xfId="14720" xr:uid="{00000000-0005-0000-0000-000090130000}"/>
    <cellStyle name="Comma 2 7 3 2 3 2 2" xfId="26975" xr:uid="{00000000-0005-0000-0000-000091130000}"/>
    <cellStyle name="Comma 2 7 3 2 3 2 3" xfId="39216" xr:uid="{00000000-0005-0000-0000-000092130000}"/>
    <cellStyle name="Comma 2 7 3 2 3 3" xfId="20858" xr:uid="{00000000-0005-0000-0000-000093130000}"/>
    <cellStyle name="Comma 2 7 3 2 3 4" xfId="33102" xr:uid="{00000000-0005-0000-0000-000094130000}"/>
    <cellStyle name="Comma 2 7 3 2 3 5" xfId="45331" xr:uid="{00000000-0005-0000-0000-000095130000}"/>
    <cellStyle name="Comma 2 7 3 2 4" xfId="14717" xr:uid="{00000000-0005-0000-0000-000096130000}"/>
    <cellStyle name="Comma 2 7 3 2 4 2" xfId="26972" xr:uid="{00000000-0005-0000-0000-000097130000}"/>
    <cellStyle name="Comma 2 7 3 2 4 3" xfId="39213" xr:uid="{00000000-0005-0000-0000-000098130000}"/>
    <cellStyle name="Comma 2 7 3 2 5" xfId="20855" xr:uid="{00000000-0005-0000-0000-000099130000}"/>
    <cellStyle name="Comma 2 7 3 2 6" xfId="33099" xr:uid="{00000000-0005-0000-0000-00009A130000}"/>
    <cellStyle name="Comma 2 7 3 2 7" xfId="45328" xr:uid="{00000000-0005-0000-0000-00009B130000}"/>
    <cellStyle name="Comma 2 7 3 3" xfId="2200" xr:uid="{00000000-0005-0000-0000-00009C130000}"/>
    <cellStyle name="Comma 2 7 3 3 2" xfId="2201" xr:uid="{00000000-0005-0000-0000-00009D130000}"/>
    <cellStyle name="Comma 2 7 3 3 2 2" xfId="14722" xr:uid="{00000000-0005-0000-0000-00009E130000}"/>
    <cellStyle name="Comma 2 7 3 3 2 2 2" xfId="26977" xr:uid="{00000000-0005-0000-0000-00009F130000}"/>
    <cellStyle name="Comma 2 7 3 3 2 2 3" xfId="39218" xr:uid="{00000000-0005-0000-0000-0000A0130000}"/>
    <cellStyle name="Comma 2 7 3 3 2 3" xfId="20860" xr:uid="{00000000-0005-0000-0000-0000A1130000}"/>
    <cellStyle name="Comma 2 7 3 3 2 4" xfId="33104" xr:uid="{00000000-0005-0000-0000-0000A2130000}"/>
    <cellStyle name="Comma 2 7 3 3 2 5" xfId="45333" xr:uid="{00000000-0005-0000-0000-0000A3130000}"/>
    <cellStyle name="Comma 2 7 3 3 3" xfId="14721" xr:uid="{00000000-0005-0000-0000-0000A4130000}"/>
    <cellStyle name="Comma 2 7 3 3 3 2" xfId="26976" xr:uid="{00000000-0005-0000-0000-0000A5130000}"/>
    <cellStyle name="Comma 2 7 3 3 3 3" xfId="39217" xr:uid="{00000000-0005-0000-0000-0000A6130000}"/>
    <cellStyle name="Comma 2 7 3 3 4" xfId="20859" xr:uid="{00000000-0005-0000-0000-0000A7130000}"/>
    <cellStyle name="Comma 2 7 3 3 5" xfId="33103" xr:uid="{00000000-0005-0000-0000-0000A8130000}"/>
    <cellStyle name="Comma 2 7 3 3 6" xfId="45332" xr:uid="{00000000-0005-0000-0000-0000A9130000}"/>
    <cellStyle name="Comma 2 7 3 4" xfId="2202" xr:uid="{00000000-0005-0000-0000-0000AA130000}"/>
    <cellStyle name="Comma 2 7 3 4 2" xfId="14723" xr:uid="{00000000-0005-0000-0000-0000AB130000}"/>
    <cellStyle name="Comma 2 7 3 4 2 2" xfId="26978" xr:uid="{00000000-0005-0000-0000-0000AC130000}"/>
    <cellStyle name="Comma 2 7 3 4 2 3" xfId="39219" xr:uid="{00000000-0005-0000-0000-0000AD130000}"/>
    <cellStyle name="Comma 2 7 3 4 3" xfId="20861" xr:uid="{00000000-0005-0000-0000-0000AE130000}"/>
    <cellStyle name="Comma 2 7 3 4 4" xfId="33105" xr:uid="{00000000-0005-0000-0000-0000AF130000}"/>
    <cellStyle name="Comma 2 7 3 4 5" xfId="45334" xr:uid="{00000000-0005-0000-0000-0000B0130000}"/>
    <cellStyle name="Comma 2 7 3 5" xfId="14716" xr:uid="{00000000-0005-0000-0000-0000B1130000}"/>
    <cellStyle name="Comma 2 7 3 5 2" xfId="26971" xr:uid="{00000000-0005-0000-0000-0000B2130000}"/>
    <cellStyle name="Comma 2 7 3 5 3" xfId="39212" xr:uid="{00000000-0005-0000-0000-0000B3130000}"/>
    <cellStyle name="Comma 2 7 3 6" xfId="20854" xr:uid="{00000000-0005-0000-0000-0000B4130000}"/>
    <cellStyle name="Comma 2 7 3 7" xfId="33098" xr:uid="{00000000-0005-0000-0000-0000B5130000}"/>
    <cellStyle name="Comma 2 7 3 8" xfId="45327" xr:uid="{00000000-0005-0000-0000-0000B6130000}"/>
    <cellStyle name="Comma 2 7 4" xfId="2203" xr:uid="{00000000-0005-0000-0000-0000B7130000}"/>
    <cellStyle name="Comma 2 7 4 2" xfId="2204" xr:uid="{00000000-0005-0000-0000-0000B8130000}"/>
    <cellStyle name="Comma 2 7 4 2 2" xfId="2205" xr:uid="{00000000-0005-0000-0000-0000B9130000}"/>
    <cellStyle name="Comma 2 7 4 2 2 2" xfId="14726" xr:uid="{00000000-0005-0000-0000-0000BA130000}"/>
    <cellStyle name="Comma 2 7 4 2 2 2 2" xfId="26981" xr:uid="{00000000-0005-0000-0000-0000BB130000}"/>
    <cellStyle name="Comma 2 7 4 2 2 2 3" xfId="39222" xr:uid="{00000000-0005-0000-0000-0000BC130000}"/>
    <cellStyle name="Comma 2 7 4 2 2 3" xfId="20864" xr:uid="{00000000-0005-0000-0000-0000BD130000}"/>
    <cellStyle name="Comma 2 7 4 2 2 4" xfId="33108" xr:uid="{00000000-0005-0000-0000-0000BE130000}"/>
    <cellStyle name="Comma 2 7 4 2 2 5" xfId="45337" xr:uid="{00000000-0005-0000-0000-0000BF130000}"/>
    <cellStyle name="Comma 2 7 4 2 3" xfId="14725" xr:uid="{00000000-0005-0000-0000-0000C0130000}"/>
    <cellStyle name="Comma 2 7 4 2 3 2" xfId="26980" xr:uid="{00000000-0005-0000-0000-0000C1130000}"/>
    <cellStyle name="Comma 2 7 4 2 3 3" xfId="39221" xr:uid="{00000000-0005-0000-0000-0000C2130000}"/>
    <cellStyle name="Comma 2 7 4 2 4" xfId="20863" xr:uid="{00000000-0005-0000-0000-0000C3130000}"/>
    <cellStyle name="Comma 2 7 4 2 5" xfId="33107" xr:uid="{00000000-0005-0000-0000-0000C4130000}"/>
    <cellStyle name="Comma 2 7 4 2 6" xfId="45336" xr:uid="{00000000-0005-0000-0000-0000C5130000}"/>
    <cellStyle name="Comma 2 7 4 3" xfId="2206" xr:uid="{00000000-0005-0000-0000-0000C6130000}"/>
    <cellStyle name="Comma 2 7 4 3 2" xfId="14727" xr:uid="{00000000-0005-0000-0000-0000C7130000}"/>
    <cellStyle name="Comma 2 7 4 3 2 2" xfId="26982" xr:uid="{00000000-0005-0000-0000-0000C8130000}"/>
    <cellStyle name="Comma 2 7 4 3 2 3" xfId="39223" xr:uid="{00000000-0005-0000-0000-0000C9130000}"/>
    <cellStyle name="Comma 2 7 4 3 3" xfId="20865" xr:uid="{00000000-0005-0000-0000-0000CA130000}"/>
    <cellStyle name="Comma 2 7 4 3 4" xfId="33109" xr:uid="{00000000-0005-0000-0000-0000CB130000}"/>
    <cellStyle name="Comma 2 7 4 3 5" xfId="45338" xr:uid="{00000000-0005-0000-0000-0000CC130000}"/>
    <cellStyle name="Comma 2 7 4 4" xfId="14724" xr:uid="{00000000-0005-0000-0000-0000CD130000}"/>
    <cellStyle name="Comma 2 7 4 4 2" xfId="26979" xr:uid="{00000000-0005-0000-0000-0000CE130000}"/>
    <cellStyle name="Comma 2 7 4 4 3" xfId="39220" xr:uid="{00000000-0005-0000-0000-0000CF130000}"/>
    <cellStyle name="Comma 2 7 4 5" xfId="20862" xr:uid="{00000000-0005-0000-0000-0000D0130000}"/>
    <cellStyle name="Comma 2 7 4 6" xfId="33106" xr:uid="{00000000-0005-0000-0000-0000D1130000}"/>
    <cellStyle name="Comma 2 7 4 7" xfId="45335" xr:uid="{00000000-0005-0000-0000-0000D2130000}"/>
    <cellStyle name="Comma 2 7 5" xfId="2207" xr:uid="{00000000-0005-0000-0000-0000D3130000}"/>
    <cellStyle name="Comma 2 7 5 2" xfId="2208" xr:uid="{00000000-0005-0000-0000-0000D4130000}"/>
    <cellStyle name="Comma 2 7 5 2 2" xfId="14729" xr:uid="{00000000-0005-0000-0000-0000D5130000}"/>
    <cellStyle name="Comma 2 7 5 2 2 2" xfId="26984" xr:uid="{00000000-0005-0000-0000-0000D6130000}"/>
    <cellStyle name="Comma 2 7 5 2 2 3" xfId="39225" xr:uid="{00000000-0005-0000-0000-0000D7130000}"/>
    <cellStyle name="Comma 2 7 5 2 3" xfId="20867" xr:uid="{00000000-0005-0000-0000-0000D8130000}"/>
    <cellStyle name="Comma 2 7 5 2 4" xfId="33111" xr:uid="{00000000-0005-0000-0000-0000D9130000}"/>
    <cellStyle name="Comma 2 7 5 2 5" xfId="45340" xr:uid="{00000000-0005-0000-0000-0000DA130000}"/>
    <cellStyle name="Comma 2 7 5 3" xfId="14728" xr:uid="{00000000-0005-0000-0000-0000DB130000}"/>
    <cellStyle name="Comma 2 7 5 3 2" xfId="26983" xr:uid="{00000000-0005-0000-0000-0000DC130000}"/>
    <cellStyle name="Comma 2 7 5 3 3" xfId="39224" xr:uid="{00000000-0005-0000-0000-0000DD130000}"/>
    <cellStyle name="Comma 2 7 5 4" xfId="20866" xr:uid="{00000000-0005-0000-0000-0000DE130000}"/>
    <cellStyle name="Comma 2 7 5 5" xfId="33110" xr:uid="{00000000-0005-0000-0000-0000DF130000}"/>
    <cellStyle name="Comma 2 7 5 6" xfId="45339" xr:uid="{00000000-0005-0000-0000-0000E0130000}"/>
    <cellStyle name="Comma 2 7 6" xfId="2209" xr:uid="{00000000-0005-0000-0000-0000E1130000}"/>
    <cellStyle name="Comma 2 7 6 2" xfId="14730" xr:uid="{00000000-0005-0000-0000-0000E2130000}"/>
    <cellStyle name="Comma 2 7 6 2 2" xfId="26985" xr:uid="{00000000-0005-0000-0000-0000E3130000}"/>
    <cellStyle name="Comma 2 7 6 2 3" xfId="39226" xr:uid="{00000000-0005-0000-0000-0000E4130000}"/>
    <cellStyle name="Comma 2 7 6 3" xfId="20868" xr:uid="{00000000-0005-0000-0000-0000E5130000}"/>
    <cellStyle name="Comma 2 7 6 4" xfId="33112" xr:uid="{00000000-0005-0000-0000-0000E6130000}"/>
    <cellStyle name="Comma 2 7 6 5" xfId="45341" xr:uid="{00000000-0005-0000-0000-0000E7130000}"/>
    <cellStyle name="Comma 2 7 7" xfId="14699" xr:uid="{00000000-0005-0000-0000-0000E8130000}"/>
    <cellStyle name="Comma 2 7 7 2" xfId="26954" xr:uid="{00000000-0005-0000-0000-0000E9130000}"/>
    <cellStyle name="Comma 2 7 7 3" xfId="39195" xr:uid="{00000000-0005-0000-0000-0000EA130000}"/>
    <cellStyle name="Comma 2 7 8" xfId="20837" xr:uid="{00000000-0005-0000-0000-0000EB130000}"/>
    <cellStyle name="Comma 2 7 9" xfId="33081" xr:uid="{00000000-0005-0000-0000-0000EC130000}"/>
    <cellStyle name="Comma 2 8" xfId="2210" xr:uid="{00000000-0005-0000-0000-0000ED130000}"/>
    <cellStyle name="Comma 2 8 2" xfId="2211" xr:uid="{00000000-0005-0000-0000-0000EE130000}"/>
    <cellStyle name="Comma 2 8 2 2" xfId="2212" xr:uid="{00000000-0005-0000-0000-0000EF130000}"/>
    <cellStyle name="Comma 2 8 2 2 2" xfId="2213" xr:uid="{00000000-0005-0000-0000-0000F0130000}"/>
    <cellStyle name="Comma 2 8 2 2 2 2" xfId="2214" xr:uid="{00000000-0005-0000-0000-0000F1130000}"/>
    <cellStyle name="Comma 2 8 2 2 2 2 2" xfId="14735" xr:uid="{00000000-0005-0000-0000-0000F2130000}"/>
    <cellStyle name="Comma 2 8 2 2 2 2 2 2" xfId="26990" xr:uid="{00000000-0005-0000-0000-0000F3130000}"/>
    <cellStyle name="Comma 2 8 2 2 2 2 2 3" xfId="39231" xr:uid="{00000000-0005-0000-0000-0000F4130000}"/>
    <cellStyle name="Comma 2 8 2 2 2 2 3" xfId="20873" xr:uid="{00000000-0005-0000-0000-0000F5130000}"/>
    <cellStyle name="Comma 2 8 2 2 2 2 4" xfId="33117" xr:uid="{00000000-0005-0000-0000-0000F6130000}"/>
    <cellStyle name="Comma 2 8 2 2 2 2 5" xfId="45346" xr:uid="{00000000-0005-0000-0000-0000F7130000}"/>
    <cellStyle name="Comma 2 8 2 2 2 3" xfId="14734" xr:uid="{00000000-0005-0000-0000-0000F8130000}"/>
    <cellStyle name="Comma 2 8 2 2 2 3 2" xfId="26989" xr:uid="{00000000-0005-0000-0000-0000F9130000}"/>
    <cellStyle name="Comma 2 8 2 2 2 3 3" xfId="39230" xr:uid="{00000000-0005-0000-0000-0000FA130000}"/>
    <cellStyle name="Comma 2 8 2 2 2 4" xfId="20872" xr:uid="{00000000-0005-0000-0000-0000FB130000}"/>
    <cellStyle name="Comma 2 8 2 2 2 5" xfId="33116" xr:uid="{00000000-0005-0000-0000-0000FC130000}"/>
    <cellStyle name="Comma 2 8 2 2 2 6" xfId="45345" xr:uid="{00000000-0005-0000-0000-0000FD130000}"/>
    <cellStyle name="Comma 2 8 2 2 3" xfId="2215" xr:uid="{00000000-0005-0000-0000-0000FE130000}"/>
    <cellStyle name="Comma 2 8 2 2 3 2" xfId="14736" xr:uid="{00000000-0005-0000-0000-0000FF130000}"/>
    <cellStyle name="Comma 2 8 2 2 3 2 2" xfId="26991" xr:uid="{00000000-0005-0000-0000-000000140000}"/>
    <cellStyle name="Comma 2 8 2 2 3 2 3" xfId="39232" xr:uid="{00000000-0005-0000-0000-000001140000}"/>
    <cellStyle name="Comma 2 8 2 2 3 3" xfId="20874" xr:uid="{00000000-0005-0000-0000-000002140000}"/>
    <cellStyle name="Comma 2 8 2 2 3 4" xfId="33118" xr:uid="{00000000-0005-0000-0000-000003140000}"/>
    <cellStyle name="Comma 2 8 2 2 3 5" xfId="45347" xr:uid="{00000000-0005-0000-0000-000004140000}"/>
    <cellStyle name="Comma 2 8 2 2 4" xfId="14733" xr:uid="{00000000-0005-0000-0000-000005140000}"/>
    <cellStyle name="Comma 2 8 2 2 4 2" xfId="26988" xr:uid="{00000000-0005-0000-0000-000006140000}"/>
    <cellStyle name="Comma 2 8 2 2 4 3" xfId="39229" xr:uid="{00000000-0005-0000-0000-000007140000}"/>
    <cellStyle name="Comma 2 8 2 2 5" xfId="20871" xr:uid="{00000000-0005-0000-0000-000008140000}"/>
    <cellStyle name="Comma 2 8 2 2 6" xfId="33115" xr:uid="{00000000-0005-0000-0000-000009140000}"/>
    <cellStyle name="Comma 2 8 2 2 7" xfId="45344" xr:uid="{00000000-0005-0000-0000-00000A140000}"/>
    <cellStyle name="Comma 2 8 2 3" xfId="2216" xr:uid="{00000000-0005-0000-0000-00000B140000}"/>
    <cellStyle name="Comma 2 8 2 3 2" xfId="2217" xr:uid="{00000000-0005-0000-0000-00000C140000}"/>
    <cellStyle name="Comma 2 8 2 3 2 2" xfId="14738" xr:uid="{00000000-0005-0000-0000-00000D140000}"/>
    <cellStyle name="Comma 2 8 2 3 2 2 2" xfId="26993" xr:uid="{00000000-0005-0000-0000-00000E140000}"/>
    <cellStyle name="Comma 2 8 2 3 2 2 3" xfId="39234" xr:uid="{00000000-0005-0000-0000-00000F140000}"/>
    <cellStyle name="Comma 2 8 2 3 2 3" xfId="20876" xr:uid="{00000000-0005-0000-0000-000010140000}"/>
    <cellStyle name="Comma 2 8 2 3 2 4" xfId="33120" xr:uid="{00000000-0005-0000-0000-000011140000}"/>
    <cellStyle name="Comma 2 8 2 3 2 5" xfId="45349" xr:uid="{00000000-0005-0000-0000-000012140000}"/>
    <cellStyle name="Comma 2 8 2 3 3" xfId="14737" xr:uid="{00000000-0005-0000-0000-000013140000}"/>
    <cellStyle name="Comma 2 8 2 3 3 2" xfId="26992" xr:uid="{00000000-0005-0000-0000-000014140000}"/>
    <cellStyle name="Comma 2 8 2 3 3 3" xfId="39233" xr:uid="{00000000-0005-0000-0000-000015140000}"/>
    <cellStyle name="Comma 2 8 2 3 4" xfId="20875" xr:uid="{00000000-0005-0000-0000-000016140000}"/>
    <cellStyle name="Comma 2 8 2 3 5" xfId="33119" xr:uid="{00000000-0005-0000-0000-000017140000}"/>
    <cellStyle name="Comma 2 8 2 3 6" xfId="45348" xr:uid="{00000000-0005-0000-0000-000018140000}"/>
    <cellStyle name="Comma 2 8 2 4" xfId="2218" xr:uid="{00000000-0005-0000-0000-000019140000}"/>
    <cellStyle name="Comma 2 8 2 4 2" xfId="14739" xr:uid="{00000000-0005-0000-0000-00001A140000}"/>
    <cellStyle name="Comma 2 8 2 4 2 2" xfId="26994" xr:uid="{00000000-0005-0000-0000-00001B140000}"/>
    <cellStyle name="Comma 2 8 2 4 2 3" xfId="39235" xr:uid="{00000000-0005-0000-0000-00001C140000}"/>
    <cellStyle name="Comma 2 8 2 4 3" xfId="20877" xr:uid="{00000000-0005-0000-0000-00001D140000}"/>
    <cellStyle name="Comma 2 8 2 4 4" xfId="33121" xr:uid="{00000000-0005-0000-0000-00001E140000}"/>
    <cellStyle name="Comma 2 8 2 4 5" xfId="45350" xr:uid="{00000000-0005-0000-0000-00001F140000}"/>
    <cellStyle name="Comma 2 8 2 5" xfId="14732" xr:uid="{00000000-0005-0000-0000-000020140000}"/>
    <cellStyle name="Comma 2 8 2 5 2" xfId="26987" xr:uid="{00000000-0005-0000-0000-000021140000}"/>
    <cellStyle name="Comma 2 8 2 5 3" xfId="39228" xr:uid="{00000000-0005-0000-0000-000022140000}"/>
    <cellStyle name="Comma 2 8 2 6" xfId="20870" xr:uid="{00000000-0005-0000-0000-000023140000}"/>
    <cellStyle name="Comma 2 8 2 7" xfId="33114" xr:uid="{00000000-0005-0000-0000-000024140000}"/>
    <cellStyle name="Comma 2 8 2 8" xfId="45343" xr:uid="{00000000-0005-0000-0000-000025140000}"/>
    <cellStyle name="Comma 2 8 3" xfId="2219" xr:uid="{00000000-0005-0000-0000-000026140000}"/>
    <cellStyle name="Comma 2 8 3 2" xfId="2220" xr:uid="{00000000-0005-0000-0000-000027140000}"/>
    <cellStyle name="Comma 2 8 3 2 2" xfId="2221" xr:uid="{00000000-0005-0000-0000-000028140000}"/>
    <cellStyle name="Comma 2 8 3 2 2 2" xfId="14742" xr:uid="{00000000-0005-0000-0000-000029140000}"/>
    <cellStyle name="Comma 2 8 3 2 2 2 2" xfId="26997" xr:uid="{00000000-0005-0000-0000-00002A140000}"/>
    <cellStyle name="Comma 2 8 3 2 2 2 3" xfId="39238" xr:uid="{00000000-0005-0000-0000-00002B140000}"/>
    <cellStyle name="Comma 2 8 3 2 2 3" xfId="20880" xr:uid="{00000000-0005-0000-0000-00002C140000}"/>
    <cellStyle name="Comma 2 8 3 2 2 4" xfId="33124" xr:uid="{00000000-0005-0000-0000-00002D140000}"/>
    <cellStyle name="Comma 2 8 3 2 2 5" xfId="45353" xr:uid="{00000000-0005-0000-0000-00002E140000}"/>
    <cellStyle name="Comma 2 8 3 2 3" xfId="14741" xr:uid="{00000000-0005-0000-0000-00002F140000}"/>
    <cellStyle name="Comma 2 8 3 2 3 2" xfId="26996" xr:uid="{00000000-0005-0000-0000-000030140000}"/>
    <cellStyle name="Comma 2 8 3 2 3 3" xfId="39237" xr:uid="{00000000-0005-0000-0000-000031140000}"/>
    <cellStyle name="Comma 2 8 3 2 4" xfId="20879" xr:uid="{00000000-0005-0000-0000-000032140000}"/>
    <cellStyle name="Comma 2 8 3 2 5" xfId="33123" xr:uid="{00000000-0005-0000-0000-000033140000}"/>
    <cellStyle name="Comma 2 8 3 2 6" xfId="45352" xr:uid="{00000000-0005-0000-0000-000034140000}"/>
    <cellStyle name="Comma 2 8 3 3" xfId="2222" xr:uid="{00000000-0005-0000-0000-000035140000}"/>
    <cellStyle name="Comma 2 8 3 3 2" xfId="14743" xr:uid="{00000000-0005-0000-0000-000036140000}"/>
    <cellStyle name="Comma 2 8 3 3 2 2" xfId="26998" xr:uid="{00000000-0005-0000-0000-000037140000}"/>
    <cellStyle name="Comma 2 8 3 3 2 3" xfId="39239" xr:uid="{00000000-0005-0000-0000-000038140000}"/>
    <cellStyle name="Comma 2 8 3 3 3" xfId="20881" xr:uid="{00000000-0005-0000-0000-000039140000}"/>
    <cellStyle name="Comma 2 8 3 3 4" xfId="33125" xr:uid="{00000000-0005-0000-0000-00003A140000}"/>
    <cellStyle name="Comma 2 8 3 3 5" xfId="45354" xr:uid="{00000000-0005-0000-0000-00003B140000}"/>
    <cellStyle name="Comma 2 8 3 4" xfId="14740" xr:uid="{00000000-0005-0000-0000-00003C140000}"/>
    <cellStyle name="Comma 2 8 3 4 2" xfId="26995" xr:uid="{00000000-0005-0000-0000-00003D140000}"/>
    <cellStyle name="Comma 2 8 3 4 3" xfId="39236" xr:uid="{00000000-0005-0000-0000-00003E140000}"/>
    <cellStyle name="Comma 2 8 3 5" xfId="20878" xr:uid="{00000000-0005-0000-0000-00003F140000}"/>
    <cellStyle name="Comma 2 8 3 6" xfId="33122" xr:uid="{00000000-0005-0000-0000-000040140000}"/>
    <cellStyle name="Comma 2 8 3 7" xfId="45351" xr:uid="{00000000-0005-0000-0000-000041140000}"/>
    <cellStyle name="Comma 2 8 4" xfId="2223" xr:uid="{00000000-0005-0000-0000-000042140000}"/>
    <cellStyle name="Comma 2 8 4 2" xfId="2224" xr:uid="{00000000-0005-0000-0000-000043140000}"/>
    <cellStyle name="Comma 2 8 4 2 2" xfId="14745" xr:uid="{00000000-0005-0000-0000-000044140000}"/>
    <cellStyle name="Comma 2 8 4 2 2 2" xfId="27000" xr:uid="{00000000-0005-0000-0000-000045140000}"/>
    <cellStyle name="Comma 2 8 4 2 2 3" xfId="39241" xr:uid="{00000000-0005-0000-0000-000046140000}"/>
    <cellStyle name="Comma 2 8 4 2 3" xfId="20883" xr:uid="{00000000-0005-0000-0000-000047140000}"/>
    <cellStyle name="Comma 2 8 4 2 4" xfId="33127" xr:uid="{00000000-0005-0000-0000-000048140000}"/>
    <cellStyle name="Comma 2 8 4 2 5" xfId="45356" xr:uid="{00000000-0005-0000-0000-000049140000}"/>
    <cellStyle name="Comma 2 8 4 3" xfId="14744" xr:uid="{00000000-0005-0000-0000-00004A140000}"/>
    <cellStyle name="Comma 2 8 4 3 2" xfId="26999" xr:uid="{00000000-0005-0000-0000-00004B140000}"/>
    <cellStyle name="Comma 2 8 4 3 3" xfId="39240" xr:uid="{00000000-0005-0000-0000-00004C140000}"/>
    <cellStyle name="Comma 2 8 4 4" xfId="20882" xr:uid="{00000000-0005-0000-0000-00004D140000}"/>
    <cellStyle name="Comma 2 8 4 5" xfId="33126" xr:uid="{00000000-0005-0000-0000-00004E140000}"/>
    <cellStyle name="Comma 2 8 4 6" xfId="45355" xr:uid="{00000000-0005-0000-0000-00004F140000}"/>
    <cellStyle name="Comma 2 8 5" xfId="2225" xr:uid="{00000000-0005-0000-0000-000050140000}"/>
    <cellStyle name="Comma 2 8 5 2" xfId="14746" xr:uid="{00000000-0005-0000-0000-000051140000}"/>
    <cellStyle name="Comma 2 8 5 2 2" xfId="27001" xr:uid="{00000000-0005-0000-0000-000052140000}"/>
    <cellStyle name="Comma 2 8 5 2 3" xfId="39242" xr:uid="{00000000-0005-0000-0000-000053140000}"/>
    <cellStyle name="Comma 2 8 5 3" xfId="20884" xr:uid="{00000000-0005-0000-0000-000054140000}"/>
    <cellStyle name="Comma 2 8 5 4" xfId="33128" xr:uid="{00000000-0005-0000-0000-000055140000}"/>
    <cellStyle name="Comma 2 8 5 5" xfId="45357" xr:uid="{00000000-0005-0000-0000-000056140000}"/>
    <cellStyle name="Comma 2 8 6" xfId="14731" xr:uid="{00000000-0005-0000-0000-000057140000}"/>
    <cellStyle name="Comma 2 8 6 2" xfId="26986" xr:uid="{00000000-0005-0000-0000-000058140000}"/>
    <cellStyle name="Comma 2 8 6 3" xfId="39227" xr:uid="{00000000-0005-0000-0000-000059140000}"/>
    <cellStyle name="Comma 2 8 7" xfId="20869" xr:uid="{00000000-0005-0000-0000-00005A140000}"/>
    <cellStyle name="Comma 2 8 8" xfId="33113" xr:uid="{00000000-0005-0000-0000-00005B140000}"/>
    <cellStyle name="Comma 2 8 9" xfId="45342" xr:uid="{00000000-0005-0000-0000-00005C140000}"/>
    <cellStyle name="Comma 2 9" xfId="2226" xr:uid="{00000000-0005-0000-0000-00005D140000}"/>
    <cellStyle name="Comma 2 9 2" xfId="2227" xr:uid="{00000000-0005-0000-0000-00005E140000}"/>
    <cellStyle name="Comma 2 9 2 2" xfId="2228" xr:uid="{00000000-0005-0000-0000-00005F140000}"/>
    <cellStyle name="Comma 2 9 2 2 2" xfId="2229" xr:uid="{00000000-0005-0000-0000-000060140000}"/>
    <cellStyle name="Comma 2 9 2 2 2 2" xfId="14750" xr:uid="{00000000-0005-0000-0000-000061140000}"/>
    <cellStyle name="Comma 2 9 2 2 2 2 2" xfId="27005" xr:uid="{00000000-0005-0000-0000-000062140000}"/>
    <cellStyle name="Comma 2 9 2 2 2 2 3" xfId="39246" xr:uid="{00000000-0005-0000-0000-000063140000}"/>
    <cellStyle name="Comma 2 9 2 2 2 3" xfId="20888" xr:uid="{00000000-0005-0000-0000-000064140000}"/>
    <cellStyle name="Comma 2 9 2 2 2 4" xfId="33132" xr:uid="{00000000-0005-0000-0000-000065140000}"/>
    <cellStyle name="Comma 2 9 2 2 2 5" xfId="45361" xr:uid="{00000000-0005-0000-0000-000066140000}"/>
    <cellStyle name="Comma 2 9 2 2 3" xfId="14749" xr:uid="{00000000-0005-0000-0000-000067140000}"/>
    <cellStyle name="Comma 2 9 2 2 3 2" xfId="27004" xr:uid="{00000000-0005-0000-0000-000068140000}"/>
    <cellStyle name="Comma 2 9 2 2 3 3" xfId="39245" xr:uid="{00000000-0005-0000-0000-000069140000}"/>
    <cellStyle name="Comma 2 9 2 2 4" xfId="20887" xr:uid="{00000000-0005-0000-0000-00006A140000}"/>
    <cellStyle name="Comma 2 9 2 2 5" xfId="33131" xr:uid="{00000000-0005-0000-0000-00006B140000}"/>
    <cellStyle name="Comma 2 9 2 2 6" xfId="45360" xr:uid="{00000000-0005-0000-0000-00006C140000}"/>
    <cellStyle name="Comma 2 9 2 3" xfId="2230" xr:uid="{00000000-0005-0000-0000-00006D140000}"/>
    <cellStyle name="Comma 2 9 2 3 2" xfId="14751" xr:uid="{00000000-0005-0000-0000-00006E140000}"/>
    <cellStyle name="Comma 2 9 2 3 2 2" xfId="27006" xr:uid="{00000000-0005-0000-0000-00006F140000}"/>
    <cellStyle name="Comma 2 9 2 3 2 3" xfId="39247" xr:uid="{00000000-0005-0000-0000-000070140000}"/>
    <cellStyle name="Comma 2 9 2 3 3" xfId="20889" xr:uid="{00000000-0005-0000-0000-000071140000}"/>
    <cellStyle name="Comma 2 9 2 3 4" xfId="33133" xr:uid="{00000000-0005-0000-0000-000072140000}"/>
    <cellStyle name="Comma 2 9 2 3 5" xfId="45362" xr:uid="{00000000-0005-0000-0000-000073140000}"/>
    <cellStyle name="Comma 2 9 2 4" xfId="14748" xr:uid="{00000000-0005-0000-0000-000074140000}"/>
    <cellStyle name="Comma 2 9 2 4 2" xfId="27003" xr:uid="{00000000-0005-0000-0000-000075140000}"/>
    <cellStyle name="Comma 2 9 2 4 3" xfId="39244" xr:uid="{00000000-0005-0000-0000-000076140000}"/>
    <cellStyle name="Comma 2 9 2 5" xfId="20886" xr:uid="{00000000-0005-0000-0000-000077140000}"/>
    <cellStyle name="Comma 2 9 2 6" xfId="33130" xr:uid="{00000000-0005-0000-0000-000078140000}"/>
    <cellStyle name="Comma 2 9 2 7" xfId="45359" xr:uid="{00000000-0005-0000-0000-000079140000}"/>
    <cellStyle name="Comma 2 9 3" xfId="2231" xr:uid="{00000000-0005-0000-0000-00007A140000}"/>
    <cellStyle name="Comma 2 9 3 2" xfId="2232" xr:uid="{00000000-0005-0000-0000-00007B140000}"/>
    <cellStyle name="Comma 2 9 3 2 2" xfId="14753" xr:uid="{00000000-0005-0000-0000-00007C140000}"/>
    <cellStyle name="Comma 2 9 3 2 2 2" xfId="27008" xr:uid="{00000000-0005-0000-0000-00007D140000}"/>
    <cellStyle name="Comma 2 9 3 2 2 3" xfId="39249" xr:uid="{00000000-0005-0000-0000-00007E140000}"/>
    <cellStyle name="Comma 2 9 3 2 3" xfId="20891" xr:uid="{00000000-0005-0000-0000-00007F140000}"/>
    <cellStyle name="Comma 2 9 3 2 4" xfId="33135" xr:uid="{00000000-0005-0000-0000-000080140000}"/>
    <cellStyle name="Comma 2 9 3 2 5" xfId="45364" xr:uid="{00000000-0005-0000-0000-000081140000}"/>
    <cellStyle name="Comma 2 9 3 3" xfId="14752" xr:uid="{00000000-0005-0000-0000-000082140000}"/>
    <cellStyle name="Comma 2 9 3 3 2" xfId="27007" xr:uid="{00000000-0005-0000-0000-000083140000}"/>
    <cellStyle name="Comma 2 9 3 3 3" xfId="39248" xr:uid="{00000000-0005-0000-0000-000084140000}"/>
    <cellStyle name="Comma 2 9 3 4" xfId="20890" xr:uid="{00000000-0005-0000-0000-000085140000}"/>
    <cellStyle name="Comma 2 9 3 5" xfId="33134" xr:uid="{00000000-0005-0000-0000-000086140000}"/>
    <cellStyle name="Comma 2 9 3 6" xfId="45363" xr:uid="{00000000-0005-0000-0000-000087140000}"/>
    <cellStyle name="Comma 2 9 4" xfId="2233" xr:uid="{00000000-0005-0000-0000-000088140000}"/>
    <cellStyle name="Comma 2 9 4 2" xfId="14754" xr:uid="{00000000-0005-0000-0000-000089140000}"/>
    <cellStyle name="Comma 2 9 4 2 2" xfId="27009" xr:uid="{00000000-0005-0000-0000-00008A140000}"/>
    <cellStyle name="Comma 2 9 4 2 3" xfId="39250" xr:uid="{00000000-0005-0000-0000-00008B140000}"/>
    <cellStyle name="Comma 2 9 4 3" xfId="20892" xr:uid="{00000000-0005-0000-0000-00008C140000}"/>
    <cellStyle name="Comma 2 9 4 4" xfId="33136" xr:uid="{00000000-0005-0000-0000-00008D140000}"/>
    <cellStyle name="Comma 2 9 4 5" xfId="45365" xr:uid="{00000000-0005-0000-0000-00008E140000}"/>
    <cellStyle name="Comma 2 9 5" xfId="14747" xr:uid="{00000000-0005-0000-0000-00008F140000}"/>
    <cellStyle name="Comma 2 9 5 2" xfId="27002" xr:uid="{00000000-0005-0000-0000-000090140000}"/>
    <cellStyle name="Comma 2 9 5 3" xfId="39243" xr:uid="{00000000-0005-0000-0000-000091140000}"/>
    <cellStyle name="Comma 2 9 6" xfId="20885" xr:uid="{00000000-0005-0000-0000-000092140000}"/>
    <cellStyle name="Comma 2 9 7" xfId="33129" xr:uid="{00000000-0005-0000-0000-000093140000}"/>
    <cellStyle name="Comma 2 9 8" xfId="45358" xr:uid="{00000000-0005-0000-0000-000094140000}"/>
    <cellStyle name="Comma 20" xfId="50946" xr:uid="{00000000-0005-0000-0000-000095140000}"/>
    <cellStyle name="Comma 21" xfId="50949" xr:uid="{00000000-0005-0000-0000-000096140000}"/>
    <cellStyle name="Comma 22" xfId="50952" xr:uid="{00000000-0005-0000-0000-000097140000}"/>
    <cellStyle name="Comma 22 2" xfId="50954" xr:uid="{00000000-0005-0000-0000-000098140000}"/>
    <cellStyle name="Comma 23" xfId="50956" xr:uid="{00000000-0005-0000-0000-000099140000}"/>
    <cellStyle name="Comma 24" xfId="50958" xr:uid="{00000000-0005-0000-0000-00009A140000}"/>
    <cellStyle name="Comma 25" xfId="50960" xr:uid="{00000000-0005-0000-0000-00009B140000}"/>
    <cellStyle name="Comma 25 2" xfId="50964" xr:uid="{00000000-0005-0000-0000-00009C140000}"/>
    <cellStyle name="Comma 26" xfId="50962" xr:uid="{00000000-0005-0000-0000-00009D140000}"/>
    <cellStyle name="Comma 27" xfId="50966" xr:uid="{00000000-0005-0000-0000-00009E140000}"/>
    <cellStyle name="Comma 27 2" xfId="50968" xr:uid="{00000000-0005-0000-0000-00009F140000}"/>
    <cellStyle name="Comma 28" xfId="50970" xr:uid="{00000000-0005-0000-0000-0000A0140000}"/>
    <cellStyle name="Comma 28 2" xfId="50972" xr:uid="{00000000-0005-0000-0000-0000A1140000}"/>
    <cellStyle name="Comma 29" xfId="50974" xr:uid="{00000000-0005-0000-0000-0000A2140000}"/>
    <cellStyle name="Comma 3" xfId="19" xr:uid="{00000000-0005-0000-0000-0000A3140000}"/>
    <cellStyle name="Comma 3 2" xfId="2234" xr:uid="{00000000-0005-0000-0000-0000A4140000}"/>
    <cellStyle name="Comma 30" xfId="50978" xr:uid="{00000000-0005-0000-0000-0000A5140000}"/>
    <cellStyle name="Comma 31" xfId="50980" xr:uid="{00000000-0005-0000-0000-0000A6140000}"/>
    <cellStyle name="Comma 32" xfId="50983" xr:uid="{00000000-0005-0000-0000-0000A7140000}"/>
    <cellStyle name="Comma 33" xfId="50985" xr:uid="{00000000-0005-0000-0000-0000A8140000}"/>
    <cellStyle name="Comma 34" xfId="50987" xr:uid="{00000000-0005-0000-0000-0000A9140000}"/>
    <cellStyle name="Comma 35" xfId="50990" xr:uid="{00000000-0005-0000-0000-0000AA140000}"/>
    <cellStyle name="Comma 36" xfId="50992" xr:uid="{00000000-0005-0000-0000-0000AB140000}"/>
    <cellStyle name="Comma 37" xfId="50996" xr:uid="{00000000-0005-0000-0000-0000AC140000}"/>
    <cellStyle name="Comma 38" xfId="50998" xr:uid="{00000000-0005-0000-0000-0000AD140000}"/>
    <cellStyle name="Comma 39" xfId="51001" xr:uid="{00000000-0005-0000-0000-0000AE140000}"/>
    <cellStyle name="Comma 4" xfId="20" xr:uid="{00000000-0005-0000-0000-0000AF140000}"/>
    <cellStyle name="Comma 4 10" xfId="2235" xr:uid="{00000000-0005-0000-0000-0000B0140000}"/>
    <cellStyle name="Comma 4 10 2" xfId="2236" xr:uid="{00000000-0005-0000-0000-0000B1140000}"/>
    <cellStyle name="Comma 4 10 2 2" xfId="14756" xr:uid="{00000000-0005-0000-0000-0000B2140000}"/>
    <cellStyle name="Comma 4 10 2 2 2" xfId="27011" xr:uid="{00000000-0005-0000-0000-0000B3140000}"/>
    <cellStyle name="Comma 4 10 2 2 3" xfId="39252" xr:uid="{00000000-0005-0000-0000-0000B4140000}"/>
    <cellStyle name="Comma 4 10 2 3" xfId="20894" xr:uid="{00000000-0005-0000-0000-0000B5140000}"/>
    <cellStyle name="Comma 4 10 2 4" xfId="33138" xr:uid="{00000000-0005-0000-0000-0000B6140000}"/>
    <cellStyle name="Comma 4 10 2 5" xfId="45367" xr:uid="{00000000-0005-0000-0000-0000B7140000}"/>
    <cellStyle name="Comma 4 10 3" xfId="14755" xr:uid="{00000000-0005-0000-0000-0000B8140000}"/>
    <cellStyle name="Comma 4 10 3 2" xfId="27010" xr:uid="{00000000-0005-0000-0000-0000B9140000}"/>
    <cellStyle name="Comma 4 10 3 3" xfId="39251" xr:uid="{00000000-0005-0000-0000-0000BA140000}"/>
    <cellStyle name="Comma 4 10 4" xfId="20893" xr:uid="{00000000-0005-0000-0000-0000BB140000}"/>
    <cellStyle name="Comma 4 10 5" xfId="33137" xr:uid="{00000000-0005-0000-0000-0000BC140000}"/>
    <cellStyle name="Comma 4 10 6" xfId="45366" xr:uid="{00000000-0005-0000-0000-0000BD140000}"/>
    <cellStyle name="Comma 4 11" xfId="2237" xr:uid="{00000000-0005-0000-0000-0000BE140000}"/>
    <cellStyle name="Comma 4 11 2" xfId="14757" xr:uid="{00000000-0005-0000-0000-0000BF140000}"/>
    <cellStyle name="Comma 4 11 2 2" xfId="27012" xr:uid="{00000000-0005-0000-0000-0000C0140000}"/>
    <cellStyle name="Comma 4 11 2 3" xfId="39253" xr:uid="{00000000-0005-0000-0000-0000C1140000}"/>
    <cellStyle name="Comma 4 11 3" xfId="20895" xr:uid="{00000000-0005-0000-0000-0000C2140000}"/>
    <cellStyle name="Comma 4 11 4" xfId="33139" xr:uid="{00000000-0005-0000-0000-0000C3140000}"/>
    <cellStyle name="Comma 4 11 5" xfId="45368" xr:uid="{00000000-0005-0000-0000-0000C4140000}"/>
    <cellStyle name="Comma 4 12" xfId="14229" xr:uid="{00000000-0005-0000-0000-0000C5140000}"/>
    <cellStyle name="Comma 4 12 2" xfId="26484" xr:uid="{00000000-0005-0000-0000-0000C6140000}"/>
    <cellStyle name="Comma 4 12 3" xfId="38725" xr:uid="{00000000-0005-0000-0000-0000C7140000}"/>
    <cellStyle name="Comma 4 13" xfId="20363" xr:uid="{00000000-0005-0000-0000-0000C8140000}"/>
    <cellStyle name="Comma 4 14" xfId="32611" xr:uid="{00000000-0005-0000-0000-0000C9140000}"/>
    <cellStyle name="Comma 4 15" xfId="44840" xr:uid="{00000000-0005-0000-0000-0000CA140000}"/>
    <cellStyle name="Comma 4 2" xfId="21" xr:uid="{00000000-0005-0000-0000-0000CB140000}"/>
    <cellStyle name="Comma 4 2 10" xfId="2238" xr:uid="{00000000-0005-0000-0000-0000CC140000}"/>
    <cellStyle name="Comma 4 2 10 2" xfId="14758" xr:uid="{00000000-0005-0000-0000-0000CD140000}"/>
    <cellStyle name="Comma 4 2 10 2 2" xfId="27013" xr:uid="{00000000-0005-0000-0000-0000CE140000}"/>
    <cellStyle name="Comma 4 2 10 2 3" xfId="39254" xr:uid="{00000000-0005-0000-0000-0000CF140000}"/>
    <cellStyle name="Comma 4 2 10 3" xfId="20896" xr:uid="{00000000-0005-0000-0000-0000D0140000}"/>
    <cellStyle name="Comma 4 2 10 4" xfId="33140" xr:uid="{00000000-0005-0000-0000-0000D1140000}"/>
    <cellStyle name="Comma 4 2 10 5" xfId="45369" xr:uid="{00000000-0005-0000-0000-0000D2140000}"/>
    <cellStyle name="Comma 4 2 11" xfId="14230" xr:uid="{00000000-0005-0000-0000-0000D3140000}"/>
    <cellStyle name="Comma 4 2 11 2" xfId="26485" xr:uid="{00000000-0005-0000-0000-0000D4140000}"/>
    <cellStyle name="Comma 4 2 11 3" xfId="38726" xr:uid="{00000000-0005-0000-0000-0000D5140000}"/>
    <cellStyle name="Comma 4 2 12" xfId="20364" xr:uid="{00000000-0005-0000-0000-0000D6140000}"/>
    <cellStyle name="Comma 4 2 13" xfId="32612" xr:uid="{00000000-0005-0000-0000-0000D7140000}"/>
    <cellStyle name="Comma 4 2 14" xfId="44841" xr:uid="{00000000-0005-0000-0000-0000D8140000}"/>
    <cellStyle name="Comma 4 2 2" xfId="2239" xr:uid="{00000000-0005-0000-0000-0000D9140000}"/>
    <cellStyle name="Comma 4 2 2 10" xfId="14759" xr:uid="{00000000-0005-0000-0000-0000DA140000}"/>
    <cellStyle name="Comma 4 2 2 10 2" xfId="27014" xr:uid="{00000000-0005-0000-0000-0000DB140000}"/>
    <cellStyle name="Comma 4 2 2 10 3" xfId="39255" xr:uid="{00000000-0005-0000-0000-0000DC140000}"/>
    <cellStyle name="Comma 4 2 2 11" xfId="20897" xr:uid="{00000000-0005-0000-0000-0000DD140000}"/>
    <cellStyle name="Comma 4 2 2 12" xfId="33141" xr:uid="{00000000-0005-0000-0000-0000DE140000}"/>
    <cellStyle name="Comma 4 2 2 13" xfId="45370" xr:uid="{00000000-0005-0000-0000-0000DF140000}"/>
    <cellStyle name="Comma 4 2 2 2" xfId="2240" xr:uid="{00000000-0005-0000-0000-0000E0140000}"/>
    <cellStyle name="Comma 4 2 2 2 10" xfId="33142" xr:uid="{00000000-0005-0000-0000-0000E1140000}"/>
    <cellStyle name="Comma 4 2 2 2 11" xfId="45371" xr:uid="{00000000-0005-0000-0000-0000E2140000}"/>
    <cellStyle name="Comma 4 2 2 2 2" xfId="2241" xr:uid="{00000000-0005-0000-0000-0000E3140000}"/>
    <cellStyle name="Comma 4 2 2 2 2 10" xfId="45372" xr:uid="{00000000-0005-0000-0000-0000E4140000}"/>
    <cellStyle name="Comma 4 2 2 2 2 2" xfId="2242" xr:uid="{00000000-0005-0000-0000-0000E5140000}"/>
    <cellStyle name="Comma 4 2 2 2 2 2 2" xfId="2243" xr:uid="{00000000-0005-0000-0000-0000E6140000}"/>
    <cellStyle name="Comma 4 2 2 2 2 2 2 2" xfId="2244" xr:uid="{00000000-0005-0000-0000-0000E7140000}"/>
    <cellStyle name="Comma 4 2 2 2 2 2 2 2 2" xfId="2245" xr:uid="{00000000-0005-0000-0000-0000E8140000}"/>
    <cellStyle name="Comma 4 2 2 2 2 2 2 2 2 2" xfId="2246" xr:uid="{00000000-0005-0000-0000-0000E9140000}"/>
    <cellStyle name="Comma 4 2 2 2 2 2 2 2 2 2 2" xfId="14766" xr:uid="{00000000-0005-0000-0000-0000EA140000}"/>
    <cellStyle name="Comma 4 2 2 2 2 2 2 2 2 2 2 2" xfId="27021" xr:uid="{00000000-0005-0000-0000-0000EB140000}"/>
    <cellStyle name="Comma 4 2 2 2 2 2 2 2 2 2 2 3" xfId="39262" xr:uid="{00000000-0005-0000-0000-0000EC140000}"/>
    <cellStyle name="Comma 4 2 2 2 2 2 2 2 2 2 3" xfId="20904" xr:uid="{00000000-0005-0000-0000-0000ED140000}"/>
    <cellStyle name="Comma 4 2 2 2 2 2 2 2 2 2 4" xfId="33148" xr:uid="{00000000-0005-0000-0000-0000EE140000}"/>
    <cellStyle name="Comma 4 2 2 2 2 2 2 2 2 2 5" xfId="45377" xr:uid="{00000000-0005-0000-0000-0000EF140000}"/>
    <cellStyle name="Comma 4 2 2 2 2 2 2 2 2 3" xfId="14765" xr:uid="{00000000-0005-0000-0000-0000F0140000}"/>
    <cellStyle name="Comma 4 2 2 2 2 2 2 2 2 3 2" xfId="27020" xr:uid="{00000000-0005-0000-0000-0000F1140000}"/>
    <cellStyle name="Comma 4 2 2 2 2 2 2 2 2 3 3" xfId="39261" xr:uid="{00000000-0005-0000-0000-0000F2140000}"/>
    <cellStyle name="Comma 4 2 2 2 2 2 2 2 2 4" xfId="20903" xr:uid="{00000000-0005-0000-0000-0000F3140000}"/>
    <cellStyle name="Comma 4 2 2 2 2 2 2 2 2 5" xfId="33147" xr:uid="{00000000-0005-0000-0000-0000F4140000}"/>
    <cellStyle name="Comma 4 2 2 2 2 2 2 2 2 6" xfId="45376" xr:uid="{00000000-0005-0000-0000-0000F5140000}"/>
    <cellStyle name="Comma 4 2 2 2 2 2 2 2 3" xfId="2247" xr:uid="{00000000-0005-0000-0000-0000F6140000}"/>
    <cellStyle name="Comma 4 2 2 2 2 2 2 2 3 2" xfId="14767" xr:uid="{00000000-0005-0000-0000-0000F7140000}"/>
    <cellStyle name="Comma 4 2 2 2 2 2 2 2 3 2 2" xfId="27022" xr:uid="{00000000-0005-0000-0000-0000F8140000}"/>
    <cellStyle name="Comma 4 2 2 2 2 2 2 2 3 2 3" xfId="39263" xr:uid="{00000000-0005-0000-0000-0000F9140000}"/>
    <cellStyle name="Comma 4 2 2 2 2 2 2 2 3 3" xfId="20905" xr:uid="{00000000-0005-0000-0000-0000FA140000}"/>
    <cellStyle name="Comma 4 2 2 2 2 2 2 2 3 4" xfId="33149" xr:uid="{00000000-0005-0000-0000-0000FB140000}"/>
    <cellStyle name="Comma 4 2 2 2 2 2 2 2 3 5" xfId="45378" xr:uid="{00000000-0005-0000-0000-0000FC140000}"/>
    <cellStyle name="Comma 4 2 2 2 2 2 2 2 4" xfId="14764" xr:uid="{00000000-0005-0000-0000-0000FD140000}"/>
    <cellStyle name="Comma 4 2 2 2 2 2 2 2 4 2" xfId="27019" xr:uid="{00000000-0005-0000-0000-0000FE140000}"/>
    <cellStyle name="Comma 4 2 2 2 2 2 2 2 4 3" xfId="39260" xr:uid="{00000000-0005-0000-0000-0000FF140000}"/>
    <cellStyle name="Comma 4 2 2 2 2 2 2 2 5" xfId="20902" xr:uid="{00000000-0005-0000-0000-000000150000}"/>
    <cellStyle name="Comma 4 2 2 2 2 2 2 2 6" xfId="33146" xr:uid="{00000000-0005-0000-0000-000001150000}"/>
    <cellStyle name="Comma 4 2 2 2 2 2 2 2 7" xfId="45375" xr:uid="{00000000-0005-0000-0000-000002150000}"/>
    <cellStyle name="Comma 4 2 2 2 2 2 2 3" xfId="2248" xr:uid="{00000000-0005-0000-0000-000003150000}"/>
    <cellStyle name="Comma 4 2 2 2 2 2 2 3 2" xfId="2249" xr:uid="{00000000-0005-0000-0000-000004150000}"/>
    <cellStyle name="Comma 4 2 2 2 2 2 2 3 2 2" xfId="14769" xr:uid="{00000000-0005-0000-0000-000005150000}"/>
    <cellStyle name="Comma 4 2 2 2 2 2 2 3 2 2 2" xfId="27024" xr:uid="{00000000-0005-0000-0000-000006150000}"/>
    <cellStyle name="Comma 4 2 2 2 2 2 2 3 2 2 3" xfId="39265" xr:uid="{00000000-0005-0000-0000-000007150000}"/>
    <cellStyle name="Comma 4 2 2 2 2 2 2 3 2 3" xfId="20907" xr:uid="{00000000-0005-0000-0000-000008150000}"/>
    <cellStyle name="Comma 4 2 2 2 2 2 2 3 2 4" xfId="33151" xr:uid="{00000000-0005-0000-0000-000009150000}"/>
    <cellStyle name="Comma 4 2 2 2 2 2 2 3 2 5" xfId="45380" xr:uid="{00000000-0005-0000-0000-00000A150000}"/>
    <cellStyle name="Comma 4 2 2 2 2 2 2 3 3" xfId="14768" xr:uid="{00000000-0005-0000-0000-00000B150000}"/>
    <cellStyle name="Comma 4 2 2 2 2 2 2 3 3 2" xfId="27023" xr:uid="{00000000-0005-0000-0000-00000C150000}"/>
    <cellStyle name="Comma 4 2 2 2 2 2 2 3 3 3" xfId="39264" xr:uid="{00000000-0005-0000-0000-00000D150000}"/>
    <cellStyle name="Comma 4 2 2 2 2 2 2 3 4" xfId="20906" xr:uid="{00000000-0005-0000-0000-00000E150000}"/>
    <cellStyle name="Comma 4 2 2 2 2 2 2 3 5" xfId="33150" xr:uid="{00000000-0005-0000-0000-00000F150000}"/>
    <cellStyle name="Comma 4 2 2 2 2 2 2 3 6" xfId="45379" xr:uid="{00000000-0005-0000-0000-000010150000}"/>
    <cellStyle name="Comma 4 2 2 2 2 2 2 4" xfId="2250" xr:uid="{00000000-0005-0000-0000-000011150000}"/>
    <cellStyle name="Comma 4 2 2 2 2 2 2 4 2" xfId="14770" xr:uid="{00000000-0005-0000-0000-000012150000}"/>
    <cellStyle name="Comma 4 2 2 2 2 2 2 4 2 2" xfId="27025" xr:uid="{00000000-0005-0000-0000-000013150000}"/>
    <cellStyle name="Comma 4 2 2 2 2 2 2 4 2 3" xfId="39266" xr:uid="{00000000-0005-0000-0000-000014150000}"/>
    <cellStyle name="Comma 4 2 2 2 2 2 2 4 3" xfId="20908" xr:uid="{00000000-0005-0000-0000-000015150000}"/>
    <cellStyle name="Comma 4 2 2 2 2 2 2 4 4" xfId="33152" xr:uid="{00000000-0005-0000-0000-000016150000}"/>
    <cellStyle name="Comma 4 2 2 2 2 2 2 4 5" xfId="45381" xr:uid="{00000000-0005-0000-0000-000017150000}"/>
    <cellStyle name="Comma 4 2 2 2 2 2 2 5" xfId="14763" xr:uid="{00000000-0005-0000-0000-000018150000}"/>
    <cellStyle name="Comma 4 2 2 2 2 2 2 5 2" xfId="27018" xr:uid="{00000000-0005-0000-0000-000019150000}"/>
    <cellStyle name="Comma 4 2 2 2 2 2 2 5 3" xfId="39259" xr:uid="{00000000-0005-0000-0000-00001A150000}"/>
    <cellStyle name="Comma 4 2 2 2 2 2 2 6" xfId="20901" xr:uid="{00000000-0005-0000-0000-00001B150000}"/>
    <cellStyle name="Comma 4 2 2 2 2 2 2 7" xfId="33145" xr:uid="{00000000-0005-0000-0000-00001C150000}"/>
    <cellStyle name="Comma 4 2 2 2 2 2 2 8" xfId="45374" xr:uid="{00000000-0005-0000-0000-00001D150000}"/>
    <cellStyle name="Comma 4 2 2 2 2 2 3" xfId="2251" xr:uid="{00000000-0005-0000-0000-00001E150000}"/>
    <cellStyle name="Comma 4 2 2 2 2 2 3 2" xfId="2252" xr:uid="{00000000-0005-0000-0000-00001F150000}"/>
    <cellStyle name="Comma 4 2 2 2 2 2 3 2 2" xfId="2253" xr:uid="{00000000-0005-0000-0000-000020150000}"/>
    <cellStyle name="Comma 4 2 2 2 2 2 3 2 2 2" xfId="14773" xr:uid="{00000000-0005-0000-0000-000021150000}"/>
    <cellStyle name="Comma 4 2 2 2 2 2 3 2 2 2 2" xfId="27028" xr:uid="{00000000-0005-0000-0000-000022150000}"/>
    <cellStyle name="Comma 4 2 2 2 2 2 3 2 2 2 3" xfId="39269" xr:uid="{00000000-0005-0000-0000-000023150000}"/>
    <cellStyle name="Comma 4 2 2 2 2 2 3 2 2 3" xfId="20911" xr:uid="{00000000-0005-0000-0000-000024150000}"/>
    <cellStyle name="Comma 4 2 2 2 2 2 3 2 2 4" xfId="33155" xr:uid="{00000000-0005-0000-0000-000025150000}"/>
    <cellStyle name="Comma 4 2 2 2 2 2 3 2 2 5" xfId="45384" xr:uid="{00000000-0005-0000-0000-000026150000}"/>
    <cellStyle name="Comma 4 2 2 2 2 2 3 2 3" xfId="14772" xr:uid="{00000000-0005-0000-0000-000027150000}"/>
    <cellStyle name="Comma 4 2 2 2 2 2 3 2 3 2" xfId="27027" xr:uid="{00000000-0005-0000-0000-000028150000}"/>
    <cellStyle name="Comma 4 2 2 2 2 2 3 2 3 3" xfId="39268" xr:uid="{00000000-0005-0000-0000-000029150000}"/>
    <cellStyle name="Comma 4 2 2 2 2 2 3 2 4" xfId="20910" xr:uid="{00000000-0005-0000-0000-00002A150000}"/>
    <cellStyle name="Comma 4 2 2 2 2 2 3 2 5" xfId="33154" xr:uid="{00000000-0005-0000-0000-00002B150000}"/>
    <cellStyle name="Comma 4 2 2 2 2 2 3 2 6" xfId="45383" xr:uid="{00000000-0005-0000-0000-00002C150000}"/>
    <cellStyle name="Comma 4 2 2 2 2 2 3 3" xfId="2254" xr:uid="{00000000-0005-0000-0000-00002D150000}"/>
    <cellStyle name="Comma 4 2 2 2 2 2 3 3 2" xfId="14774" xr:uid="{00000000-0005-0000-0000-00002E150000}"/>
    <cellStyle name="Comma 4 2 2 2 2 2 3 3 2 2" xfId="27029" xr:uid="{00000000-0005-0000-0000-00002F150000}"/>
    <cellStyle name="Comma 4 2 2 2 2 2 3 3 2 3" xfId="39270" xr:uid="{00000000-0005-0000-0000-000030150000}"/>
    <cellStyle name="Comma 4 2 2 2 2 2 3 3 3" xfId="20912" xr:uid="{00000000-0005-0000-0000-000031150000}"/>
    <cellStyle name="Comma 4 2 2 2 2 2 3 3 4" xfId="33156" xr:uid="{00000000-0005-0000-0000-000032150000}"/>
    <cellStyle name="Comma 4 2 2 2 2 2 3 3 5" xfId="45385" xr:uid="{00000000-0005-0000-0000-000033150000}"/>
    <cellStyle name="Comma 4 2 2 2 2 2 3 4" xfId="14771" xr:uid="{00000000-0005-0000-0000-000034150000}"/>
    <cellStyle name="Comma 4 2 2 2 2 2 3 4 2" xfId="27026" xr:uid="{00000000-0005-0000-0000-000035150000}"/>
    <cellStyle name="Comma 4 2 2 2 2 2 3 4 3" xfId="39267" xr:uid="{00000000-0005-0000-0000-000036150000}"/>
    <cellStyle name="Comma 4 2 2 2 2 2 3 5" xfId="20909" xr:uid="{00000000-0005-0000-0000-000037150000}"/>
    <cellStyle name="Comma 4 2 2 2 2 2 3 6" xfId="33153" xr:uid="{00000000-0005-0000-0000-000038150000}"/>
    <cellStyle name="Comma 4 2 2 2 2 2 3 7" xfId="45382" xr:uid="{00000000-0005-0000-0000-000039150000}"/>
    <cellStyle name="Comma 4 2 2 2 2 2 4" xfId="2255" xr:uid="{00000000-0005-0000-0000-00003A150000}"/>
    <cellStyle name="Comma 4 2 2 2 2 2 4 2" xfId="2256" xr:uid="{00000000-0005-0000-0000-00003B150000}"/>
    <cellStyle name="Comma 4 2 2 2 2 2 4 2 2" xfId="14776" xr:uid="{00000000-0005-0000-0000-00003C150000}"/>
    <cellStyle name="Comma 4 2 2 2 2 2 4 2 2 2" xfId="27031" xr:uid="{00000000-0005-0000-0000-00003D150000}"/>
    <cellStyle name="Comma 4 2 2 2 2 2 4 2 2 3" xfId="39272" xr:uid="{00000000-0005-0000-0000-00003E150000}"/>
    <cellStyle name="Comma 4 2 2 2 2 2 4 2 3" xfId="20914" xr:uid="{00000000-0005-0000-0000-00003F150000}"/>
    <cellStyle name="Comma 4 2 2 2 2 2 4 2 4" xfId="33158" xr:uid="{00000000-0005-0000-0000-000040150000}"/>
    <cellStyle name="Comma 4 2 2 2 2 2 4 2 5" xfId="45387" xr:uid="{00000000-0005-0000-0000-000041150000}"/>
    <cellStyle name="Comma 4 2 2 2 2 2 4 3" xfId="14775" xr:uid="{00000000-0005-0000-0000-000042150000}"/>
    <cellStyle name="Comma 4 2 2 2 2 2 4 3 2" xfId="27030" xr:uid="{00000000-0005-0000-0000-000043150000}"/>
    <cellStyle name="Comma 4 2 2 2 2 2 4 3 3" xfId="39271" xr:uid="{00000000-0005-0000-0000-000044150000}"/>
    <cellStyle name="Comma 4 2 2 2 2 2 4 4" xfId="20913" xr:uid="{00000000-0005-0000-0000-000045150000}"/>
    <cellStyle name="Comma 4 2 2 2 2 2 4 5" xfId="33157" xr:uid="{00000000-0005-0000-0000-000046150000}"/>
    <cellStyle name="Comma 4 2 2 2 2 2 4 6" xfId="45386" xr:uid="{00000000-0005-0000-0000-000047150000}"/>
    <cellStyle name="Comma 4 2 2 2 2 2 5" xfId="2257" xr:uid="{00000000-0005-0000-0000-000048150000}"/>
    <cellStyle name="Comma 4 2 2 2 2 2 5 2" xfId="14777" xr:uid="{00000000-0005-0000-0000-000049150000}"/>
    <cellStyle name="Comma 4 2 2 2 2 2 5 2 2" xfId="27032" xr:uid="{00000000-0005-0000-0000-00004A150000}"/>
    <cellStyle name="Comma 4 2 2 2 2 2 5 2 3" xfId="39273" xr:uid="{00000000-0005-0000-0000-00004B150000}"/>
    <cellStyle name="Comma 4 2 2 2 2 2 5 3" xfId="20915" xr:uid="{00000000-0005-0000-0000-00004C150000}"/>
    <cellStyle name="Comma 4 2 2 2 2 2 5 4" xfId="33159" xr:uid="{00000000-0005-0000-0000-00004D150000}"/>
    <cellStyle name="Comma 4 2 2 2 2 2 5 5" xfId="45388" xr:uid="{00000000-0005-0000-0000-00004E150000}"/>
    <cellStyle name="Comma 4 2 2 2 2 2 6" xfId="14762" xr:uid="{00000000-0005-0000-0000-00004F150000}"/>
    <cellStyle name="Comma 4 2 2 2 2 2 6 2" xfId="27017" xr:uid="{00000000-0005-0000-0000-000050150000}"/>
    <cellStyle name="Comma 4 2 2 2 2 2 6 3" xfId="39258" xr:uid="{00000000-0005-0000-0000-000051150000}"/>
    <cellStyle name="Comma 4 2 2 2 2 2 7" xfId="20900" xr:uid="{00000000-0005-0000-0000-000052150000}"/>
    <cellStyle name="Comma 4 2 2 2 2 2 8" xfId="33144" xr:uid="{00000000-0005-0000-0000-000053150000}"/>
    <cellStyle name="Comma 4 2 2 2 2 2 9" xfId="45373" xr:uid="{00000000-0005-0000-0000-000054150000}"/>
    <cellStyle name="Comma 4 2 2 2 2 3" xfId="2258" xr:uid="{00000000-0005-0000-0000-000055150000}"/>
    <cellStyle name="Comma 4 2 2 2 2 3 2" xfId="2259" xr:uid="{00000000-0005-0000-0000-000056150000}"/>
    <cellStyle name="Comma 4 2 2 2 2 3 2 2" xfId="2260" xr:uid="{00000000-0005-0000-0000-000057150000}"/>
    <cellStyle name="Comma 4 2 2 2 2 3 2 2 2" xfId="2261" xr:uid="{00000000-0005-0000-0000-000058150000}"/>
    <cellStyle name="Comma 4 2 2 2 2 3 2 2 2 2" xfId="14781" xr:uid="{00000000-0005-0000-0000-000059150000}"/>
    <cellStyle name="Comma 4 2 2 2 2 3 2 2 2 2 2" xfId="27036" xr:uid="{00000000-0005-0000-0000-00005A150000}"/>
    <cellStyle name="Comma 4 2 2 2 2 3 2 2 2 2 3" xfId="39277" xr:uid="{00000000-0005-0000-0000-00005B150000}"/>
    <cellStyle name="Comma 4 2 2 2 2 3 2 2 2 3" xfId="20919" xr:uid="{00000000-0005-0000-0000-00005C150000}"/>
    <cellStyle name="Comma 4 2 2 2 2 3 2 2 2 4" xfId="33163" xr:uid="{00000000-0005-0000-0000-00005D150000}"/>
    <cellStyle name="Comma 4 2 2 2 2 3 2 2 2 5" xfId="45392" xr:uid="{00000000-0005-0000-0000-00005E150000}"/>
    <cellStyle name="Comma 4 2 2 2 2 3 2 2 3" xfId="14780" xr:uid="{00000000-0005-0000-0000-00005F150000}"/>
    <cellStyle name="Comma 4 2 2 2 2 3 2 2 3 2" xfId="27035" xr:uid="{00000000-0005-0000-0000-000060150000}"/>
    <cellStyle name="Comma 4 2 2 2 2 3 2 2 3 3" xfId="39276" xr:uid="{00000000-0005-0000-0000-000061150000}"/>
    <cellStyle name="Comma 4 2 2 2 2 3 2 2 4" xfId="20918" xr:uid="{00000000-0005-0000-0000-000062150000}"/>
    <cellStyle name="Comma 4 2 2 2 2 3 2 2 5" xfId="33162" xr:uid="{00000000-0005-0000-0000-000063150000}"/>
    <cellStyle name="Comma 4 2 2 2 2 3 2 2 6" xfId="45391" xr:uid="{00000000-0005-0000-0000-000064150000}"/>
    <cellStyle name="Comma 4 2 2 2 2 3 2 3" xfId="2262" xr:uid="{00000000-0005-0000-0000-000065150000}"/>
    <cellStyle name="Comma 4 2 2 2 2 3 2 3 2" xfId="14782" xr:uid="{00000000-0005-0000-0000-000066150000}"/>
    <cellStyle name="Comma 4 2 2 2 2 3 2 3 2 2" xfId="27037" xr:uid="{00000000-0005-0000-0000-000067150000}"/>
    <cellStyle name="Comma 4 2 2 2 2 3 2 3 2 3" xfId="39278" xr:uid="{00000000-0005-0000-0000-000068150000}"/>
    <cellStyle name="Comma 4 2 2 2 2 3 2 3 3" xfId="20920" xr:uid="{00000000-0005-0000-0000-000069150000}"/>
    <cellStyle name="Comma 4 2 2 2 2 3 2 3 4" xfId="33164" xr:uid="{00000000-0005-0000-0000-00006A150000}"/>
    <cellStyle name="Comma 4 2 2 2 2 3 2 3 5" xfId="45393" xr:uid="{00000000-0005-0000-0000-00006B150000}"/>
    <cellStyle name="Comma 4 2 2 2 2 3 2 4" xfId="14779" xr:uid="{00000000-0005-0000-0000-00006C150000}"/>
    <cellStyle name="Comma 4 2 2 2 2 3 2 4 2" xfId="27034" xr:uid="{00000000-0005-0000-0000-00006D150000}"/>
    <cellStyle name="Comma 4 2 2 2 2 3 2 4 3" xfId="39275" xr:uid="{00000000-0005-0000-0000-00006E150000}"/>
    <cellStyle name="Comma 4 2 2 2 2 3 2 5" xfId="20917" xr:uid="{00000000-0005-0000-0000-00006F150000}"/>
    <cellStyle name="Comma 4 2 2 2 2 3 2 6" xfId="33161" xr:uid="{00000000-0005-0000-0000-000070150000}"/>
    <cellStyle name="Comma 4 2 2 2 2 3 2 7" xfId="45390" xr:uid="{00000000-0005-0000-0000-000071150000}"/>
    <cellStyle name="Comma 4 2 2 2 2 3 3" xfId="2263" xr:uid="{00000000-0005-0000-0000-000072150000}"/>
    <cellStyle name="Comma 4 2 2 2 2 3 3 2" xfId="2264" xr:uid="{00000000-0005-0000-0000-000073150000}"/>
    <cellStyle name="Comma 4 2 2 2 2 3 3 2 2" xfId="14784" xr:uid="{00000000-0005-0000-0000-000074150000}"/>
    <cellStyle name="Comma 4 2 2 2 2 3 3 2 2 2" xfId="27039" xr:uid="{00000000-0005-0000-0000-000075150000}"/>
    <cellStyle name="Comma 4 2 2 2 2 3 3 2 2 3" xfId="39280" xr:uid="{00000000-0005-0000-0000-000076150000}"/>
    <cellStyle name="Comma 4 2 2 2 2 3 3 2 3" xfId="20922" xr:uid="{00000000-0005-0000-0000-000077150000}"/>
    <cellStyle name="Comma 4 2 2 2 2 3 3 2 4" xfId="33166" xr:uid="{00000000-0005-0000-0000-000078150000}"/>
    <cellStyle name="Comma 4 2 2 2 2 3 3 2 5" xfId="45395" xr:uid="{00000000-0005-0000-0000-000079150000}"/>
    <cellStyle name="Comma 4 2 2 2 2 3 3 3" xfId="14783" xr:uid="{00000000-0005-0000-0000-00007A150000}"/>
    <cellStyle name="Comma 4 2 2 2 2 3 3 3 2" xfId="27038" xr:uid="{00000000-0005-0000-0000-00007B150000}"/>
    <cellStyle name="Comma 4 2 2 2 2 3 3 3 3" xfId="39279" xr:uid="{00000000-0005-0000-0000-00007C150000}"/>
    <cellStyle name="Comma 4 2 2 2 2 3 3 4" xfId="20921" xr:uid="{00000000-0005-0000-0000-00007D150000}"/>
    <cellStyle name="Comma 4 2 2 2 2 3 3 5" xfId="33165" xr:uid="{00000000-0005-0000-0000-00007E150000}"/>
    <cellStyle name="Comma 4 2 2 2 2 3 3 6" xfId="45394" xr:uid="{00000000-0005-0000-0000-00007F150000}"/>
    <cellStyle name="Comma 4 2 2 2 2 3 4" xfId="2265" xr:uid="{00000000-0005-0000-0000-000080150000}"/>
    <cellStyle name="Comma 4 2 2 2 2 3 4 2" xfId="14785" xr:uid="{00000000-0005-0000-0000-000081150000}"/>
    <cellStyle name="Comma 4 2 2 2 2 3 4 2 2" xfId="27040" xr:uid="{00000000-0005-0000-0000-000082150000}"/>
    <cellStyle name="Comma 4 2 2 2 2 3 4 2 3" xfId="39281" xr:uid="{00000000-0005-0000-0000-000083150000}"/>
    <cellStyle name="Comma 4 2 2 2 2 3 4 3" xfId="20923" xr:uid="{00000000-0005-0000-0000-000084150000}"/>
    <cellStyle name="Comma 4 2 2 2 2 3 4 4" xfId="33167" xr:uid="{00000000-0005-0000-0000-000085150000}"/>
    <cellStyle name="Comma 4 2 2 2 2 3 4 5" xfId="45396" xr:uid="{00000000-0005-0000-0000-000086150000}"/>
    <cellStyle name="Comma 4 2 2 2 2 3 5" xfId="14778" xr:uid="{00000000-0005-0000-0000-000087150000}"/>
    <cellStyle name="Comma 4 2 2 2 2 3 5 2" xfId="27033" xr:uid="{00000000-0005-0000-0000-000088150000}"/>
    <cellStyle name="Comma 4 2 2 2 2 3 5 3" xfId="39274" xr:uid="{00000000-0005-0000-0000-000089150000}"/>
    <cellStyle name="Comma 4 2 2 2 2 3 6" xfId="20916" xr:uid="{00000000-0005-0000-0000-00008A150000}"/>
    <cellStyle name="Comma 4 2 2 2 2 3 7" xfId="33160" xr:uid="{00000000-0005-0000-0000-00008B150000}"/>
    <cellStyle name="Comma 4 2 2 2 2 3 8" xfId="45389" xr:uid="{00000000-0005-0000-0000-00008C150000}"/>
    <cellStyle name="Comma 4 2 2 2 2 4" xfId="2266" xr:uid="{00000000-0005-0000-0000-00008D150000}"/>
    <cellStyle name="Comma 4 2 2 2 2 4 2" xfId="2267" xr:uid="{00000000-0005-0000-0000-00008E150000}"/>
    <cellStyle name="Comma 4 2 2 2 2 4 2 2" xfId="2268" xr:uid="{00000000-0005-0000-0000-00008F150000}"/>
    <cellStyle name="Comma 4 2 2 2 2 4 2 2 2" xfId="14788" xr:uid="{00000000-0005-0000-0000-000090150000}"/>
    <cellStyle name="Comma 4 2 2 2 2 4 2 2 2 2" xfId="27043" xr:uid="{00000000-0005-0000-0000-000091150000}"/>
    <cellStyle name="Comma 4 2 2 2 2 4 2 2 2 3" xfId="39284" xr:uid="{00000000-0005-0000-0000-000092150000}"/>
    <cellStyle name="Comma 4 2 2 2 2 4 2 2 3" xfId="20926" xr:uid="{00000000-0005-0000-0000-000093150000}"/>
    <cellStyle name="Comma 4 2 2 2 2 4 2 2 4" xfId="33170" xr:uid="{00000000-0005-0000-0000-000094150000}"/>
    <cellStyle name="Comma 4 2 2 2 2 4 2 2 5" xfId="45399" xr:uid="{00000000-0005-0000-0000-000095150000}"/>
    <cellStyle name="Comma 4 2 2 2 2 4 2 3" xfId="14787" xr:uid="{00000000-0005-0000-0000-000096150000}"/>
    <cellStyle name="Comma 4 2 2 2 2 4 2 3 2" xfId="27042" xr:uid="{00000000-0005-0000-0000-000097150000}"/>
    <cellStyle name="Comma 4 2 2 2 2 4 2 3 3" xfId="39283" xr:uid="{00000000-0005-0000-0000-000098150000}"/>
    <cellStyle name="Comma 4 2 2 2 2 4 2 4" xfId="20925" xr:uid="{00000000-0005-0000-0000-000099150000}"/>
    <cellStyle name="Comma 4 2 2 2 2 4 2 5" xfId="33169" xr:uid="{00000000-0005-0000-0000-00009A150000}"/>
    <cellStyle name="Comma 4 2 2 2 2 4 2 6" xfId="45398" xr:uid="{00000000-0005-0000-0000-00009B150000}"/>
    <cellStyle name="Comma 4 2 2 2 2 4 3" xfId="2269" xr:uid="{00000000-0005-0000-0000-00009C150000}"/>
    <cellStyle name="Comma 4 2 2 2 2 4 3 2" xfId="14789" xr:uid="{00000000-0005-0000-0000-00009D150000}"/>
    <cellStyle name="Comma 4 2 2 2 2 4 3 2 2" xfId="27044" xr:uid="{00000000-0005-0000-0000-00009E150000}"/>
    <cellStyle name="Comma 4 2 2 2 2 4 3 2 3" xfId="39285" xr:uid="{00000000-0005-0000-0000-00009F150000}"/>
    <cellStyle name="Comma 4 2 2 2 2 4 3 3" xfId="20927" xr:uid="{00000000-0005-0000-0000-0000A0150000}"/>
    <cellStyle name="Comma 4 2 2 2 2 4 3 4" xfId="33171" xr:uid="{00000000-0005-0000-0000-0000A1150000}"/>
    <cellStyle name="Comma 4 2 2 2 2 4 3 5" xfId="45400" xr:uid="{00000000-0005-0000-0000-0000A2150000}"/>
    <cellStyle name="Comma 4 2 2 2 2 4 4" xfId="14786" xr:uid="{00000000-0005-0000-0000-0000A3150000}"/>
    <cellStyle name="Comma 4 2 2 2 2 4 4 2" xfId="27041" xr:uid="{00000000-0005-0000-0000-0000A4150000}"/>
    <cellStyle name="Comma 4 2 2 2 2 4 4 3" xfId="39282" xr:uid="{00000000-0005-0000-0000-0000A5150000}"/>
    <cellStyle name="Comma 4 2 2 2 2 4 5" xfId="20924" xr:uid="{00000000-0005-0000-0000-0000A6150000}"/>
    <cellStyle name="Comma 4 2 2 2 2 4 6" xfId="33168" xr:uid="{00000000-0005-0000-0000-0000A7150000}"/>
    <cellStyle name="Comma 4 2 2 2 2 4 7" xfId="45397" xr:uid="{00000000-0005-0000-0000-0000A8150000}"/>
    <cellStyle name="Comma 4 2 2 2 2 5" xfId="2270" xr:uid="{00000000-0005-0000-0000-0000A9150000}"/>
    <cellStyle name="Comma 4 2 2 2 2 5 2" xfId="2271" xr:uid="{00000000-0005-0000-0000-0000AA150000}"/>
    <cellStyle name="Comma 4 2 2 2 2 5 2 2" xfId="14791" xr:uid="{00000000-0005-0000-0000-0000AB150000}"/>
    <cellStyle name="Comma 4 2 2 2 2 5 2 2 2" xfId="27046" xr:uid="{00000000-0005-0000-0000-0000AC150000}"/>
    <cellStyle name="Comma 4 2 2 2 2 5 2 2 3" xfId="39287" xr:uid="{00000000-0005-0000-0000-0000AD150000}"/>
    <cellStyle name="Comma 4 2 2 2 2 5 2 3" xfId="20929" xr:uid="{00000000-0005-0000-0000-0000AE150000}"/>
    <cellStyle name="Comma 4 2 2 2 2 5 2 4" xfId="33173" xr:uid="{00000000-0005-0000-0000-0000AF150000}"/>
    <cellStyle name="Comma 4 2 2 2 2 5 2 5" xfId="45402" xr:uid="{00000000-0005-0000-0000-0000B0150000}"/>
    <cellStyle name="Comma 4 2 2 2 2 5 3" xfId="14790" xr:uid="{00000000-0005-0000-0000-0000B1150000}"/>
    <cellStyle name="Comma 4 2 2 2 2 5 3 2" xfId="27045" xr:uid="{00000000-0005-0000-0000-0000B2150000}"/>
    <cellStyle name="Comma 4 2 2 2 2 5 3 3" xfId="39286" xr:uid="{00000000-0005-0000-0000-0000B3150000}"/>
    <cellStyle name="Comma 4 2 2 2 2 5 4" xfId="20928" xr:uid="{00000000-0005-0000-0000-0000B4150000}"/>
    <cellStyle name="Comma 4 2 2 2 2 5 5" xfId="33172" xr:uid="{00000000-0005-0000-0000-0000B5150000}"/>
    <cellStyle name="Comma 4 2 2 2 2 5 6" xfId="45401" xr:uid="{00000000-0005-0000-0000-0000B6150000}"/>
    <cellStyle name="Comma 4 2 2 2 2 6" xfId="2272" xr:uid="{00000000-0005-0000-0000-0000B7150000}"/>
    <cellStyle name="Comma 4 2 2 2 2 6 2" xfId="14792" xr:uid="{00000000-0005-0000-0000-0000B8150000}"/>
    <cellStyle name="Comma 4 2 2 2 2 6 2 2" xfId="27047" xr:uid="{00000000-0005-0000-0000-0000B9150000}"/>
    <cellStyle name="Comma 4 2 2 2 2 6 2 3" xfId="39288" xr:uid="{00000000-0005-0000-0000-0000BA150000}"/>
    <cellStyle name="Comma 4 2 2 2 2 6 3" xfId="20930" xr:uid="{00000000-0005-0000-0000-0000BB150000}"/>
    <cellStyle name="Comma 4 2 2 2 2 6 4" xfId="33174" xr:uid="{00000000-0005-0000-0000-0000BC150000}"/>
    <cellStyle name="Comma 4 2 2 2 2 6 5" xfId="45403" xr:uid="{00000000-0005-0000-0000-0000BD150000}"/>
    <cellStyle name="Comma 4 2 2 2 2 7" xfId="14761" xr:uid="{00000000-0005-0000-0000-0000BE150000}"/>
    <cellStyle name="Comma 4 2 2 2 2 7 2" xfId="27016" xr:uid="{00000000-0005-0000-0000-0000BF150000}"/>
    <cellStyle name="Comma 4 2 2 2 2 7 3" xfId="39257" xr:uid="{00000000-0005-0000-0000-0000C0150000}"/>
    <cellStyle name="Comma 4 2 2 2 2 8" xfId="20899" xr:uid="{00000000-0005-0000-0000-0000C1150000}"/>
    <cellStyle name="Comma 4 2 2 2 2 9" xfId="33143" xr:uid="{00000000-0005-0000-0000-0000C2150000}"/>
    <cellStyle name="Comma 4 2 2 2 3" xfId="2273" xr:uid="{00000000-0005-0000-0000-0000C3150000}"/>
    <cellStyle name="Comma 4 2 2 2 3 2" xfId="2274" xr:uid="{00000000-0005-0000-0000-0000C4150000}"/>
    <cellStyle name="Comma 4 2 2 2 3 2 2" xfId="2275" xr:uid="{00000000-0005-0000-0000-0000C5150000}"/>
    <cellStyle name="Comma 4 2 2 2 3 2 2 2" xfId="2276" xr:uid="{00000000-0005-0000-0000-0000C6150000}"/>
    <cellStyle name="Comma 4 2 2 2 3 2 2 2 2" xfId="2277" xr:uid="{00000000-0005-0000-0000-0000C7150000}"/>
    <cellStyle name="Comma 4 2 2 2 3 2 2 2 2 2" xfId="14797" xr:uid="{00000000-0005-0000-0000-0000C8150000}"/>
    <cellStyle name="Comma 4 2 2 2 3 2 2 2 2 2 2" xfId="27052" xr:uid="{00000000-0005-0000-0000-0000C9150000}"/>
    <cellStyle name="Comma 4 2 2 2 3 2 2 2 2 2 3" xfId="39293" xr:uid="{00000000-0005-0000-0000-0000CA150000}"/>
    <cellStyle name="Comma 4 2 2 2 3 2 2 2 2 3" xfId="20935" xr:uid="{00000000-0005-0000-0000-0000CB150000}"/>
    <cellStyle name="Comma 4 2 2 2 3 2 2 2 2 4" xfId="33179" xr:uid="{00000000-0005-0000-0000-0000CC150000}"/>
    <cellStyle name="Comma 4 2 2 2 3 2 2 2 2 5" xfId="45408" xr:uid="{00000000-0005-0000-0000-0000CD150000}"/>
    <cellStyle name="Comma 4 2 2 2 3 2 2 2 3" xfId="14796" xr:uid="{00000000-0005-0000-0000-0000CE150000}"/>
    <cellStyle name="Comma 4 2 2 2 3 2 2 2 3 2" xfId="27051" xr:uid="{00000000-0005-0000-0000-0000CF150000}"/>
    <cellStyle name="Comma 4 2 2 2 3 2 2 2 3 3" xfId="39292" xr:uid="{00000000-0005-0000-0000-0000D0150000}"/>
    <cellStyle name="Comma 4 2 2 2 3 2 2 2 4" xfId="20934" xr:uid="{00000000-0005-0000-0000-0000D1150000}"/>
    <cellStyle name="Comma 4 2 2 2 3 2 2 2 5" xfId="33178" xr:uid="{00000000-0005-0000-0000-0000D2150000}"/>
    <cellStyle name="Comma 4 2 2 2 3 2 2 2 6" xfId="45407" xr:uid="{00000000-0005-0000-0000-0000D3150000}"/>
    <cellStyle name="Comma 4 2 2 2 3 2 2 3" xfId="2278" xr:uid="{00000000-0005-0000-0000-0000D4150000}"/>
    <cellStyle name="Comma 4 2 2 2 3 2 2 3 2" xfId="14798" xr:uid="{00000000-0005-0000-0000-0000D5150000}"/>
    <cellStyle name="Comma 4 2 2 2 3 2 2 3 2 2" xfId="27053" xr:uid="{00000000-0005-0000-0000-0000D6150000}"/>
    <cellStyle name="Comma 4 2 2 2 3 2 2 3 2 3" xfId="39294" xr:uid="{00000000-0005-0000-0000-0000D7150000}"/>
    <cellStyle name="Comma 4 2 2 2 3 2 2 3 3" xfId="20936" xr:uid="{00000000-0005-0000-0000-0000D8150000}"/>
    <cellStyle name="Comma 4 2 2 2 3 2 2 3 4" xfId="33180" xr:uid="{00000000-0005-0000-0000-0000D9150000}"/>
    <cellStyle name="Comma 4 2 2 2 3 2 2 3 5" xfId="45409" xr:uid="{00000000-0005-0000-0000-0000DA150000}"/>
    <cellStyle name="Comma 4 2 2 2 3 2 2 4" xfId="14795" xr:uid="{00000000-0005-0000-0000-0000DB150000}"/>
    <cellStyle name="Comma 4 2 2 2 3 2 2 4 2" xfId="27050" xr:uid="{00000000-0005-0000-0000-0000DC150000}"/>
    <cellStyle name="Comma 4 2 2 2 3 2 2 4 3" xfId="39291" xr:uid="{00000000-0005-0000-0000-0000DD150000}"/>
    <cellStyle name="Comma 4 2 2 2 3 2 2 5" xfId="20933" xr:uid="{00000000-0005-0000-0000-0000DE150000}"/>
    <cellStyle name="Comma 4 2 2 2 3 2 2 6" xfId="33177" xr:uid="{00000000-0005-0000-0000-0000DF150000}"/>
    <cellStyle name="Comma 4 2 2 2 3 2 2 7" xfId="45406" xr:uid="{00000000-0005-0000-0000-0000E0150000}"/>
    <cellStyle name="Comma 4 2 2 2 3 2 3" xfId="2279" xr:uid="{00000000-0005-0000-0000-0000E1150000}"/>
    <cellStyle name="Comma 4 2 2 2 3 2 3 2" xfId="2280" xr:uid="{00000000-0005-0000-0000-0000E2150000}"/>
    <cellStyle name="Comma 4 2 2 2 3 2 3 2 2" xfId="14800" xr:uid="{00000000-0005-0000-0000-0000E3150000}"/>
    <cellStyle name="Comma 4 2 2 2 3 2 3 2 2 2" xfId="27055" xr:uid="{00000000-0005-0000-0000-0000E4150000}"/>
    <cellStyle name="Comma 4 2 2 2 3 2 3 2 2 3" xfId="39296" xr:uid="{00000000-0005-0000-0000-0000E5150000}"/>
    <cellStyle name="Comma 4 2 2 2 3 2 3 2 3" xfId="20938" xr:uid="{00000000-0005-0000-0000-0000E6150000}"/>
    <cellStyle name="Comma 4 2 2 2 3 2 3 2 4" xfId="33182" xr:uid="{00000000-0005-0000-0000-0000E7150000}"/>
    <cellStyle name="Comma 4 2 2 2 3 2 3 2 5" xfId="45411" xr:uid="{00000000-0005-0000-0000-0000E8150000}"/>
    <cellStyle name="Comma 4 2 2 2 3 2 3 3" xfId="14799" xr:uid="{00000000-0005-0000-0000-0000E9150000}"/>
    <cellStyle name="Comma 4 2 2 2 3 2 3 3 2" xfId="27054" xr:uid="{00000000-0005-0000-0000-0000EA150000}"/>
    <cellStyle name="Comma 4 2 2 2 3 2 3 3 3" xfId="39295" xr:uid="{00000000-0005-0000-0000-0000EB150000}"/>
    <cellStyle name="Comma 4 2 2 2 3 2 3 4" xfId="20937" xr:uid="{00000000-0005-0000-0000-0000EC150000}"/>
    <cellStyle name="Comma 4 2 2 2 3 2 3 5" xfId="33181" xr:uid="{00000000-0005-0000-0000-0000ED150000}"/>
    <cellStyle name="Comma 4 2 2 2 3 2 3 6" xfId="45410" xr:uid="{00000000-0005-0000-0000-0000EE150000}"/>
    <cellStyle name="Comma 4 2 2 2 3 2 4" xfId="2281" xr:uid="{00000000-0005-0000-0000-0000EF150000}"/>
    <cellStyle name="Comma 4 2 2 2 3 2 4 2" xfId="14801" xr:uid="{00000000-0005-0000-0000-0000F0150000}"/>
    <cellStyle name="Comma 4 2 2 2 3 2 4 2 2" xfId="27056" xr:uid="{00000000-0005-0000-0000-0000F1150000}"/>
    <cellStyle name="Comma 4 2 2 2 3 2 4 2 3" xfId="39297" xr:uid="{00000000-0005-0000-0000-0000F2150000}"/>
    <cellStyle name="Comma 4 2 2 2 3 2 4 3" xfId="20939" xr:uid="{00000000-0005-0000-0000-0000F3150000}"/>
    <cellStyle name="Comma 4 2 2 2 3 2 4 4" xfId="33183" xr:uid="{00000000-0005-0000-0000-0000F4150000}"/>
    <cellStyle name="Comma 4 2 2 2 3 2 4 5" xfId="45412" xr:uid="{00000000-0005-0000-0000-0000F5150000}"/>
    <cellStyle name="Comma 4 2 2 2 3 2 5" xfId="14794" xr:uid="{00000000-0005-0000-0000-0000F6150000}"/>
    <cellStyle name="Comma 4 2 2 2 3 2 5 2" xfId="27049" xr:uid="{00000000-0005-0000-0000-0000F7150000}"/>
    <cellStyle name="Comma 4 2 2 2 3 2 5 3" xfId="39290" xr:uid="{00000000-0005-0000-0000-0000F8150000}"/>
    <cellStyle name="Comma 4 2 2 2 3 2 6" xfId="20932" xr:uid="{00000000-0005-0000-0000-0000F9150000}"/>
    <cellStyle name="Comma 4 2 2 2 3 2 7" xfId="33176" xr:uid="{00000000-0005-0000-0000-0000FA150000}"/>
    <cellStyle name="Comma 4 2 2 2 3 2 8" xfId="45405" xr:uid="{00000000-0005-0000-0000-0000FB150000}"/>
    <cellStyle name="Comma 4 2 2 2 3 3" xfId="2282" xr:uid="{00000000-0005-0000-0000-0000FC150000}"/>
    <cellStyle name="Comma 4 2 2 2 3 3 2" xfId="2283" xr:uid="{00000000-0005-0000-0000-0000FD150000}"/>
    <cellStyle name="Comma 4 2 2 2 3 3 2 2" xfId="2284" xr:uid="{00000000-0005-0000-0000-0000FE150000}"/>
    <cellStyle name="Comma 4 2 2 2 3 3 2 2 2" xfId="14804" xr:uid="{00000000-0005-0000-0000-0000FF150000}"/>
    <cellStyle name="Comma 4 2 2 2 3 3 2 2 2 2" xfId="27059" xr:uid="{00000000-0005-0000-0000-000000160000}"/>
    <cellStyle name="Comma 4 2 2 2 3 3 2 2 2 3" xfId="39300" xr:uid="{00000000-0005-0000-0000-000001160000}"/>
    <cellStyle name="Comma 4 2 2 2 3 3 2 2 3" xfId="20942" xr:uid="{00000000-0005-0000-0000-000002160000}"/>
    <cellStyle name="Comma 4 2 2 2 3 3 2 2 4" xfId="33186" xr:uid="{00000000-0005-0000-0000-000003160000}"/>
    <cellStyle name="Comma 4 2 2 2 3 3 2 2 5" xfId="45415" xr:uid="{00000000-0005-0000-0000-000004160000}"/>
    <cellStyle name="Comma 4 2 2 2 3 3 2 3" xfId="14803" xr:uid="{00000000-0005-0000-0000-000005160000}"/>
    <cellStyle name="Comma 4 2 2 2 3 3 2 3 2" xfId="27058" xr:uid="{00000000-0005-0000-0000-000006160000}"/>
    <cellStyle name="Comma 4 2 2 2 3 3 2 3 3" xfId="39299" xr:uid="{00000000-0005-0000-0000-000007160000}"/>
    <cellStyle name="Comma 4 2 2 2 3 3 2 4" xfId="20941" xr:uid="{00000000-0005-0000-0000-000008160000}"/>
    <cellStyle name="Comma 4 2 2 2 3 3 2 5" xfId="33185" xr:uid="{00000000-0005-0000-0000-000009160000}"/>
    <cellStyle name="Comma 4 2 2 2 3 3 2 6" xfId="45414" xr:uid="{00000000-0005-0000-0000-00000A160000}"/>
    <cellStyle name="Comma 4 2 2 2 3 3 3" xfId="2285" xr:uid="{00000000-0005-0000-0000-00000B160000}"/>
    <cellStyle name="Comma 4 2 2 2 3 3 3 2" xfId="14805" xr:uid="{00000000-0005-0000-0000-00000C160000}"/>
    <cellStyle name="Comma 4 2 2 2 3 3 3 2 2" xfId="27060" xr:uid="{00000000-0005-0000-0000-00000D160000}"/>
    <cellStyle name="Comma 4 2 2 2 3 3 3 2 3" xfId="39301" xr:uid="{00000000-0005-0000-0000-00000E160000}"/>
    <cellStyle name="Comma 4 2 2 2 3 3 3 3" xfId="20943" xr:uid="{00000000-0005-0000-0000-00000F160000}"/>
    <cellStyle name="Comma 4 2 2 2 3 3 3 4" xfId="33187" xr:uid="{00000000-0005-0000-0000-000010160000}"/>
    <cellStyle name="Comma 4 2 2 2 3 3 3 5" xfId="45416" xr:uid="{00000000-0005-0000-0000-000011160000}"/>
    <cellStyle name="Comma 4 2 2 2 3 3 4" xfId="14802" xr:uid="{00000000-0005-0000-0000-000012160000}"/>
    <cellStyle name="Comma 4 2 2 2 3 3 4 2" xfId="27057" xr:uid="{00000000-0005-0000-0000-000013160000}"/>
    <cellStyle name="Comma 4 2 2 2 3 3 4 3" xfId="39298" xr:uid="{00000000-0005-0000-0000-000014160000}"/>
    <cellStyle name="Comma 4 2 2 2 3 3 5" xfId="20940" xr:uid="{00000000-0005-0000-0000-000015160000}"/>
    <cellStyle name="Comma 4 2 2 2 3 3 6" xfId="33184" xr:uid="{00000000-0005-0000-0000-000016160000}"/>
    <cellStyle name="Comma 4 2 2 2 3 3 7" xfId="45413" xr:uid="{00000000-0005-0000-0000-000017160000}"/>
    <cellStyle name="Comma 4 2 2 2 3 4" xfId="2286" xr:uid="{00000000-0005-0000-0000-000018160000}"/>
    <cellStyle name="Comma 4 2 2 2 3 4 2" xfId="2287" xr:uid="{00000000-0005-0000-0000-000019160000}"/>
    <cellStyle name="Comma 4 2 2 2 3 4 2 2" xfId="14807" xr:uid="{00000000-0005-0000-0000-00001A160000}"/>
    <cellStyle name="Comma 4 2 2 2 3 4 2 2 2" xfId="27062" xr:uid="{00000000-0005-0000-0000-00001B160000}"/>
    <cellStyle name="Comma 4 2 2 2 3 4 2 2 3" xfId="39303" xr:uid="{00000000-0005-0000-0000-00001C160000}"/>
    <cellStyle name="Comma 4 2 2 2 3 4 2 3" xfId="20945" xr:uid="{00000000-0005-0000-0000-00001D160000}"/>
    <cellStyle name="Comma 4 2 2 2 3 4 2 4" xfId="33189" xr:uid="{00000000-0005-0000-0000-00001E160000}"/>
    <cellStyle name="Comma 4 2 2 2 3 4 2 5" xfId="45418" xr:uid="{00000000-0005-0000-0000-00001F160000}"/>
    <cellStyle name="Comma 4 2 2 2 3 4 3" xfId="14806" xr:uid="{00000000-0005-0000-0000-000020160000}"/>
    <cellStyle name="Comma 4 2 2 2 3 4 3 2" xfId="27061" xr:uid="{00000000-0005-0000-0000-000021160000}"/>
    <cellStyle name="Comma 4 2 2 2 3 4 3 3" xfId="39302" xr:uid="{00000000-0005-0000-0000-000022160000}"/>
    <cellStyle name="Comma 4 2 2 2 3 4 4" xfId="20944" xr:uid="{00000000-0005-0000-0000-000023160000}"/>
    <cellStyle name="Comma 4 2 2 2 3 4 5" xfId="33188" xr:uid="{00000000-0005-0000-0000-000024160000}"/>
    <cellStyle name="Comma 4 2 2 2 3 4 6" xfId="45417" xr:uid="{00000000-0005-0000-0000-000025160000}"/>
    <cellStyle name="Comma 4 2 2 2 3 5" xfId="2288" xr:uid="{00000000-0005-0000-0000-000026160000}"/>
    <cellStyle name="Comma 4 2 2 2 3 5 2" xfId="14808" xr:uid="{00000000-0005-0000-0000-000027160000}"/>
    <cellStyle name="Comma 4 2 2 2 3 5 2 2" xfId="27063" xr:uid="{00000000-0005-0000-0000-000028160000}"/>
    <cellStyle name="Comma 4 2 2 2 3 5 2 3" xfId="39304" xr:uid="{00000000-0005-0000-0000-000029160000}"/>
    <cellStyle name="Comma 4 2 2 2 3 5 3" xfId="20946" xr:uid="{00000000-0005-0000-0000-00002A160000}"/>
    <cellStyle name="Comma 4 2 2 2 3 5 4" xfId="33190" xr:uid="{00000000-0005-0000-0000-00002B160000}"/>
    <cellStyle name="Comma 4 2 2 2 3 5 5" xfId="45419" xr:uid="{00000000-0005-0000-0000-00002C160000}"/>
    <cellStyle name="Comma 4 2 2 2 3 6" xfId="14793" xr:uid="{00000000-0005-0000-0000-00002D160000}"/>
    <cellStyle name="Comma 4 2 2 2 3 6 2" xfId="27048" xr:uid="{00000000-0005-0000-0000-00002E160000}"/>
    <cellStyle name="Comma 4 2 2 2 3 6 3" xfId="39289" xr:uid="{00000000-0005-0000-0000-00002F160000}"/>
    <cellStyle name="Comma 4 2 2 2 3 7" xfId="20931" xr:uid="{00000000-0005-0000-0000-000030160000}"/>
    <cellStyle name="Comma 4 2 2 2 3 8" xfId="33175" xr:uid="{00000000-0005-0000-0000-000031160000}"/>
    <cellStyle name="Comma 4 2 2 2 3 9" xfId="45404" xr:uid="{00000000-0005-0000-0000-000032160000}"/>
    <cellStyle name="Comma 4 2 2 2 4" xfId="2289" xr:uid="{00000000-0005-0000-0000-000033160000}"/>
    <cellStyle name="Comma 4 2 2 2 4 2" xfId="2290" xr:uid="{00000000-0005-0000-0000-000034160000}"/>
    <cellStyle name="Comma 4 2 2 2 4 2 2" xfId="2291" xr:uid="{00000000-0005-0000-0000-000035160000}"/>
    <cellStyle name="Comma 4 2 2 2 4 2 2 2" xfId="2292" xr:uid="{00000000-0005-0000-0000-000036160000}"/>
    <cellStyle name="Comma 4 2 2 2 4 2 2 2 2" xfId="14812" xr:uid="{00000000-0005-0000-0000-000037160000}"/>
    <cellStyle name="Comma 4 2 2 2 4 2 2 2 2 2" xfId="27067" xr:uid="{00000000-0005-0000-0000-000038160000}"/>
    <cellStyle name="Comma 4 2 2 2 4 2 2 2 2 3" xfId="39308" xr:uid="{00000000-0005-0000-0000-000039160000}"/>
    <cellStyle name="Comma 4 2 2 2 4 2 2 2 3" xfId="20950" xr:uid="{00000000-0005-0000-0000-00003A160000}"/>
    <cellStyle name="Comma 4 2 2 2 4 2 2 2 4" xfId="33194" xr:uid="{00000000-0005-0000-0000-00003B160000}"/>
    <cellStyle name="Comma 4 2 2 2 4 2 2 2 5" xfId="45423" xr:uid="{00000000-0005-0000-0000-00003C160000}"/>
    <cellStyle name="Comma 4 2 2 2 4 2 2 3" xfId="14811" xr:uid="{00000000-0005-0000-0000-00003D160000}"/>
    <cellStyle name="Comma 4 2 2 2 4 2 2 3 2" xfId="27066" xr:uid="{00000000-0005-0000-0000-00003E160000}"/>
    <cellStyle name="Comma 4 2 2 2 4 2 2 3 3" xfId="39307" xr:uid="{00000000-0005-0000-0000-00003F160000}"/>
    <cellStyle name="Comma 4 2 2 2 4 2 2 4" xfId="20949" xr:uid="{00000000-0005-0000-0000-000040160000}"/>
    <cellStyle name="Comma 4 2 2 2 4 2 2 5" xfId="33193" xr:uid="{00000000-0005-0000-0000-000041160000}"/>
    <cellStyle name="Comma 4 2 2 2 4 2 2 6" xfId="45422" xr:uid="{00000000-0005-0000-0000-000042160000}"/>
    <cellStyle name="Comma 4 2 2 2 4 2 3" xfId="2293" xr:uid="{00000000-0005-0000-0000-000043160000}"/>
    <cellStyle name="Comma 4 2 2 2 4 2 3 2" xfId="14813" xr:uid="{00000000-0005-0000-0000-000044160000}"/>
    <cellStyle name="Comma 4 2 2 2 4 2 3 2 2" xfId="27068" xr:uid="{00000000-0005-0000-0000-000045160000}"/>
    <cellStyle name="Comma 4 2 2 2 4 2 3 2 3" xfId="39309" xr:uid="{00000000-0005-0000-0000-000046160000}"/>
    <cellStyle name="Comma 4 2 2 2 4 2 3 3" xfId="20951" xr:uid="{00000000-0005-0000-0000-000047160000}"/>
    <cellStyle name="Comma 4 2 2 2 4 2 3 4" xfId="33195" xr:uid="{00000000-0005-0000-0000-000048160000}"/>
    <cellStyle name="Comma 4 2 2 2 4 2 3 5" xfId="45424" xr:uid="{00000000-0005-0000-0000-000049160000}"/>
    <cellStyle name="Comma 4 2 2 2 4 2 4" xfId="14810" xr:uid="{00000000-0005-0000-0000-00004A160000}"/>
    <cellStyle name="Comma 4 2 2 2 4 2 4 2" xfId="27065" xr:uid="{00000000-0005-0000-0000-00004B160000}"/>
    <cellStyle name="Comma 4 2 2 2 4 2 4 3" xfId="39306" xr:uid="{00000000-0005-0000-0000-00004C160000}"/>
    <cellStyle name="Comma 4 2 2 2 4 2 5" xfId="20948" xr:uid="{00000000-0005-0000-0000-00004D160000}"/>
    <cellStyle name="Comma 4 2 2 2 4 2 6" xfId="33192" xr:uid="{00000000-0005-0000-0000-00004E160000}"/>
    <cellStyle name="Comma 4 2 2 2 4 2 7" xfId="45421" xr:uid="{00000000-0005-0000-0000-00004F160000}"/>
    <cellStyle name="Comma 4 2 2 2 4 3" xfId="2294" xr:uid="{00000000-0005-0000-0000-000050160000}"/>
    <cellStyle name="Comma 4 2 2 2 4 3 2" xfId="2295" xr:uid="{00000000-0005-0000-0000-000051160000}"/>
    <cellStyle name="Comma 4 2 2 2 4 3 2 2" xfId="14815" xr:uid="{00000000-0005-0000-0000-000052160000}"/>
    <cellStyle name="Comma 4 2 2 2 4 3 2 2 2" xfId="27070" xr:uid="{00000000-0005-0000-0000-000053160000}"/>
    <cellStyle name="Comma 4 2 2 2 4 3 2 2 3" xfId="39311" xr:uid="{00000000-0005-0000-0000-000054160000}"/>
    <cellStyle name="Comma 4 2 2 2 4 3 2 3" xfId="20953" xr:uid="{00000000-0005-0000-0000-000055160000}"/>
    <cellStyle name="Comma 4 2 2 2 4 3 2 4" xfId="33197" xr:uid="{00000000-0005-0000-0000-000056160000}"/>
    <cellStyle name="Comma 4 2 2 2 4 3 2 5" xfId="45426" xr:uid="{00000000-0005-0000-0000-000057160000}"/>
    <cellStyle name="Comma 4 2 2 2 4 3 3" xfId="14814" xr:uid="{00000000-0005-0000-0000-000058160000}"/>
    <cellStyle name="Comma 4 2 2 2 4 3 3 2" xfId="27069" xr:uid="{00000000-0005-0000-0000-000059160000}"/>
    <cellStyle name="Comma 4 2 2 2 4 3 3 3" xfId="39310" xr:uid="{00000000-0005-0000-0000-00005A160000}"/>
    <cellStyle name="Comma 4 2 2 2 4 3 4" xfId="20952" xr:uid="{00000000-0005-0000-0000-00005B160000}"/>
    <cellStyle name="Comma 4 2 2 2 4 3 5" xfId="33196" xr:uid="{00000000-0005-0000-0000-00005C160000}"/>
    <cellStyle name="Comma 4 2 2 2 4 3 6" xfId="45425" xr:uid="{00000000-0005-0000-0000-00005D160000}"/>
    <cellStyle name="Comma 4 2 2 2 4 4" xfId="2296" xr:uid="{00000000-0005-0000-0000-00005E160000}"/>
    <cellStyle name="Comma 4 2 2 2 4 4 2" xfId="14816" xr:uid="{00000000-0005-0000-0000-00005F160000}"/>
    <cellStyle name="Comma 4 2 2 2 4 4 2 2" xfId="27071" xr:uid="{00000000-0005-0000-0000-000060160000}"/>
    <cellStyle name="Comma 4 2 2 2 4 4 2 3" xfId="39312" xr:uid="{00000000-0005-0000-0000-000061160000}"/>
    <cellStyle name="Comma 4 2 2 2 4 4 3" xfId="20954" xr:uid="{00000000-0005-0000-0000-000062160000}"/>
    <cellStyle name="Comma 4 2 2 2 4 4 4" xfId="33198" xr:uid="{00000000-0005-0000-0000-000063160000}"/>
    <cellStyle name="Comma 4 2 2 2 4 4 5" xfId="45427" xr:uid="{00000000-0005-0000-0000-000064160000}"/>
    <cellStyle name="Comma 4 2 2 2 4 5" xfId="14809" xr:uid="{00000000-0005-0000-0000-000065160000}"/>
    <cellStyle name="Comma 4 2 2 2 4 5 2" xfId="27064" xr:uid="{00000000-0005-0000-0000-000066160000}"/>
    <cellStyle name="Comma 4 2 2 2 4 5 3" xfId="39305" xr:uid="{00000000-0005-0000-0000-000067160000}"/>
    <cellStyle name="Comma 4 2 2 2 4 6" xfId="20947" xr:uid="{00000000-0005-0000-0000-000068160000}"/>
    <cellStyle name="Comma 4 2 2 2 4 7" xfId="33191" xr:uid="{00000000-0005-0000-0000-000069160000}"/>
    <cellStyle name="Comma 4 2 2 2 4 8" xfId="45420" xr:uid="{00000000-0005-0000-0000-00006A160000}"/>
    <cellStyle name="Comma 4 2 2 2 5" xfId="2297" xr:uid="{00000000-0005-0000-0000-00006B160000}"/>
    <cellStyle name="Comma 4 2 2 2 5 2" xfId="2298" xr:uid="{00000000-0005-0000-0000-00006C160000}"/>
    <cellStyle name="Comma 4 2 2 2 5 2 2" xfId="2299" xr:uid="{00000000-0005-0000-0000-00006D160000}"/>
    <cellStyle name="Comma 4 2 2 2 5 2 2 2" xfId="14819" xr:uid="{00000000-0005-0000-0000-00006E160000}"/>
    <cellStyle name="Comma 4 2 2 2 5 2 2 2 2" xfId="27074" xr:uid="{00000000-0005-0000-0000-00006F160000}"/>
    <cellStyle name="Comma 4 2 2 2 5 2 2 2 3" xfId="39315" xr:uid="{00000000-0005-0000-0000-000070160000}"/>
    <cellStyle name="Comma 4 2 2 2 5 2 2 3" xfId="20957" xr:uid="{00000000-0005-0000-0000-000071160000}"/>
    <cellStyle name="Comma 4 2 2 2 5 2 2 4" xfId="33201" xr:uid="{00000000-0005-0000-0000-000072160000}"/>
    <cellStyle name="Comma 4 2 2 2 5 2 2 5" xfId="45430" xr:uid="{00000000-0005-0000-0000-000073160000}"/>
    <cellStyle name="Comma 4 2 2 2 5 2 3" xfId="14818" xr:uid="{00000000-0005-0000-0000-000074160000}"/>
    <cellStyle name="Comma 4 2 2 2 5 2 3 2" xfId="27073" xr:uid="{00000000-0005-0000-0000-000075160000}"/>
    <cellStyle name="Comma 4 2 2 2 5 2 3 3" xfId="39314" xr:uid="{00000000-0005-0000-0000-000076160000}"/>
    <cellStyle name="Comma 4 2 2 2 5 2 4" xfId="20956" xr:uid="{00000000-0005-0000-0000-000077160000}"/>
    <cellStyle name="Comma 4 2 2 2 5 2 5" xfId="33200" xr:uid="{00000000-0005-0000-0000-000078160000}"/>
    <cellStyle name="Comma 4 2 2 2 5 2 6" xfId="45429" xr:uid="{00000000-0005-0000-0000-000079160000}"/>
    <cellStyle name="Comma 4 2 2 2 5 3" xfId="2300" xr:uid="{00000000-0005-0000-0000-00007A160000}"/>
    <cellStyle name="Comma 4 2 2 2 5 3 2" xfId="14820" xr:uid="{00000000-0005-0000-0000-00007B160000}"/>
    <cellStyle name="Comma 4 2 2 2 5 3 2 2" xfId="27075" xr:uid="{00000000-0005-0000-0000-00007C160000}"/>
    <cellStyle name="Comma 4 2 2 2 5 3 2 3" xfId="39316" xr:uid="{00000000-0005-0000-0000-00007D160000}"/>
    <cellStyle name="Comma 4 2 2 2 5 3 3" xfId="20958" xr:uid="{00000000-0005-0000-0000-00007E160000}"/>
    <cellStyle name="Comma 4 2 2 2 5 3 4" xfId="33202" xr:uid="{00000000-0005-0000-0000-00007F160000}"/>
    <cellStyle name="Comma 4 2 2 2 5 3 5" xfId="45431" xr:uid="{00000000-0005-0000-0000-000080160000}"/>
    <cellStyle name="Comma 4 2 2 2 5 4" xfId="14817" xr:uid="{00000000-0005-0000-0000-000081160000}"/>
    <cellStyle name="Comma 4 2 2 2 5 4 2" xfId="27072" xr:uid="{00000000-0005-0000-0000-000082160000}"/>
    <cellStyle name="Comma 4 2 2 2 5 4 3" xfId="39313" xr:uid="{00000000-0005-0000-0000-000083160000}"/>
    <cellStyle name="Comma 4 2 2 2 5 5" xfId="20955" xr:uid="{00000000-0005-0000-0000-000084160000}"/>
    <cellStyle name="Comma 4 2 2 2 5 6" xfId="33199" xr:uid="{00000000-0005-0000-0000-000085160000}"/>
    <cellStyle name="Comma 4 2 2 2 5 7" xfId="45428" xr:uid="{00000000-0005-0000-0000-000086160000}"/>
    <cellStyle name="Comma 4 2 2 2 6" xfId="2301" xr:uid="{00000000-0005-0000-0000-000087160000}"/>
    <cellStyle name="Comma 4 2 2 2 6 2" xfId="2302" xr:uid="{00000000-0005-0000-0000-000088160000}"/>
    <cellStyle name="Comma 4 2 2 2 6 2 2" xfId="14822" xr:uid="{00000000-0005-0000-0000-000089160000}"/>
    <cellStyle name="Comma 4 2 2 2 6 2 2 2" xfId="27077" xr:uid="{00000000-0005-0000-0000-00008A160000}"/>
    <cellStyle name="Comma 4 2 2 2 6 2 2 3" xfId="39318" xr:uid="{00000000-0005-0000-0000-00008B160000}"/>
    <cellStyle name="Comma 4 2 2 2 6 2 3" xfId="20960" xr:uid="{00000000-0005-0000-0000-00008C160000}"/>
    <cellStyle name="Comma 4 2 2 2 6 2 4" xfId="33204" xr:uid="{00000000-0005-0000-0000-00008D160000}"/>
    <cellStyle name="Comma 4 2 2 2 6 2 5" xfId="45433" xr:uid="{00000000-0005-0000-0000-00008E160000}"/>
    <cellStyle name="Comma 4 2 2 2 6 3" xfId="14821" xr:uid="{00000000-0005-0000-0000-00008F160000}"/>
    <cellStyle name="Comma 4 2 2 2 6 3 2" xfId="27076" xr:uid="{00000000-0005-0000-0000-000090160000}"/>
    <cellStyle name="Comma 4 2 2 2 6 3 3" xfId="39317" xr:uid="{00000000-0005-0000-0000-000091160000}"/>
    <cellStyle name="Comma 4 2 2 2 6 4" xfId="20959" xr:uid="{00000000-0005-0000-0000-000092160000}"/>
    <cellStyle name="Comma 4 2 2 2 6 5" xfId="33203" xr:uid="{00000000-0005-0000-0000-000093160000}"/>
    <cellStyle name="Comma 4 2 2 2 6 6" xfId="45432" xr:uid="{00000000-0005-0000-0000-000094160000}"/>
    <cellStyle name="Comma 4 2 2 2 7" xfId="2303" xr:uid="{00000000-0005-0000-0000-000095160000}"/>
    <cellStyle name="Comma 4 2 2 2 7 2" xfId="14823" xr:uid="{00000000-0005-0000-0000-000096160000}"/>
    <cellStyle name="Comma 4 2 2 2 7 2 2" xfId="27078" xr:uid="{00000000-0005-0000-0000-000097160000}"/>
    <cellStyle name="Comma 4 2 2 2 7 2 3" xfId="39319" xr:uid="{00000000-0005-0000-0000-000098160000}"/>
    <cellStyle name="Comma 4 2 2 2 7 3" xfId="20961" xr:uid="{00000000-0005-0000-0000-000099160000}"/>
    <cellStyle name="Comma 4 2 2 2 7 4" xfId="33205" xr:uid="{00000000-0005-0000-0000-00009A160000}"/>
    <cellStyle name="Comma 4 2 2 2 7 5" xfId="45434" xr:uid="{00000000-0005-0000-0000-00009B160000}"/>
    <cellStyle name="Comma 4 2 2 2 8" xfId="14760" xr:uid="{00000000-0005-0000-0000-00009C160000}"/>
    <cellStyle name="Comma 4 2 2 2 8 2" xfId="27015" xr:uid="{00000000-0005-0000-0000-00009D160000}"/>
    <cellStyle name="Comma 4 2 2 2 8 3" xfId="39256" xr:uid="{00000000-0005-0000-0000-00009E160000}"/>
    <cellStyle name="Comma 4 2 2 2 9" xfId="20898" xr:uid="{00000000-0005-0000-0000-00009F160000}"/>
    <cellStyle name="Comma 4 2 2 3" xfId="2304" xr:uid="{00000000-0005-0000-0000-0000A0160000}"/>
    <cellStyle name="Comma 4 2 2 3 10" xfId="45435" xr:uid="{00000000-0005-0000-0000-0000A1160000}"/>
    <cellStyle name="Comma 4 2 2 3 2" xfId="2305" xr:uid="{00000000-0005-0000-0000-0000A2160000}"/>
    <cellStyle name="Comma 4 2 2 3 2 2" xfId="2306" xr:uid="{00000000-0005-0000-0000-0000A3160000}"/>
    <cellStyle name="Comma 4 2 2 3 2 2 2" xfId="2307" xr:uid="{00000000-0005-0000-0000-0000A4160000}"/>
    <cellStyle name="Comma 4 2 2 3 2 2 2 2" xfId="2308" xr:uid="{00000000-0005-0000-0000-0000A5160000}"/>
    <cellStyle name="Comma 4 2 2 3 2 2 2 2 2" xfId="2309" xr:uid="{00000000-0005-0000-0000-0000A6160000}"/>
    <cellStyle name="Comma 4 2 2 3 2 2 2 2 2 2" xfId="14829" xr:uid="{00000000-0005-0000-0000-0000A7160000}"/>
    <cellStyle name="Comma 4 2 2 3 2 2 2 2 2 2 2" xfId="27084" xr:uid="{00000000-0005-0000-0000-0000A8160000}"/>
    <cellStyle name="Comma 4 2 2 3 2 2 2 2 2 2 3" xfId="39325" xr:uid="{00000000-0005-0000-0000-0000A9160000}"/>
    <cellStyle name="Comma 4 2 2 3 2 2 2 2 2 3" xfId="20967" xr:uid="{00000000-0005-0000-0000-0000AA160000}"/>
    <cellStyle name="Comma 4 2 2 3 2 2 2 2 2 4" xfId="33211" xr:uid="{00000000-0005-0000-0000-0000AB160000}"/>
    <cellStyle name="Comma 4 2 2 3 2 2 2 2 2 5" xfId="45440" xr:uid="{00000000-0005-0000-0000-0000AC160000}"/>
    <cellStyle name="Comma 4 2 2 3 2 2 2 2 3" xfId="14828" xr:uid="{00000000-0005-0000-0000-0000AD160000}"/>
    <cellStyle name="Comma 4 2 2 3 2 2 2 2 3 2" xfId="27083" xr:uid="{00000000-0005-0000-0000-0000AE160000}"/>
    <cellStyle name="Comma 4 2 2 3 2 2 2 2 3 3" xfId="39324" xr:uid="{00000000-0005-0000-0000-0000AF160000}"/>
    <cellStyle name="Comma 4 2 2 3 2 2 2 2 4" xfId="20966" xr:uid="{00000000-0005-0000-0000-0000B0160000}"/>
    <cellStyle name="Comma 4 2 2 3 2 2 2 2 5" xfId="33210" xr:uid="{00000000-0005-0000-0000-0000B1160000}"/>
    <cellStyle name="Comma 4 2 2 3 2 2 2 2 6" xfId="45439" xr:uid="{00000000-0005-0000-0000-0000B2160000}"/>
    <cellStyle name="Comma 4 2 2 3 2 2 2 3" xfId="2310" xr:uid="{00000000-0005-0000-0000-0000B3160000}"/>
    <cellStyle name="Comma 4 2 2 3 2 2 2 3 2" xfId="14830" xr:uid="{00000000-0005-0000-0000-0000B4160000}"/>
    <cellStyle name="Comma 4 2 2 3 2 2 2 3 2 2" xfId="27085" xr:uid="{00000000-0005-0000-0000-0000B5160000}"/>
    <cellStyle name="Comma 4 2 2 3 2 2 2 3 2 3" xfId="39326" xr:uid="{00000000-0005-0000-0000-0000B6160000}"/>
    <cellStyle name="Comma 4 2 2 3 2 2 2 3 3" xfId="20968" xr:uid="{00000000-0005-0000-0000-0000B7160000}"/>
    <cellStyle name="Comma 4 2 2 3 2 2 2 3 4" xfId="33212" xr:uid="{00000000-0005-0000-0000-0000B8160000}"/>
    <cellStyle name="Comma 4 2 2 3 2 2 2 3 5" xfId="45441" xr:uid="{00000000-0005-0000-0000-0000B9160000}"/>
    <cellStyle name="Comma 4 2 2 3 2 2 2 4" xfId="14827" xr:uid="{00000000-0005-0000-0000-0000BA160000}"/>
    <cellStyle name="Comma 4 2 2 3 2 2 2 4 2" xfId="27082" xr:uid="{00000000-0005-0000-0000-0000BB160000}"/>
    <cellStyle name="Comma 4 2 2 3 2 2 2 4 3" xfId="39323" xr:uid="{00000000-0005-0000-0000-0000BC160000}"/>
    <cellStyle name="Comma 4 2 2 3 2 2 2 5" xfId="20965" xr:uid="{00000000-0005-0000-0000-0000BD160000}"/>
    <cellStyle name="Comma 4 2 2 3 2 2 2 6" xfId="33209" xr:uid="{00000000-0005-0000-0000-0000BE160000}"/>
    <cellStyle name="Comma 4 2 2 3 2 2 2 7" xfId="45438" xr:uid="{00000000-0005-0000-0000-0000BF160000}"/>
    <cellStyle name="Comma 4 2 2 3 2 2 3" xfId="2311" xr:uid="{00000000-0005-0000-0000-0000C0160000}"/>
    <cellStyle name="Comma 4 2 2 3 2 2 3 2" xfId="2312" xr:uid="{00000000-0005-0000-0000-0000C1160000}"/>
    <cellStyle name="Comma 4 2 2 3 2 2 3 2 2" xfId="14832" xr:uid="{00000000-0005-0000-0000-0000C2160000}"/>
    <cellStyle name="Comma 4 2 2 3 2 2 3 2 2 2" xfId="27087" xr:uid="{00000000-0005-0000-0000-0000C3160000}"/>
    <cellStyle name="Comma 4 2 2 3 2 2 3 2 2 3" xfId="39328" xr:uid="{00000000-0005-0000-0000-0000C4160000}"/>
    <cellStyle name="Comma 4 2 2 3 2 2 3 2 3" xfId="20970" xr:uid="{00000000-0005-0000-0000-0000C5160000}"/>
    <cellStyle name="Comma 4 2 2 3 2 2 3 2 4" xfId="33214" xr:uid="{00000000-0005-0000-0000-0000C6160000}"/>
    <cellStyle name="Comma 4 2 2 3 2 2 3 2 5" xfId="45443" xr:uid="{00000000-0005-0000-0000-0000C7160000}"/>
    <cellStyle name="Comma 4 2 2 3 2 2 3 3" xfId="14831" xr:uid="{00000000-0005-0000-0000-0000C8160000}"/>
    <cellStyle name="Comma 4 2 2 3 2 2 3 3 2" xfId="27086" xr:uid="{00000000-0005-0000-0000-0000C9160000}"/>
    <cellStyle name="Comma 4 2 2 3 2 2 3 3 3" xfId="39327" xr:uid="{00000000-0005-0000-0000-0000CA160000}"/>
    <cellStyle name="Comma 4 2 2 3 2 2 3 4" xfId="20969" xr:uid="{00000000-0005-0000-0000-0000CB160000}"/>
    <cellStyle name="Comma 4 2 2 3 2 2 3 5" xfId="33213" xr:uid="{00000000-0005-0000-0000-0000CC160000}"/>
    <cellStyle name="Comma 4 2 2 3 2 2 3 6" xfId="45442" xr:uid="{00000000-0005-0000-0000-0000CD160000}"/>
    <cellStyle name="Comma 4 2 2 3 2 2 4" xfId="2313" xr:uid="{00000000-0005-0000-0000-0000CE160000}"/>
    <cellStyle name="Comma 4 2 2 3 2 2 4 2" xfId="14833" xr:uid="{00000000-0005-0000-0000-0000CF160000}"/>
    <cellStyle name="Comma 4 2 2 3 2 2 4 2 2" xfId="27088" xr:uid="{00000000-0005-0000-0000-0000D0160000}"/>
    <cellStyle name="Comma 4 2 2 3 2 2 4 2 3" xfId="39329" xr:uid="{00000000-0005-0000-0000-0000D1160000}"/>
    <cellStyle name="Comma 4 2 2 3 2 2 4 3" xfId="20971" xr:uid="{00000000-0005-0000-0000-0000D2160000}"/>
    <cellStyle name="Comma 4 2 2 3 2 2 4 4" xfId="33215" xr:uid="{00000000-0005-0000-0000-0000D3160000}"/>
    <cellStyle name="Comma 4 2 2 3 2 2 4 5" xfId="45444" xr:uid="{00000000-0005-0000-0000-0000D4160000}"/>
    <cellStyle name="Comma 4 2 2 3 2 2 5" xfId="14826" xr:uid="{00000000-0005-0000-0000-0000D5160000}"/>
    <cellStyle name="Comma 4 2 2 3 2 2 5 2" xfId="27081" xr:uid="{00000000-0005-0000-0000-0000D6160000}"/>
    <cellStyle name="Comma 4 2 2 3 2 2 5 3" xfId="39322" xr:uid="{00000000-0005-0000-0000-0000D7160000}"/>
    <cellStyle name="Comma 4 2 2 3 2 2 6" xfId="20964" xr:uid="{00000000-0005-0000-0000-0000D8160000}"/>
    <cellStyle name="Comma 4 2 2 3 2 2 7" xfId="33208" xr:uid="{00000000-0005-0000-0000-0000D9160000}"/>
    <cellStyle name="Comma 4 2 2 3 2 2 8" xfId="45437" xr:uid="{00000000-0005-0000-0000-0000DA160000}"/>
    <cellStyle name="Comma 4 2 2 3 2 3" xfId="2314" xr:uid="{00000000-0005-0000-0000-0000DB160000}"/>
    <cellStyle name="Comma 4 2 2 3 2 3 2" xfId="2315" xr:uid="{00000000-0005-0000-0000-0000DC160000}"/>
    <cellStyle name="Comma 4 2 2 3 2 3 2 2" xfId="2316" xr:uid="{00000000-0005-0000-0000-0000DD160000}"/>
    <cellStyle name="Comma 4 2 2 3 2 3 2 2 2" xfId="14836" xr:uid="{00000000-0005-0000-0000-0000DE160000}"/>
    <cellStyle name="Comma 4 2 2 3 2 3 2 2 2 2" xfId="27091" xr:uid="{00000000-0005-0000-0000-0000DF160000}"/>
    <cellStyle name="Comma 4 2 2 3 2 3 2 2 2 3" xfId="39332" xr:uid="{00000000-0005-0000-0000-0000E0160000}"/>
    <cellStyle name="Comma 4 2 2 3 2 3 2 2 3" xfId="20974" xr:uid="{00000000-0005-0000-0000-0000E1160000}"/>
    <cellStyle name="Comma 4 2 2 3 2 3 2 2 4" xfId="33218" xr:uid="{00000000-0005-0000-0000-0000E2160000}"/>
    <cellStyle name="Comma 4 2 2 3 2 3 2 2 5" xfId="45447" xr:uid="{00000000-0005-0000-0000-0000E3160000}"/>
    <cellStyle name="Comma 4 2 2 3 2 3 2 3" xfId="14835" xr:uid="{00000000-0005-0000-0000-0000E4160000}"/>
    <cellStyle name="Comma 4 2 2 3 2 3 2 3 2" xfId="27090" xr:uid="{00000000-0005-0000-0000-0000E5160000}"/>
    <cellStyle name="Comma 4 2 2 3 2 3 2 3 3" xfId="39331" xr:uid="{00000000-0005-0000-0000-0000E6160000}"/>
    <cellStyle name="Comma 4 2 2 3 2 3 2 4" xfId="20973" xr:uid="{00000000-0005-0000-0000-0000E7160000}"/>
    <cellStyle name="Comma 4 2 2 3 2 3 2 5" xfId="33217" xr:uid="{00000000-0005-0000-0000-0000E8160000}"/>
    <cellStyle name="Comma 4 2 2 3 2 3 2 6" xfId="45446" xr:uid="{00000000-0005-0000-0000-0000E9160000}"/>
    <cellStyle name="Comma 4 2 2 3 2 3 3" xfId="2317" xr:uid="{00000000-0005-0000-0000-0000EA160000}"/>
    <cellStyle name="Comma 4 2 2 3 2 3 3 2" xfId="14837" xr:uid="{00000000-0005-0000-0000-0000EB160000}"/>
    <cellStyle name="Comma 4 2 2 3 2 3 3 2 2" xfId="27092" xr:uid="{00000000-0005-0000-0000-0000EC160000}"/>
    <cellStyle name="Comma 4 2 2 3 2 3 3 2 3" xfId="39333" xr:uid="{00000000-0005-0000-0000-0000ED160000}"/>
    <cellStyle name="Comma 4 2 2 3 2 3 3 3" xfId="20975" xr:uid="{00000000-0005-0000-0000-0000EE160000}"/>
    <cellStyle name="Comma 4 2 2 3 2 3 3 4" xfId="33219" xr:uid="{00000000-0005-0000-0000-0000EF160000}"/>
    <cellStyle name="Comma 4 2 2 3 2 3 3 5" xfId="45448" xr:uid="{00000000-0005-0000-0000-0000F0160000}"/>
    <cellStyle name="Comma 4 2 2 3 2 3 4" xfId="14834" xr:uid="{00000000-0005-0000-0000-0000F1160000}"/>
    <cellStyle name="Comma 4 2 2 3 2 3 4 2" xfId="27089" xr:uid="{00000000-0005-0000-0000-0000F2160000}"/>
    <cellStyle name="Comma 4 2 2 3 2 3 4 3" xfId="39330" xr:uid="{00000000-0005-0000-0000-0000F3160000}"/>
    <cellStyle name="Comma 4 2 2 3 2 3 5" xfId="20972" xr:uid="{00000000-0005-0000-0000-0000F4160000}"/>
    <cellStyle name="Comma 4 2 2 3 2 3 6" xfId="33216" xr:uid="{00000000-0005-0000-0000-0000F5160000}"/>
    <cellStyle name="Comma 4 2 2 3 2 3 7" xfId="45445" xr:uid="{00000000-0005-0000-0000-0000F6160000}"/>
    <cellStyle name="Comma 4 2 2 3 2 4" xfId="2318" xr:uid="{00000000-0005-0000-0000-0000F7160000}"/>
    <cellStyle name="Comma 4 2 2 3 2 4 2" xfId="2319" xr:uid="{00000000-0005-0000-0000-0000F8160000}"/>
    <cellStyle name="Comma 4 2 2 3 2 4 2 2" xfId="14839" xr:uid="{00000000-0005-0000-0000-0000F9160000}"/>
    <cellStyle name="Comma 4 2 2 3 2 4 2 2 2" xfId="27094" xr:uid="{00000000-0005-0000-0000-0000FA160000}"/>
    <cellStyle name="Comma 4 2 2 3 2 4 2 2 3" xfId="39335" xr:uid="{00000000-0005-0000-0000-0000FB160000}"/>
    <cellStyle name="Comma 4 2 2 3 2 4 2 3" xfId="20977" xr:uid="{00000000-0005-0000-0000-0000FC160000}"/>
    <cellStyle name="Comma 4 2 2 3 2 4 2 4" xfId="33221" xr:uid="{00000000-0005-0000-0000-0000FD160000}"/>
    <cellStyle name="Comma 4 2 2 3 2 4 2 5" xfId="45450" xr:uid="{00000000-0005-0000-0000-0000FE160000}"/>
    <cellStyle name="Comma 4 2 2 3 2 4 3" xfId="14838" xr:uid="{00000000-0005-0000-0000-0000FF160000}"/>
    <cellStyle name="Comma 4 2 2 3 2 4 3 2" xfId="27093" xr:uid="{00000000-0005-0000-0000-000000170000}"/>
    <cellStyle name="Comma 4 2 2 3 2 4 3 3" xfId="39334" xr:uid="{00000000-0005-0000-0000-000001170000}"/>
    <cellStyle name="Comma 4 2 2 3 2 4 4" xfId="20976" xr:uid="{00000000-0005-0000-0000-000002170000}"/>
    <cellStyle name="Comma 4 2 2 3 2 4 5" xfId="33220" xr:uid="{00000000-0005-0000-0000-000003170000}"/>
    <cellStyle name="Comma 4 2 2 3 2 4 6" xfId="45449" xr:uid="{00000000-0005-0000-0000-000004170000}"/>
    <cellStyle name="Comma 4 2 2 3 2 5" xfId="2320" xr:uid="{00000000-0005-0000-0000-000005170000}"/>
    <cellStyle name="Comma 4 2 2 3 2 5 2" xfId="14840" xr:uid="{00000000-0005-0000-0000-000006170000}"/>
    <cellStyle name="Comma 4 2 2 3 2 5 2 2" xfId="27095" xr:uid="{00000000-0005-0000-0000-000007170000}"/>
    <cellStyle name="Comma 4 2 2 3 2 5 2 3" xfId="39336" xr:uid="{00000000-0005-0000-0000-000008170000}"/>
    <cellStyle name="Comma 4 2 2 3 2 5 3" xfId="20978" xr:uid="{00000000-0005-0000-0000-000009170000}"/>
    <cellStyle name="Comma 4 2 2 3 2 5 4" xfId="33222" xr:uid="{00000000-0005-0000-0000-00000A170000}"/>
    <cellStyle name="Comma 4 2 2 3 2 5 5" xfId="45451" xr:uid="{00000000-0005-0000-0000-00000B170000}"/>
    <cellStyle name="Comma 4 2 2 3 2 6" xfId="14825" xr:uid="{00000000-0005-0000-0000-00000C170000}"/>
    <cellStyle name="Comma 4 2 2 3 2 6 2" xfId="27080" xr:uid="{00000000-0005-0000-0000-00000D170000}"/>
    <cellStyle name="Comma 4 2 2 3 2 6 3" xfId="39321" xr:uid="{00000000-0005-0000-0000-00000E170000}"/>
    <cellStyle name="Comma 4 2 2 3 2 7" xfId="20963" xr:uid="{00000000-0005-0000-0000-00000F170000}"/>
    <cellStyle name="Comma 4 2 2 3 2 8" xfId="33207" xr:uid="{00000000-0005-0000-0000-000010170000}"/>
    <cellStyle name="Comma 4 2 2 3 2 9" xfId="45436" xr:uid="{00000000-0005-0000-0000-000011170000}"/>
    <cellStyle name="Comma 4 2 2 3 3" xfId="2321" xr:uid="{00000000-0005-0000-0000-000012170000}"/>
    <cellStyle name="Comma 4 2 2 3 3 2" xfId="2322" xr:uid="{00000000-0005-0000-0000-000013170000}"/>
    <cellStyle name="Comma 4 2 2 3 3 2 2" xfId="2323" xr:uid="{00000000-0005-0000-0000-000014170000}"/>
    <cellStyle name="Comma 4 2 2 3 3 2 2 2" xfId="2324" xr:uid="{00000000-0005-0000-0000-000015170000}"/>
    <cellStyle name="Comma 4 2 2 3 3 2 2 2 2" xfId="14844" xr:uid="{00000000-0005-0000-0000-000016170000}"/>
    <cellStyle name="Comma 4 2 2 3 3 2 2 2 2 2" xfId="27099" xr:uid="{00000000-0005-0000-0000-000017170000}"/>
    <cellStyle name="Comma 4 2 2 3 3 2 2 2 2 3" xfId="39340" xr:uid="{00000000-0005-0000-0000-000018170000}"/>
    <cellStyle name="Comma 4 2 2 3 3 2 2 2 3" xfId="20982" xr:uid="{00000000-0005-0000-0000-000019170000}"/>
    <cellStyle name="Comma 4 2 2 3 3 2 2 2 4" xfId="33226" xr:uid="{00000000-0005-0000-0000-00001A170000}"/>
    <cellStyle name="Comma 4 2 2 3 3 2 2 2 5" xfId="45455" xr:uid="{00000000-0005-0000-0000-00001B170000}"/>
    <cellStyle name="Comma 4 2 2 3 3 2 2 3" xfId="14843" xr:uid="{00000000-0005-0000-0000-00001C170000}"/>
    <cellStyle name="Comma 4 2 2 3 3 2 2 3 2" xfId="27098" xr:uid="{00000000-0005-0000-0000-00001D170000}"/>
    <cellStyle name="Comma 4 2 2 3 3 2 2 3 3" xfId="39339" xr:uid="{00000000-0005-0000-0000-00001E170000}"/>
    <cellStyle name="Comma 4 2 2 3 3 2 2 4" xfId="20981" xr:uid="{00000000-0005-0000-0000-00001F170000}"/>
    <cellStyle name="Comma 4 2 2 3 3 2 2 5" xfId="33225" xr:uid="{00000000-0005-0000-0000-000020170000}"/>
    <cellStyle name="Comma 4 2 2 3 3 2 2 6" xfId="45454" xr:uid="{00000000-0005-0000-0000-000021170000}"/>
    <cellStyle name="Comma 4 2 2 3 3 2 3" xfId="2325" xr:uid="{00000000-0005-0000-0000-000022170000}"/>
    <cellStyle name="Comma 4 2 2 3 3 2 3 2" xfId="14845" xr:uid="{00000000-0005-0000-0000-000023170000}"/>
    <cellStyle name="Comma 4 2 2 3 3 2 3 2 2" xfId="27100" xr:uid="{00000000-0005-0000-0000-000024170000}"/>
    <cellStyle name="Comma 4 2 2 3 3 2 3 2 3" xfId="39341" xr:uid="{00000000-0005-0000-0000-000025170000}"/>
    <cellStyle name="Comma 4 2 2 3 3 2 3 3" xfId="20983" xr:uid="{00000000-0005-0000-0000-000026170000}"/>
    <cellStyle name="Comma 4 2 2 3 3 2 3 4" xfId="33227" xr:uid="{00000000-0005-0000-0000-000027170000}"/>
    <cellStyle name="Comma 4 2 2 3 3 2 3 5" xfId="45456" xr:uid="{00000000-0005-0000-0000-000028170000}"/>
    <cellStyle name="Comma 4 2 2 3 3 2 4" xfId="14842" xr:uid="{00000000-0005-0000-0000-000029170000}"/>
    <cellStyle name="Comma 4 2 2 3 3 2 4 2" xfId="27097" xr:uid="{00000000-0005-0000-0000-00002A170000}"/>
    <cellStyle name="Comma 4 2 2 3 3 2 4 3" xfId="39338" xr:uid="{00000000-0005-0000-0000-00002B170000}"/>
    <cellStyle name="Comma 4 2 2 3 3 2 5" xfId="20980" xr:uid="{00000000-0005-0000-0000-00002C170000}"/>
    <cellStyle name="Comma 4 2 2 3 3 2 6" xfId="33224" xr:uid="{00000000-0005-0000-0000-00002D170000}"/>
    <cellStyle name="Comma 4 2 2 3 3 2 7" xfId="45453" xr:uid="{00000000-0005-0000-0000-00002E170000}"/>
    <cellStyle name="Comma 4 2 2 3 3 3" xfId="2326" xr:uid="{00000000-0005-0000-0000-00002F170000}"/>
    <cellStyle name="Comma 4 2 2 3 3 3 2" xfId="2327" xr:uid="{00000000-0005-0000-0000-000030170000}"/>
    <cellStyle name="Comma 4 2 2 3 3 3 2 2" xfId="14847" xr:uid="{00000000-0005-0000-0000-000031170000}"/>
    <cellStyle name="Comma 4 2 2 3 3 3 2 2 2" xfId="27102" xr:uid="{00000000-0005-0000-0000-000032170000}"/>
    <cellStyle name="Comma 4 2 2 3 3 3 2 2 3" xfId="39343" xr:uid="{00000000-0005-0000-0000-000033170000}"/>
    <cellStyle name="Comma 4 2 2 3 3 3 2 3" xfId="20985" xr:uid="{00000000-0005-0000-0000-000034170000}"/>
    <cellStyle name="Comma 4 2 2 3 3 3 2 4" xfId="33229" xr:uid="{00000000-0005-0000-0000-000035170000}"/>
    <cellStyle name="Comma 4 2 2 3 3 3 2 5" xfId="45458" xr:uid="{00000000-0005-0000-0000-000036170000}"/>
    <cellStyle name="Comma 4 2 2 3 3 3 3" xfId="14846" xr:uid="{00000000-0005-0000-0000-000037170000}"/>
    <cellStyle name="Comma 4 2 2 3 3 3 3 2" xfId="27101" xr:uid="{00000000-0005-0000-0000-000038170000}"/>
    <cellStyle name="Comma 4 2 2 3 3 3 3 3" xfId="39342" xr:uid="{00000000-0005-0000-0000-000039170000}"/>
    <cellStyle name="Comma 4 2 2 3 3 3 4" xfId="20984" xr:uid="{00000000-0005-0000-0000-00003A170000}"/>
    <cellStyle name="Comma 4 2 2 3 3 3 5" xfId="33228" xr:uid="{00000000-0005-0000-0000-00003B170000}"/>
    <cellStyle name="Comma 4 2 2 3 3 3 6" xfId="45457" xr:uid="{00000000-0005-0000-0000-00003C170000}"/>
    <cellStyle name="Comma 4 2 2 3 3 4" xfId="2328" xr:uid="{00000000-0005-0000-0000-00003D170000}"/>
    <cellStyle name="Comma 4 2 2 3 3 4 2" xfId="14848" xr:uid="{00000000-0005-0000-0000-00003E170000}"/>
    <cellStyle name="Comma 4 2 2 3 3 4 2 2" xfId="27103" xr:uid="{00000000-0005-0000-0000-00003F170000}"/>
    <cellStyle name="Comma 4 2 2 3 3 4 2 3" xfId="39344" xr:uid="{00000000-0005-0000-0000-000040170000}"/>
    <cellStyle name="Comma 4 2 2 3 3 4 3" xfId="20986" xr:uid="{00000000-0005-0000-0000-000041170000}"/>
    <cellStyle name="Comma 4 2 2 3 3 4 4" xfId="33230" xr:uid="{00000000-0005-0000-0000-000042170000}"/>
    <cellStyle name="Comma 4 2 2 3 3 4 5" xfId="45459" xr:uid="{00000000-0005-0000-0000-000043170000}"/>
    <cellStyle name="Comma 4 2 2 3 3 5" xfId="14841" xr:uid="{00000000-0005-0000-0000-000044170000}"/>
    <cellStyle name="Comma 4 2 2 3 3 5 2" xfId="27096" xr:uid="{00000000-0005-0000-0000-000045170000}"/>
    <cellStyle name="Comma 4 2 2 3 3 5 3" xfId="39337" xr:uid="{00000000-0005-0000-0000-000046170000}"/>
    <cellStyle name="Comma 4 2 2 3 3 6" xfId="20979" xr:uid="{00000000-0005-0000-0000-000047170000}"/>
    <cellStyle name="Comma 4 2 2 3 3 7" xfId="33223" xr:uid="{00000000-0005-0000-0000-000048170000}"/>
    <cellStyle name="Comma 4 2 2 3 3 8" xfId="45452" xr:uid="{00000000-0005-0000-0000-000049170000}"/>
    <cellStyle name="Comma 4 2 2 3 4" xfId="2329" xr:uid="{00000000-0005-0000-0000-00004A170000}"/>
    <cellStyle name="Comma 4 2 2 3 4 2" xfId="2330" xr:uid="{00000000-0005-0000-0000-00004B170000}"/>
    <cellStyle name="Comma 4 2 2 3 4 2 2" xfId="2331" xr:uid="{00000000-0005-0000-0000-00004C170000}"/>
    <cellStyle name="Comma 4 2 2 3 4 2 2 2" xfId="14851" xr:uid="{00000000-0005-0000-0000-00004D170000}"/>
    <cellStyle name="Comma 4 2 2 3 4 2 2 2 2" xfId="27106" xr:uid="{00000000-0005-0000-0000-00004E170000}"/>
    <cellStyle name="Comma 4 2 2 3 4 2 2 2 3" xfId="39347" xr:uid="{00000000-0005-0000-0000-00004F170000}"/>
    <cellStyle name="Comma 4 2 2 3 4 2 2 3" xfId="20989" xr:uid="{00000000-0005-0000-0000-000050170000}"/>
    <cellStyle name="Comma 4 2 2 3 4 2 2 4" xfId="33233" xr:uid="{00000000-0005-0000-0000-000051170000}"/>
    <cellStyle name="Comma 4 2 2 3 4 2 2 5" xfId="45462" xr:uid="{00000000-0005-0000-0000-000052170000}"/>
    <cellStyle name="Comma 4 2 2 3 4 2 3" xfId="14850" xr:uid="{00000000-0005-0000-0000-000053170000}"/>
    <cellStyle name="Comma 4 2 2 3 4 2 3 2" xfId="27105" xr:uid="{00000000-0005-0000-0000-000054170000}"/>
    <cellStyle name="Comma 4 2 2 3 4 2 3 3" xfId="39346" xr:uid="{00000000-0005-0000-0000-000055170000}"/>
    <cellStyle name="Comma 4 2 2 3 4 2 4" xfId="20988" xr:uid="{00000000-0005-0000-0000-000056170000}"/>
    <cellStyle name="Comma 4 2 2 3 4 2 5" xfId="33232" xr:uid="{00000000-0005-0000-0000-000057170000}"/>
    <cellStyle name="Comma 4 2 2 3 4 2 6" xfId="45461" xr:uid="{00000000-0005-0000-0000-000058170000}"/>
    <cellStyle name="Comma 4 2 2 3 4 3" xfId="2332" xr:uid="{00000000-0005-0000-0000-000059170000}"/>
    <cellStyle name="Comma 4 2 2 3 4 3 2" xfId="14852" xr:uid="{00000000-0005-0000-0000-00005A170000}"/>
    <cellStyle name="Comma 4 2 2 3 4 3 2 2" xfId="27107" xr:uid="{00000000-0005-0000-0000-00005B170000}"/>
    <cellStyle name="Comma 4 2 2 3 4 3 2 3" xfId="39348" xr:uid="{00000000-0005-0000-0000-00005C170000}"/>
    <cellStyle name="Comma 4 2 2 3 4 3 3" xfId="20990" xr:uid="{00000000-0005-0000-0000-00005D170000}"/>
    <cellStyle name="Comma 4 2 2 3 4 3 4" xfId="33234" xr:uid="{00000000-0005-0000-0000-00005E170000}"/>
    <cellStyle name="Comma 4 2 2 3 4 3 5" xfId="45463" xr:uid="{00000000-0005-0000-0000-00005F170000}"/>
    <cellStyle name="Comma 4 2 2 3 4 4" xfId="14849" xr:uid="{00000000-0005-0000-0000-000060170000}"/>
    <cellStyle name="Comma 4 2 2 3 4 4 2" xfId="27104" xr:uid="{00000000-0005-0000-0000-000061170000}"/>
    <cellStyle name="Comma 4 2 2 3 4 4 3" xfId="39345" xr:uid="{00000000-0005-0000-0000-000062170000}"/>
    <cellStyle name="Comma 4 2 2 3 4 5" xfId="20987" xr:uid="{00000000-0005-0000-0000-000063170000}"/>
    <cellStyle name="Comma 4 2 2 3 4 6" xfId="33231" xr:uid="{00000000-0005-0000-0000-000064170000}"/>
    <cellStyle name="Comma 4 2 2 3 4 7" xfId="45460" xr:uid="{00000000-0005-0000-0000-000065170000}"/>
    <cellStyle name="Comma 4 2 2 3 5" xfId="2333" xr:uid="{00000000-0005-0000-0000-000066170000}"/>
    <cellStyle name="Comma 4 2 2 3 5 2" xfId="2334" xr:uid="{00000000-0005-0000-0000-000067170000}"/>
    <cellStyle name="Comma 4 2 2 3 5 2 2" xfId="14854" xr:uid="{00000000-0005-0000-0000-000068170000}"/>
    <cellStyle name="Comma 4 2 2 3 5 2 2 2" xfId="27109" xr:uid="{00000000-0005-0000-0000-000069170000}"/>
    <cellStyle name="Comma 4 2 2 3 5 2 2 3" xfId="39350" xr:uid="{00000000-0005-0000-0000-00006A170000}"/>
    <cellStyle name="Comma 4 2 2 3 5 2 3" xfId="20992" xr:uid="{00000000-0005-0000-0000-00006B170000}"/>
    <cellStyle name="Comma 4 2 2 3 5 2 4" xfId="33236" xr:uid="{00000000-0005-0000-0000-00006C170000}"/>
    <cellStyle name="Comma 4 2 2 3 5 2 5" xfId="45465" xr:uid="{00000000-0005-0000-0000-00006D170000}"/>
    <cellStyle name="Comma 4 2 2 3 5 3" xfId="14853" xr:uid="{00000000-0005-0000-0000-00006E170000}"/>
    <cellStyle name="Comma 4 2 2 3 5 3 2" xfId="27108" xr:uid="{00000000-0005-0000-0000-00006F170000}"/>
    <cellStyle name="Comma 4 2 2 3 5 3 3" xfId="39349" xr:uid="{00000000-0005-0000-0000-000070170000}"/>
    <cellStyle name="Comma 4 2 2 3 5 4" xfId="20991" xr:uid="{00000000-0005-0000-0000-000071170000}"/>
    <cellStyle name="Comma 4 2 2 3 5 5" xfId="33235" xr:uid="{00000000-0005-0000-0000-000072170000}"/>
    <cellStyle name="Comma 4 2 2 3 5 6" xfId="45464" xr:uid="{00000000-0005-0000-0000-000073170000}"/>
    <cellStyle name="Comma 4 2 2 3 6" xfId="2335" xr:uid="{00000000-0005-0000-0000-000074170000}"/>
    <cellStyle name="Comma 4 2 2 3 6 2" xfId="14855" xr:uid="{00000000-0005-0000-0000-000075170000}"/>
    <cellStyle name="Comma 4 2 2 3 6 2 2" xfId="27110" xr:uid="{00000000-0005-0000-0000-000076170000}"/>
    <cellStyle name="Comma 4 2 2 3 6 2 3" xfId="39351" xr:uid="{00000000-0005-0000-0000-000077170000}"/>
    <cellStyle name="Comma 4 2 2 3 6 3" xfId="20993" xr:uid="{00000000-0005-0000-0000-000078170000}"/>
    <cellStyle name="Comma 4 2 2 3 6 4" xfId="33237" xr:uid="{00000000-0005-0000-0000-000079170000}"/>
    <cellStyle name="Comma 4 2 2 3 6 5" xfId="45466" xr:uid="{00000000-0005-0000-0000-00007A170000}"/>
    <cellStyle name="Comma 4 2 2 3 7" xfId="14824" xr:uid="{00000000-0005-0000-0000-00007B170000}"/>
    <cellStyle name="Comma 4 2 2 3 7 2" xfId="27079" xr:uid="{00000000-0005-0000-0000-00007C170000}"/>
    <cellStyle name="Comma 4 2 2 3 7 3" xfId="39320" xr:uid="{00000000-0005-0000-0000-00007D170000}"/>
    <cellStyle name="Comma 4 2 2 3 8" xfId="20962" xr:uid="{00000000-0005-0000-0000-00007E170000}"/>
    <cellStyle name="Comma 4 2 2 3 9" xfId="33206" xr:uid="{00000000-0005-0000-0000-00007F170000}"/>
    <cellStyle name="Comma 4 2 2 4" xfId="2336" xr:uid="{00000000-0005-0000-0000-000080170000}"/>
    <cellStyle name="Comma 4 2 2 4 2" xfId="2337" xr:uid="{00000000-0005-0000-0000-000081170000}"/>
    <cellStyle name="Comma 4 2 2 4 2 2" xfId="2338" xr:uid="{00000000-0005-0000-0000-000082170000}"/>
    <cellStyle name="Comma 4 2 2 4 2 2 2" xfId="2339" xr:uid="{00000000-0005-0000-0000-000083170000}"/>
    <cellStyle name="Comma 4 2 2 4 2 2 2 2" xfId="2340" xr:uid="{00000000-0005-0000-0000-000084170000}"/>
    <cellStyle name="Comma 4 2 2 4 2 2 2 2 2" xfId="14860" xr:uid="{00000000-0005-0000-0000-000085170000}"/>
    <cellStyle name="Comma 4 2 2 4 2 2 2 2 2 2" xfId="27115" xr:uid="{00000000-0005-0000-0000-000086170000}"/>
    <cellStyle name="Comma 4 2 2 4 2 2 2 2 2 3" xfId="39356" xr:uid="{00000000-0005-0000-0000-000087170000}"/>
    <cellStyle name="Comma 4 2 2 4 2 2 2 2 3" xfId="20998" xr:uid="{00000000-0005-0000-0000-000088170000}"/>
    <cellStyle name="Comma 4 2 2 4 2 2 2 2 4" xfId="33242" xr:uid="{00000000-0005-0000-0000-000089170000}"/>
    <cellStyle name="Comma 4 2 2 4 2 2 2 2 5" xfId="45471" xr:uid="{00000000-0005-0000-0000-00008A170000}"/>
    <cellStyle name="Comma 4 2 2 4 2 2 2 3" xfId="14859" xr:uid="{00000000-0005-0000-0000-00008B170000}"/>
    <cellStyle name="Comma 4 2 2 4 2 2 2 3 2" xfId="27114" xr:uid="{00000000-0005-0000-0000-00008C170000}"/>
    <cellStyle name="Comma 4 2 2 4 2 2 2 3 3" xfId="39355" xr:uid="{00000000-0005-0000-0000-00008D170000}"/>
    <cellStyle name="Comma 4 2 2 4 2 2 2 4" xfId="20997" xr:uid="{00000000-0005-0000-0000-00008E170000}"/>
    <cellStyle name="Comma 4 2 2 4 2 2 2 5" xfId="33241" xr:uid="{00000000-0005-0000-0000-00008F170000}"/>
    <cellStyle name="Comma 4 2 2 4 2 2 2 6" xfId="45470" xr:uid="{00000000-0005-0000-0000-000090170000}"/>
    <cellStyle name="Comma 4 2 2 4 2 2 3" xfId="2341" xr:uid="{00000000-0005-0000-0000-000091170000}"/>
    <cellStyle name="Comma 4 2 2 4 2 2 3 2" xfId="14861" xr:uid="{00000000-0005-0000-0000-000092170000}"/>
    <cellStyle name="Comma 4 2 2 4 2 2 3 2 2" xfId="27116" xr:uid="{00000000-0005-0000-0000-000093170000}"/>
    <cellStyle name="Comma 4 2 2 4 2 2 3 2 3" xfId="39357" xr:uid="{00000000-0005-0000-0000-000094170000}"/>
    <cellStyle name="Comma 4 2 2 4 2 2 3 3" xfId="20999" xr:uid="{00000000-0005-0000-0000-000095170000}"/>
    <cellStyle name="Comma 4 2 2 4 2 2 3 4" xfId="33243" xr:uid="{00000000-0005-0000-0000-000096170000}"/>
    <cellStyle name="Comma 4 2 2 4 2 2 3 5" xfId="45472" xr:uid="{00000000-0005-0000-0000-000097170000}"/>
    <cellStyle name="Comma 4 2 2 4 2 2 4" xfId="14858" xr:uid="{00000000-0005-0000-0000-000098170000}"/>
    <cellStyle name="Comma 4 2 2 4 2 2 4 2" xfId="27113" xr:uid="{00000000-0005-0000-0000-000099170000}"/>
    <cellStyle name="Comma 4 2 2 4 2 2 4 3" xfId="39354" xr:uid="{00000000-0005-0000-0000-00009A170000}"/>
    <cellStyle name="Comma 4 2 2 4 2 2 5" xfId="20996" xr:uid="{00000000-0005-0000-0000-00009B170000}"/>
    <cellStyle name="Comma 4 2 2 4 2 2 6" xfId="33240" xr:uid="{00000000-0005-0000-0000-00009C170000}"/>
    <cellStyle name="Comma 4 2 2 4 2 2 7" xfId="45469" xr:uid="{00000000-0005-0000-0000-00009D170000}"/>
    <cellStyle name="Comma 4 2 2 4 2 3" xfId="2342" xr:uid="{00000000-0005-0000-0000-00009E170000}"/>
    <cellStyle name="Comma 4 2 2 4 2 3 2" xfId="2343" xr:uid="{00000000-0005-0000-0000-00009F170000}"/>
    <cellStyle name="Comma 4 2 2 4 2 3 2 2" xfId="14863" xr:uid="{00000000-0005-0000-0000-0000A0170000}"/>
    <cellStyle name="Comma 4 2 2 4 2 3 2 2 2" xfId="27118" xr:uid="{00000000-0005-0000-0000-0000A1170000}"/>
    <cellStyle name="Comma 4 2 2 4 2 3 2 2 3" xfId="39359" xr:uid="{00000000-0005-0000-0000-0000A2170000}"/>
    <cellStyle name="Comma 4 2 2 4 2 3 2 3" xfId="21001" xr:uid="{00000000-0005-0000-0000-0000A3170000}"/>
    <cellStyle name="Comma 4 2 2 4 2 3 2 4" xfId="33245" xr:uid="{00000000-0005-0000-0000-0000A4170000}"/>
    <cellStyle name="Comma 4 2 2 4 2 3 2 5" xfId="45474" xr:uid="{00000000-0005-0000-0000-0000A5170000}"/>
    <cellStyle name="Comma 4 2 2 4 2 3 3" xfId="14862" xr:uid="{00000000-0005-0000-0000-0000A6170000}"/>
    <cellStyle name="Comma 4 2 2 4 2 3 3 2" xfId="27117" xr:uid="{00000000-0005-0000-0000-0000A7170000}"/>
    <cellStyle name="Comma 4 2 2 4 2 3 3 3" xfId="39358" xr:uid="{00000000-0005-0000-0000-0000A8170000}"/>
    <cellStyle name="Comma 4 2 2 4 2 3 4" xfId="21000" xr:uid="{00000000-0005-0000-0000-0000A9170000}"/>
    <cellStyle name="Comma 4 2 2 4 2 3 5" xfId="33244" xr:uid="{00000000-0005-0000-0000-0000AA170000}"/>
    <cellStyle name="Comma 4 2 2 4 2 3 6" xfId="45473" xr:uid="{00000000-0005-0000-0000-0000AB170000}"/>
    <cellStyle name="Comma 4 2 2 4 2 4" xfId="2344" xr:uid="{00000000-0005-0000-0000-0000AC170000}"/>
    <cellStyle name="Comma 4 2 2 4 2 4 2" xfId="14864" xr:uid="{00000000-0005-0000-0000-0000AD170000}"/>
    <cellStyle name="Comma 4 2 2 4 2 4 2 2" xfId="27119" xr:uid="{00000000-0005-0000-0000-0000AE170000}"/>
    <cellStyle name="Comma 4 2 2 4 2 4 2 3" xfId="39360" xr:uid="{00000000-0005-0000-0000-0000AF170000}"/>
    <cellStyle name="Comma 4 2 2 4 2 4 3" xfId="21002" xr:uid="{00000000-0005-0000-0000-0000B0170000}"/>
    <cellStyle name="Comma 4 2 2 4 2 4 4" xfId="33246" xr:uid="{00000000-0005-0000-0000-0000B1170000}"/>
    <cellStyle name="Comma 4 2 2 4 2 4 5" xfId="45475" xr:uid="{00000000-0005-0000-0000-0000B2170000}"/>
    <cellStyle name="Comma 4 2 2 4 2 5" xfId="14857" xr:uid="{00000000-0005-0000-0000-0000B3170000}"/>
    <cellStyle name="Comma 4 2 2 4 2 5 2" xfId="27112" xr:uid="{00000000-0005-0000-0000-0000B4170000}"/>
    <cellStyle name="Comma 4 2 2 4 2 5 3" xfId="39353" xr:uid="{00000000-0005-0000-0000-0000B5170000}"/>
    <cellStyle name="Comma 4 2 2 4 2 6" xfId="20995" xr:uid="{00000000-0005-0000-0000-0000B6170000}"/>
    <cellStyle name="Comma 4 2 2 4 2 7" xfId="33239" xr:uid="{00000000-0005-0000-0000-0000B7170000}"/>
    <cellStyle name="Comma 4 2 2 4 2 8" xfId="45468" xr:uid="{00000000-0005-0000-0000-0000B8170000}"/>
    <cellStyle name="Comma 4 2 2 4 3" xfId="2345" xr:uid="{00000000-0005-0000-0000-0000B9170000}"/>
    <cellStyle name="Comma 4 2 2 4 3 2" xfId="2346" xr:uid="{00000000-0005-0000-0000-0000BA170000}"/>
    <cellStyle name="Comma 4 2 2 4 3 2 2" xfId="2347" xr:uid="{00000000-0005-0000-0000-0000BB170000}"/>
    <cellStyle name="Comma 4 2 2 4 3 2 2 2" xfId="14867" xr:uid="{00000000-0005-0000-0000-0000BC170000}"/>
    <cellStyle name="Comma 4 2 2 4 3 2 2 2 2" xfId="27122" xr:uid="{00000000-0005-0000-0000-0000BD170000}"/>
    <cellStyle name="Comma 4 2 2 4 3 2 2 2 3" xfId="39363" xr:uid="{00000000-0005-0000-0000-0000BE170000}"/>
    <cellStyle name="Comma 4 2 2 4 3 2 2 3" xfId="21005" xr:uid="{00000000-0005-0000-0000-0000BF170000}"/>
    <cellStyle name="Comma 4 2 2 4 3 2 2 4" xfId="33249" xr:uid="{00000000-0005-0000-0000-0000C0170000}"/>
    <cellStyle name="Comma 4 2 2 4 3 2 2 5" xfId="45478" xr:uid="{00000000-0005-0000-0000-0000C1170000}"/>
    <cellStyle name="Comma 4 2 2 4 3 2 3" xfId="14866" xr:uid="{00000000-0005-0000-0000-0000C2170000}"/>
    <cellStyle name="Comma 4 2 2 4 3 2 3 2" xfId="27121" xr:uid="{00000000-0005-0000-0000-0000C3170000}"/>
    <cellStyle name="Comma 4 2 2 4 3 2 3 3" xfId="39362" xr:uid="{00000000-0005-0000-0000-0000C4170000}"/>
    <cellStyle name="Comma 4 2 2 4 3 2 4" xfId="21004" xr:uid="{00000000-0005-0000-0000-0000C5170000}"/>
    <cellStyle name="Comma 4 2 2 4 3 2 5" xfId="33248" xr:uid="{00000000-0005-0000-0000-0000C6170000}"/>
    <cellStyle name="Comma 4 2 2 4 3 2 6" xfId="45477" xr:uid="{00000000-0005-0000-0000-0000C7170000}"/>
    <cellStyle name="Comma 4 2 2 4 3 3" xfId="2348" xr:uid="{00000000-0005-0000-0000-0000C8170000}"/>
    <cellStyle name="Comma 4 2 2 4 3 3 2" xfId="14868" xr:uid="{00000000-0005-0000-0000-0000C9170000}"/>
    <cellStyle name="Comma 4 2 2 4 3 3 2 2" xfId="27123" xr:uid="{00000000-0005-0000-0000-0000CA170000}"/>
    <cellStyle name="Comma 4 2 2 4 3 3 2 3" xfId="39364" xr:uid="{00000000-0005-0000-0000-0000CB170000}"/>
    <cellStyle name="Comma 4 2 2 4 3 3 3" xfId="21006" xr:uid="{00000000-0005-0000-0000-0000CC170000}"/>
    <cellStyle name="Comma 4 2 2 4 3 3 4" xfId="33250" xr:uid="{00000000-0005-0000-0000-0000CD170000}"/>
    <cellStyle name="Comma 4 2 2 4 3 3 5" xfId="45479" xr:uid="{00000000-0005-0000-0000-0000CE170000}"/>
    <cellStyle name="Comma 4 2 2 4 3 4" xfId="14865" xr:uid="{00000000-0005-0000-0000-0000CF170000}"/>
    <cellStyle name="Comma 4 2 2 4 3 4 2" xfId="27120" xr:uid="{00000000-0005-0000-0000-0000D0170000}"/>
    <cellStyle name="Comma 4 2 2 4 3 4 3" xfId="39361" xr:uid="{00000000-0005-0000-0000-0000D1170000}"/>
    <cellStyle name="Comma 4 2 2 4 3 5" xfId="21003" xr:uid="{00000000-0005-0000-0000-0000D2170000}"/>
    <cellStyle name="Comma 4 2 2 4 3 6" xfId="33247" xr:uid="{00000000-0005-0000-0000-0000D3170000}"/>
    <cellStyle name="Comma 4 2 2 4 3 7" xfId="45476" xr:uid="{00000000-0005-0000-0000-0000D4170000}"/>
    <cellStyle name="Comma 4 2 2 4 4" xfId="2349" xr:uid="{00000000-0005-0000-0000-0000D5170000}"/>
    <cellStyle name="Comma 4 2 2 4 4 2" xfId="2350" xr:uid="{00000000-0005-0000-0000-0000D6170000}"/>
    <cellStyle name="Comma 4 2 2 4 4 2 2" xfId="14870" xr:uid="{00000000-0005-0000-0000-0000D7170000}"/>
    <cellStyle name="Comma 4 2 2 4 4 2 2 2" xfId="27125" xr:uid="{00000000-0005-0000-0000-0000D8170000}"/>
    <cellStyle name="Comma 4 2 2 4 4 2 2 3" xfId="39366" xr:uid="{00000000-0005-0000-0000-0000D9170000}"/>
    <cellStyle name="Comma 4 2 2 4 4 2 3" xfId="21008" xr:uid="{00000000-0005-0000-0000-0000DA170000}"/>
    <cellStyle name="Comma 4 2 2 4 4 2 4" xfId="33252" xr:uid="{00000000-0005-0000-0000-0000DB170000}"/>
    <cellStyle name="Comma 4 2 2 4 4 2 5" xfId="45481" xr:uid="{00000000-0005-0000-0000-0000DC170000}"/>
    <cellStyle name="Comma 4 2 2 4 4 3" xfId="14869" xr:uid="{00000000-0005-0000-0000-0000DD170000}"/>
    <cellStyle name="Comma 4 2 2 4 4 3 2" xfId="27124" xr:uid="{00000000-0005-0000-0000-0000DE170000}"/>
    <cellStyle name="Comma 4 2 2 4 4 3 3" xfId="39365" xr:uid="{00000000-0005-0000-0000-0000DF170000}"/>
    <cellStyle name="Comma 4 2 2 4 4 4" xfId="21007" xr:uid="{00000000-0005-0000-0000-0000E0170000}"/>
    <cellStyle name="Comma 4 2 2 4 4 5" xfId="33251" xr:uid="{00000000-0005-0000-0000-0000E1170000}"/>
    <cellStyle name="Comma 4 2 2 4 4 6" xfId="45480" xr:uid="{00000000-0005-0000-0000-0000E2170000}"/>
    <cellStyle name="Comma 4 2 2 4 5" xfId="2351" xr:uid="{00000000-0005-0000-0000-0000E3170000}"/>
    <cellStyle name="Comma 4 2 2 4 5 2" xfId="14871" xr:uid="{00000000-0005-0000-0000-0000E4170000}"/>
    <cellStyle name="Comma 4 2 2 4 5 2 2" xfId="27126" xr:uid="{00000000-0005-0000-0000-0000E5170000}"/>
    <cellStyle name="Comma 4 2 2 4 5 2 3" xfId="39367" xr:uid="{00000000-0005-0000-0000-0000E6170000}"/>
    <cellStyle name="Comma 4 2 2 4 5 3" xfId="21009" xr:uid="{00000000-0005-0000-0000-0000E7170000}"/>
    <cellStyle name="Comma 4 2 2 4 5 4" xfId="33253" xr:uid="{00000000-0005-0000-0000-0000E8170000}"/>
    <cellStyle name="Comma 4 2 2 4 5 5" xfId="45482" xr:uid="{00000000-0005-0000-0000-0000E9170000}"/>
    <cellStyle name="Comma 4 2 2 4 6" xfId="14856" xr:uid="{00000000-0005-0000-0000-0000EA170000}"/>
    <cellStyle name="Comma 4 2 2 4 6 2" xfId="27111" xr:uid="{00000000-0005-0000-0000-0000EB170000}"/>
    <cellStyle name="Comma 4 2 2 4 6 3" xfId="39352" xr:uid="{00000000-0005-0000-0000-0000EC170000}"/>
    <cellStyle name="Comma 4 2 2 4 7" xfId="20994" xr:uid="{00000000-0005-0000-0000-0000ED170000}"/>
    <cellStyle name="Comma 4 2 2 4 8" xfId="33238" xr:uid="{00000000-0005-0000-0000-0000EE170000}"/>
    <cellStyle name="Comma 4 2 2 4 9" xfId="45467" xr:uid="{00000000-0005-0000-0000-0000EF170000}"/>
    <cellStyle name="Comma 4 2 2 5" xfId="2352" xr:uid="{00000000-0005-0000-0000-0000F0170000}"/>
    <cellStyle name="Comma 4 2 2 5 2" xfId="2353" xr:uid="{00000000-0005-0000-0000-0000F1170000}"/>
    <cellStyle name="Comma 4 2 2 5 2 2" xfId="2354" xr:uid="{00000000-0005-0000-0000-0000F2170000}"/>
    <cellStyle name="Comma 4 2 2 5 2 2 2" xfId="2355" xr:uid="{00000000-0005-0000-0000-0000F3170000}"/>
    <cellStyle name="Comma 4 2 2 5 2 2 2 2" xfId="14875" xr:uid="{00000000-0005-0000-0000-0000F4170000}"/>
    <cellStyle name="Comma 4 2 2 5 2 2 2 2 2" xfId="27130" xr:uid="{00000000-0005-0000-0000-0000F5170000}"/>
    <cellStyle name="Comma 4 2 2 5 2 2 2 2 3" xfId="39371" xr:uid="{00000000-0005-0000-0000-0000F6170000}"/>
    <cellStyle name="Comma 4 2 2 5 2 2 2 3" xfId="21013" xr:uid="{00000000-0005-0000-0000-0000F7170000}"/>
    <cellStyle name="Comma 4 2 2 5 2 2 2 4" xfId="33257" xr:uid="{00000000-0005-0000-0000-0000F8170000}"/>
    <cellStyle name="Comma 4 2 2 5 2 2 2 5" xfId="45486" xr:uid="{00000000-0005-0000-0000-0000F9170000}"/>
    <cellStyle name="Comma 4 2 2 5 2 2 3" xfId="14874" xr:uid="{00000000-0005-0000-0000-0000FA170000}"/>
    <cellStyle name="Comma 4 2 2 5 2 2 3 2" xfId="27129" xr:uid="{00000000-0005-0000-0000-0000FB170000}"/>
    <cellStyle name="Comma 4 2 2 5 2 2 3 3" xfId="39370" xr:uid="{00000000-0005-0000-0000-0000FC170000}"/>
    <cellStyle name="Comma 4 2 2 5 2 2 4" xfId="21012" xr:uid="{00000000-0005-0000-0000-0000FD170000}"/>
    <cellStyle name="Comma 4 2 2 5 2 2 5" xfId="33256" xr:uid="{00000000-0005-0000-0000-0000FE170000}"/>
    <cellStyle name="Comma 4 2 2 5 2 2 6" xfId="45485" xr:uid="{00000000-0005-0000-0000-0000FF170000}"/>
    <cellStyle name="Comma 4 2 2 5 2 3" xfId="2356" xr:uid="{00000000-0005-0000-0000-000000180000}"/>
    <cellStyle name="Comma 4 2 2 5 2 3 2" xfId="14876" xr:uid="{00000000-0005-0000-0000-000001180000}"/>
    <cellStyle name="Comma 4 2 2 5 2 3 2 2" xfId="27131" xr:uid="{00000000-0005-0000-0000-000002180000}"/>
    <cellStyle name="Comma 4 2 2 5 2 3 2 3" xfId="39372" xr:uid="{00000000-0005-0000-0000-000003180000}"/>
    <cellStyle name="Comma 4 2 2 5 2 3 3" xfId="21014" xr:uid="{00000000-0005-0000-0000-000004180000}"/>
    <cellStyle name="Comma 4 2 2 5 2 3 4" xfId="33258" xr:uid="{00000000-0005-0000-0000-000005180000}"/>
    <cellStyle name="Comma 4 2 2 5 2 3 5" xfId="45487" xr:uid="{00000000-0005-0000-0000-000006180000}"/>
    <cellStyle name="Comma 4 2 2 5 2 4" xfId="14873" xr:uid="{00000000-0005-0000-0000-000007180000}"/>
    <cellStyle name="Comma 4 2 2 5 2 4 2" xfId="27128" xr:uid="{00000000-0005-0000-0000-000008180000}"/>
    <cellStyle name="Comma 4 2 2 5 2 4 3" xfId="39369" xr:uid="{00000000-0005-0000-0000-000009180000}"/>
    <cellStyle name="Comma 4 2 2 5 2 5" xfId="21011" xr:uid="{00000000-0005-0000-0000-00000A180000}"/>
    <cellStyle name="Comma 4 2 2 5 2 6" xfId="33255" xr:uid="{00000000-0005-0000-0000-00000B180000}"/>
    <cellStyle name="Comma 4 2 2 5 2 7" xfId="45484" xr:uid="{00000000-0005-0000-0000-00000C180000}"/>
    <cellStyle name="Comma 4 2 2 5 3" xfId="2357" xr:uid="{00000000-0005-0000-0000-00000D180000}"/>
    <cellStyle name="Comma 4 2 2 5 3 2" xfId="2358" xr:uid="{00000000-0005-0000-0000-00000E180000}"/>
    <cellStyle name="Comma 4 2 2 5 3 2 2" xfId="14878" xr:uid="{00000000-0005-0000-0000-00000F180000}"/>
    <cellStyle name="Comma 4 2 2 5 3 2 2 2" xfId="27133" xr:uid="{00000000-0005-0000-0000-000010180000}"/>
    <cellStyle name="Comma 4 2 2 5 3 2 2 3" xfId="39374" xr:uid="{00000000-0005-0000-0000-000011180000}"/>
    <cellStyle name="Comma 4 2 2 5 3 2 3" xfId="21016" xr:uid="{00000000-0005-0000-0000-000012180000}"/>
    <cellStyle name="Comma 4 2 2 5 3 2 4" xfId="33260" xr:uid="{00000000-0005-0000-0000-000013180000}"/>
    <cellStyle name="Comma 4 2 2 5 3 2 5" xfId="45489" xr:uid="{00000000-0005-0000-0000-000014180000}"/>
    <cellStyle name="Comma 4 2 2 5 3 3" xfId="14877" xr:uid="{00000000-0005-0000-0000-000015180000}"/>
    <cellStyle name="Comma 4 2 2 5 3 3 2" xfId="27132" xr:uid="{00000000-0005-0000-0000-000016180000}"/>
    <cellStyle name="Comma 4 2 2 5 3 3 3" xfId="39373" xr:uid="{00000000-0005-0000-0000-000017180000}"/>
    <cellStyle name="Comma 4 2 2 5 3 4" xfId="21015" xr:uid="{00000000-0005-0000-0000-000018180000}"/>
    <cellStyle name="Comma 4 2 2 5 3 5" xfId="33259" xr:uid="{00000000-0005-0000-0000-000019180000}"/>
    <cellStyle name="Comma 4 2 2 5 3 6" xfId="45488" xr:uid="{00000000-0005-0000-0000-00001A180000}"/>
    <cellStyle name="Comma 4 2 2 5 4" xfId="2359" xr:uid="{00000000-0005-0000-0000-00001B180000}"/>
    <cellStyle name="Comma 4 2 2 5 4 2" xfId="14879" xr:uid="{00000000-0005-0000-0000-00001C180000}"/>
    <cellStyle name="Comma 4 2 2 5 4 2 2" xfId="27134" xr:uid="{00000000-0005-0000-0000-00001D180000}"/>
    <cellStyle name="Comma 4 2 2 5 4 2 3" xfId="39375" xr:uid="{00000000-0005-0000-0000-00001E180000}"/>
    <cellStyle name="Comma 4 2 2 5 4 3" xfId="21017" xr:uid="{00000000-0005-0000-0000-00001F180000}"/>
    <cellStyle name="Comma 4 2 2 5 4 4" xfId="33261" xr:uid="{00000000-0005-0000-0000-000020180000}"/>
    <cellStyle name="Comma 4 2 2 5 4 5" xfId="45490" xr:uid="{00000000-0005-0000-0000-000021180000}"/>
    <cellStyle name="Comma 4 2 2 5 5" xfId="14872" xr:uid="{00000000-0005-0000-0000-000022180000}"/>
    <cellStyle name="Comma 4 2 2 5 5 2" xfId="27127" xr:uid="{00000000-0005-0000-0000-000023180000}"/>
    <cellStyle name="Comma 4 2 2 5 5 3" xfId="39368" xr:uid="{00000000-0005-0000-0000-000024180000}"/>
    <cellStyle name="Comma 4 2 2 5 6" xfId="21010" xr:uid="{00000000-0005-0000-0000-000025180000}"/>
    <cellStyle name="Comma 4 2 2 5 7" xfId="33254" xr:uid="{00000000-0005-0000-0000-000026180000}"/>
    <cellStyle name="Comma 4 2 2 5 8" xfId="45483" xr:uid="{00000000-0005-0000-0000-000027180000}"/>
    <cellStyle name="Comma 4 2 2 6" xfId="2360" xr:uid="{00000000-0005-0000-0000-000028180000}"/>
    <cellStyle name="Comma 4 2 2 6 2" xfId="2361" xr:uid="{00000000-0005-0000-0000-000029180000}"/>
    <cellStyle name="Comma 4 2 2 6 2 2" xfId="2362" xr:uid="{00000000-0005-0000-0000-00002A180000}"/>
    <cellStyle name="Comma 4 2 2 6 2 2 2" xfId="14882" xr:uid="{00000000-0005-0000-0000-00002B180000}"/>
    <cellStyle name="Comma 4 2 2 6 2 2 2 2" xfId="27137" xr:uid="{00000000-0005-0000-0000-00002C180000}"/>
    <cellStyle name="Comma 4 2 2 6 2 2 2 3" xfId="39378" xr:uid="{00000000-0005-0000-0000-00002D180000}"/>
    <cellStyle name="Comma 4 2 2 6 2 2 3" xfId="21020" xr:uid="{00000000-0005-0000-0000-00002E180000}"/>
    <cellStyle name="Comma 4 2 2 6 2 2 4" xfId="33264" xr:uid="{00000000-0005-0000-0000-00002F180000}"/>
    <cellStyle name="Comma 4 2 2 6 2 2 5" xfId="45493" xr:uid="{00000000-0005-0000-0000-000030180000}"/>
    <cellStyle name="Comma 4 2 2 6 2 3" xfId="14881" xr:uid="{00000000-0005-0000-0000-000031180000}"/>
    <cellStyle name="Comma 4 2 2 6 2 3 2" xfId="27136" xr:uid="{00000000-0005-0000-0000-000032180000}"/>
    <cellStyle name="Comma 4 2 2 6 2 3 3" xfId="39377" xr:uid="{00000000-0005-0000-0000-000033180000}"/>
    <cellStyle name="Comma 4 2 2 6 2 4" xfId="21019" xr:uid="{00000000-0005-0000-0000-000034180000}"/>
    <cellStyle name="Comma 4 2 2 6 2 5" xfId="33263" xr:uid="{00000000-0005-0000-0000-000035180000}"/>
    <cellStyle name="Comma 4 2 2 6 2 6" xfId="45492" xr:uid="{00000000-0005-0000-0000-000036180000}"/>
    <cellStyle name="Comma 4 2 2 6 3" xfId="2363" xr:uid="{00000000-0005-0000-0000-000037180000}"/>
    <cellStyle name="Comma 4 2 2 6 3 2" xfId="14883" xr:uid="{00000000-0005-0000-0000-000038180000}"/>
    <cellStyle name="Comma 4 2 2 6 3 2 2" xfId="27138" xr:uid="{00000000-0005-0000-0000-000039180000}"/>
    <cellStyle name="Comma 4 2 2 6 3 2 3" xfId="39379" xr:uid="{00000000-0005-0000-0000-00003A180000}"/>
    <cellStyle name="Comma 4 2 2 6 3 3" xfId="21021" xr:uid="{00000000-0005-0000-0000-00003B180000}"/>
    <cellStyle name="Comma 4 2 2 6 3 4" xfId="33265" xr:uid="{00000000-0005-0000-0000-00003C180000}"/>
    <cellStyle name="Comma 4 2 2 6 3 5" xfId="45494" xr:uid="{00000000-0005-0000-0000-00003D180000}"/>
    <cellStyle name="Comma 4 2 2 6 4" xfId="14880" xr:uid="{00000000-0005-0000-0000-00003E180000}"/>
    <cellStyle name="Comma 4 2 2 6 4 2" xfId="27135" xr:uid="{00000000-0005-0000-0000-00003F180000}"/>
    <cellStyle name="Comma 4 2 2 6 4 3" xfId="39376" xr:uid="{00000000-0005-0000-0000-000040180000}"/>
    <cellStyle name="Comma 4 2 2 6 5" xfId="21018" xr:uid="{00000000-0005-0000-0000-000041180000}"/>
    <cellStyle name="Comma 4 2 2 6 6" xfId="33262" xr:uid="{00000000-0005-0000-0000-000042180000}"/>
    <cellStyle name="Comma 4 2 2 6 7" xfId="45491" xr:uid="{00000000-0005-0000-0000-000043180000}"/>
    <cellStyle name="Comma 4 2 2 7" xfId="2364" xr:uid="{00000000-0005-0000-0000-000044180000}"/>
    <cellStyle name="Comma 4 2 2 7 2" xfId="2365" xr:uid="{00000000-0005-0000-0000-000045180000}"/>
    <cellStyle name="Comma 4 2 2 7 2 2" xfId="2366" xr:uid="{00000000-0005-0000-0000-000046180000}"/>
    <cellStyle name="Comma 4 2 2 7 2 2 2" xfId="14886" xr:uid="{00000000-0005-0000-0000-000047180000}"/>
    <cellStyle name="Comma 4 2 2 7 2 2 2 2" xfId="27141" xr:uid="{00000000-0005-0000-0000-000048180000}"/>
    <cellStyle name="Comma 4 2 2 7 2 2 2 3" xfId="39382" xr:uid="{00000000-0005-0000-0000-000049180000}"/>
    <cellStyle name="Comma 4 2 2 7 2 2 3" xfId="21024" xr:uid="{00000000-0005-0000-0000-00004A180000}"/>
    <cellStyle name="Comma 4 2 2 7 2 2 4" xfId="33268" xr:uid="{00000000-0005-0000-0000-00004B180000}"/>
    <cellStyle name="Comma 4 2 2 7 2 2 5" xfId="45497" xr:uid="{00000000-0005-0000-0000-00004C180000}"/>
    <cellStyle name="Comma 4 2 2 7 2 3" xfId="14885" xr:uid="{00000000-0005-0000-0000-00004D180000}"/>
    <cellStyle name="Comma 4 2 2 7 2 3 2" xfId="27140" xr:uid="{00000000-0005-0000-0000-00004E180000}"/>
    <cellStyle name="Comma 4 2 2 7 2 3 3" xfId="39381" xr:uid="{00000000-0005-0000-0000-00004F180000}"/>
    <cellStyle name="Comma 4 2 2 7 2 4" xfId="21023" xr:uid="{00000000-0005-0000-0000-000050180000}"/>
    <cellStyle name="Comma 4 2 2 7 2 5" xfId="33267" xr:uid="{00000000-0005-0000-0000-000051180000}"/>
    <cellStyle name="Comma 4 2 2 7 2 6" xfId="45496" xr:uid="{00000000-0005-0000-0000-000052180000}"/>
    <cellStyle name="Comma 4 2 2 7 3" xfId="2367" xr:uid="{00000000-0005-0000-0000-000053180000}"/>
    <cellStyle name="Comma 4 2 2 7 3 2" xfId="14887" xr:uid="{00000000-0005-0000-0000-000054180000}"/>
    <cellStyle name="Comma 4 2 2 7 3 2 2" xfId="27142" xr:uid="{00000000-0005-0000-0000-000055180000}"/>
    <cellStyle name="Comma 4 2 2 7 3 2 3" xfId="39383" xr:uid="{00000000-0005-0000-0000-000056180000}"/>
    <cellStyle name="Comma 4 2 2 7 3 3" xfId="21025" xr:uid="{00000000-0005-0000-0000-000057180000}"/>
    <cellStyle name="Comma 4 2 2 7 3 4" xfId="33269" xr:uid="{00000000-0005-0000-0000-000058180000}"/>
    <cellStyle name="Comma 4 2 2 7 3 5" xfId="45498" xr:uid="{00000000-0005-0000-0000-000059180000}"/>
    <cellStyle name="Comma 4 2 2 7 4" xfId="14884" xr:uid="{00000000-0005-0000-0000-00005A180000}"/>
    <cellStyle name="Comma 4 2 2 7 4 2" xfId="27139" xr:uid="{00000000-0005-0000-0000-00005B180000}"/>
    <cellStyle name="Comma 4 2 2 7 4 3" xfId="39380" xr:uid="{00000000-0005-0000-0000-00005C180000}"/>
    <cellStyle name="Comma 4 2 2 7 5" xfId="21022" xr:uid="{00000000-0005-0000-0000-00005D180000}"/>
    <cellStyle name="Comma 4 2 2 7 6" xfId="33266" xr:uid="{00000000-0005-0000-0000-00005E180000}"/>
    <cellStyle name="Comma 4 2 2 7 7" xfId="45495" xr:uid="{00000000-0005-0000-0000-00005F180000}"/>
    <cellStyle name="Comma 4 2 2 8" xfId="2368" xr:uid="{00000000-0005-0000-0000-000060180000}"/>
    <cellStyle name="Comma 4 2 2 8 2" xfId="2369" xr:uid="{00000000-0005-0000-0000-000061180000}"/>
    <cellStyle name="Comma 4 2 2 8 2 2" xfId="14889" xr:uid="{00000000-0005-0000-0000-000062180000}"/>
    <cellStyle name="Comma 4 2 2 8 2 2 2" xfId="27144" xr:uid="{00000000-0005-0000-0000-000063180000}"/>
    <cellStyle name="Comma 4 2 2 8 2 2 3" xfId="39385" xr:uid="{00000000-0005-0000-0000-000064180000}"/>
    <cellStyle name="Comma 4 2 2 8 2 3" xfId="21027" xr:uid="{00000000-0005-0000-0000-000065180000}"/>
    <cellStyle name="Comma 4 2 2 8 2 4" xfId="33271" xr:uid="{00000000-0005-0000-0000-000066180000}"/>
    <cellStyle name="Comma 4 2 2 8 2 5" xfId="45500" xr:uid="{00000000-0005-0000-0000-000067180000}"/>
    <cellStyle name="Comma 4 2 2 8 3" xfId="14888" xr:uid="{00000000-0005-0000-0000-000068180000}"/>
    <cellStyle name="Comma 4 2 2 8 3 2" xfId="27143" xr:uid="{00000000-0005-0000-0000-000069180000}"/>
    <cellStyle name="Comma 4 2 2 8 3 3" xfId="39384" xr:uid="{00000000-0005-0000-0000-00006A180000}"/>
    <cellStyle name="Comma 4 2 2 8 4" xfId="21026" xr:uid="{00000000-0005-0000-0000-00006B180000}"/>
    <cellStyle name="Comma 4 2 2 8 5" xfId="33270" xr:uid="{00000000-0005-0000-0000-00006C180000}"/>
    <cellStyle name="Comma 4 2 2 8 6" xfId="45499" xr:uid="{00000000-0005-0000-0000-00006D180000}"/>
    <cellStyle name="Comma 4 2 2 9" xfId="2370" xr:uid="{00000000-0005-0000-0000-00006E180000}"/>
    <cellStyle name="Comma 4 2 2 9 2" xfId="14890" xr:uid="{00000000-0005-0000-0000-00006F180000}"/>
    <cellStyle name="Comma 4 2 2 9 2 2" xfId="27145" xr:uid="{00000000-0005-0000-0000-000070180000}"/>
    <cellStyle name="Comma 4 2 2 9 2 3" xfId="39386" xr:uid="{00000000-0005-0000-0000-000071180000}"/>
    <cellStyle name="Comma 4 2 2 9 3" xfId="21028" xr:uid="{00000000-0005-0000-0000-000072180000}"/>
    <cellStyle name="Comma 4 2 2 9 4" xfId="33272" xr:uid="{00000000-0005-0000-0000-000073180000}"/>
    <cellStyle name="Comma 4 2 2 9 5" xfId="45501" xr:uid="{00000000-0005-0000-0000-000074180000}"/>
    <cellStyle name="Comma 4 2 3" xfId="2371" xr:uid="{00000000-0005-0000-0000-000075180000}"/>
    <cellStyle name="Comma 4 2 3 10" xfId="33273" xr:uid="{00000000-0005-0000-0000-000076180000}"/>
    <cellStyle name="Comma 4 2 3 11" xfId="45502" xr:uid="{00000000-0005-0000-0000-000077180000}"/>
    <cellStyle name="Comma 4 2 3 2" xfId="2372" xr:uid="{00000000-0005-0000-0000-000078180000}"/>
    <cellStyle name="Comma 4 2 3 2 10" xfId="45503" xr:uid="{00000000-0005-0000-0000-000079180000}"/>
    <cellStyle name="Comma 4 2 3 2 2" xfId="2373" xr:uid="{00000000-0005-0000-0000-00007A180000}"/>
    <cellStyle name="Comma 4 2 3 2 2 2" xfId="2374" xr:uid="{00000000-0005-0000-0000-00007B180000}"/>
    <cellStyle name="Comma 4 2 3 2 2 2 2" xfId="2375" xr:uid="{00000000-0005-0000-0000-00007C180000}"/>
    <cellStyle name="Comma 4 2 3 2 2 2 2 2" xfId="2376" xr:uid="{00000000-0005-0000-0000-00007D180000}"/>
    <cellStyle name="Comma 4 2 3 2 2 2 2 2 2" xfId="2377" xr:uid="{00000000-0005-0000-0000-00007E180000}"/>
    <cellStyle name="Comma 4 2 3 2 2 2 2 2 2 2" xfId="14897" xr:uid="{00000000-0005-0000-0000-00007F180000}"/>
    <cellStyle name="Comma 4 2 3 2 2 2 2 2 2 2 2" xfId="27152" xr:uid="{00000000-0005-0000-0000-000080180000}"/>
    <cellStyle name="Comma 4 2 3 2 2 2 2 2 2 2 3" xfId="39393" xr:uid="{00000000-0005-0000-0000-000081180000}"/>
    <cellStyle name="Comma 4 2 3 2 2 2 2 2 2 3" xfId="21035" xr:uid="{00000000-0005-0000-0000-000082180000}"/>
    <cellStyle name="Comma 4 2 3 2 2 2 2 2 2 4" xfId="33279" xr:uid="{00000000-0005-0000-0000-000083180000}"/>
    <cellStyle name="Comma 4 2 3 2 2 2 2 2 2 5" xfId="45508" xr:uid="{00000000-0005-0000-0000-000084180000}"/>
    <cellStyle name="Comma 4 2 3 2 2 2 2 2 3" xfId="14896" xr:uid="{00000000-0005-0000-0000-000085180000}"/>
    <cellStyle name="Comma 4 2 3 2 2 2 2 2 3 2" xfId="27151" xr:uid="{00000000-0005-0000-0000-000086180000}"/>
    <cellStyle name="Comma 4 2 3 2 2 2 2 2 3 3" xfId="39392" xr:uid="{00000000-0005-0000-0000-000087180000}"/>
    <cellStyle name="Comma 4 2 3 2 2 2 2 2 4" xfId="21034" xr:uid="{00000000-0005-0000-0000-000088180000}"/>
    <cellStyle name="Comma 4 2 3 2 2 2 2 2 5" xfId="33278" xr:uid="{00000000-0005-0000-0000-000089180000}"/>
    <cellStyle name="Comma 4 2 3 2 2 2 2 2 6" xfId="45507" xr:uid="{00000000-0005-0000-0000-00008A180000}"/>
    <cellStyle name="Comma 4 2 3 2 2 2 2 3" xfId="2378" xr:uid="{00000000-0005-0000-0000-00008B180000}"/>
    <cellStyle name="Comma 4 2 3 2 2 2 2 3 2" xfId="14898" xr:uid="{00000000-0005-0000-0000-00008C180000}"/>
    <cellStyle name="Comma 4 2 3 2 2 2 2 3 2 2" xfId="27153" xr:uid="{00000000-0005-0000-0000-00008D180000}"/>
    <cellStyle name="Comma 4 2 3 2 2 2 2 3 2 3" xfId="39394" xr:uid="{00000000-0005-0000-0000-00008E180000}"/>
    <cellStyle name="Comma 4 2 3 2 2 2 2 3 3" xfId="21036" xr:uid="{00000000-0005-0000-0000-00008F180000}"/>
    <cellStyle name="Comma 4 2 3 2 2 2 2 3 4" xfId="33280" xr:uid="{00000000-0005-0000-0000-000090180000}"/>
    <cellStyle name="Comma 4 2 3 2 2 2 2 3 5" xfId="45509" xr:uid="{00000000-0005-0000-0000-000091180000}"/>
    <cellStyle name="Comma 4 2 3 2 2 2 2 4" xfId="14895" xr:uid="{00000000-0005-0000-0000-000092180000}"/>
    <cellStyle name="Comma 4 2 3 2 2 2 2 4 2" xfId="27150" xr:uid="{00000000-0005-0000-0000-000093180000}"/>
    <cellStyle name="Comma 4 2 3 2 2 2 2 4 3" xfId="39391" xr:uid="{00000000-0005-0000-0000-000094180000}"/>
    <cellStyle name="Comma 4 2 3 2 2 2 2 5" xfId="21033" xr:uid="{00000000-0005-0000-0000-000095180000}"/>
    <cellStyle name="Comma 4 2 3 2 2 2 2 6" xfId="33277" xr:uid="{00000000-0005-0000-0000-000096180000}"/>
    <cellStyle name="Comma 4 2 3 2 2 2 2 7" xfId="45506" xr:uid="{00000000-0005-0000-0000-000097180000}"/>
    <cellStyle name="Comma 4 2 3 2 2 2 3" xfId="2379" xr:uid="{00000000-0005-0000-0000-000098180000}"/>
    <cellStyle name="Comma 4 2 3 2 2 2 3 2" xfId="2380" xr:uid="{00000000-0005-0000-0000-000099180000}"/>
    <cellStyle name="Comma 4 2 3 2 2 2 3 2 2" xfId="14900" xr:uid="{00000000-0005-0000-0000-00009A180000}"/>
    <cellStyle name="Comma 4 2 3 2 2 2 3 2 2 2" xfId="27155" xr:uid="{00000000-0005-0000-0000-00009B180000}"/>
    <cellStyle name="Comma 4 2 3 2 2 2 3 2 2 3" xfId="39396" xr:uid="{00000000-0005-0000-0000-00009C180000}"/>
    <cellStyle name="Comma 4 2 3 2 2 2 3 2 3" xfId="21038" xr:uid="{00000000-0005-0000-0000-00009D180000}"/>
    <cellStyle name="Comma 4 2 3 2 2 2 3 2 4" xfId="33282" xr:uid="{00000000-0005-0000-0000-00009E180000}"/>
    <cellStyle name="Comma 4 2 3 2 2 2 3 2 5" xfId="45511" xr:uid="{00000000-0005-0000-0000-00009F180000}"/>
    <cellStyle name="Comma 4 2 3 2 2 2 3 3" xfId="14899" xr:uid="{00000000-0005-0000-0000-0000A0180000}"/>
    <cellStyle name="Comma 4 2 3 2 2 2 3 3 2" xfId="27154" xr:uid="{00000000-0005-0000-0000-0000A1180000}"/>
    <cellStyle name="Comma 4 2 3 2 2 2 3 3 3" xfId="39395" xr:uid="{00000000-0005-0000-0000-0000A2180000}"/>
    <cellStyle name="Comma 4 2 3 2 2 2 3 4" xfId="21037" xr:uid="{00000000-0005-0000-0000-0000A3180000}"/>
    <cellStyle name="Comma 4 2 3 2 2 2 3 5" xfId="33281" xr:uid="{00000000-0005-0000-0000-0000A4180000}"/>
    <cellStyle name="Comma 4 2 3 2 2 2 3 6" xfId="45510" xr:uid="{00000000-0005-0000-0000-0000A5180000}"/>
    <cellStyle name="Comma 4 2 3 2 2 2 4" xfId="2381" xr:uid="{00000000-0005-0000-0000-0000A6180000}"/>
    <cellStyle name="Comma 4 2 3 2 2 2 4 2" xfId="14901" xr:uid="{00000000-0005-0000-0000-0000A7180000}"/>
    <cellStyle name="Comma 4 2 3 2 2 2 4 2 2" xfId="27156" xr:uid="{00000000-0005-0000-0000-0000A8180000}"/>
    <cellStyle name="Comma 4 2 3 2 2 2 4 2 3" xfId="39397" xr:uid="{00000000-0005-0000-0000-0000A9180000}"/>
    <cellStyle name="Comma 4 2 3 2 2 2 4 3" xfId="21039" xr:uid="{00000000-0005-0000-0000-0000AA180000}"/>
    <cellStyle name="Comma 4 2 3 2 2 2 4 4" xfId="33283" xr:uid="{00000000-0005-0000-0000-0000AB180000}"/>
    <cellStyle name="Comma 4 2 3 2 2 2 4 5" xfId="45512" xr:uid="{00000000-0005-0000-0000-0000AC180000}"/>
    <cellStyle name="Comma 4 2 3 2 2 2 5" xfId="14894" xr:uid="{00000000-0005-0000-0000-0000AD180000}"/>
    <cellStyle name="Comma 4 2 3 2 2 2 5 2" xfId="27149" xr:uid="{00000000-0005-0000-0000-0000AE180000}"/>
    <cellStyle name="Comma 4 2 3 2 2 2 5 3" xfId="39390" xr:uid="{00000000-0005-0000-0000-0000AF180000}"/>
    <cellStyle name="Comma 4 2 3 2 2 2 6" xfId="21032" xr:uid="{00000000-0005-0000-0000-0000B0180000}"/>
    <cellStyle name="Comma 4 2 3 2 2 2 7" xfId="33276" xr:uid="{00000000-0005-0000-0000-0000B1180000}"/>
    <cellStyle name="Comma 4 2 3 2 2 2 8" xfId="45505" xr:uid="{00000000-0005-0000-0000-0000B2180000}"/>
    <cellStyle name="Comma 4 2 3 2 2 3" xfId="2382" xr:uid="{00000000-0005-0000-0000-0000B3180000}"/>
    <cellStyle name="Comma 4 2 3 2 2 3 2" xfId="2383" xr:uid="{00000000-0005-0000-0000-0000B4180000}"/>
    <cellStyle name="Comma 4 2 3 2 2 3 2 2" xfId="2384" xr:uid="{00000000-0005-0000-0000-0000B5180000}"/>
    <cellStyle name="Comma 4 2 3 2 2 3 2 2 2" xfId="14904" xr:uid="{00000000-0005-0000-0000-0000B6180000}"/>
    <cellStyle name="Comma 4 2 3 2 2 3 2 2 2 2" xfId="27159" xr:uid="{00000000-0005-0000-0000-0000B7180000}"/>
    <cellStyle name="Comma 4 2 3 2 2 3 2 2 2 3" xfId="39400" xr:uid="{00000000-0005-0000-0000-0000B8180000}"/>
    <cellStyle name="Comma 4 2 3 2 2 3 2 2 3" xfId="21042" xr:uid="{00000000-0005-0000-0000-0000B9180000}"/>
    <cellStyle name="Comma 4 2 3 2 2 3 2 2 4" xfId="33286" xr:uid="{00000000-0005-0000-0000-0000BA180000}"/>
    <cellStyle name="Comma 4 2 3 2 2 3 2 2 5" xfId="45515" xr:uid="{00000000-0005-0000-0000-0000BB180000}"/>
    <cellStyle name="Comma 4 2 3 2 2 3 2 3" xfId="14903" xr:uid="{00000000-0005-0000-0000-0000BC180000}"/>
    <cellStyle name="Comma 4 2 3 2 2 3 2 3 2" xfId="27158" xr:uid="{00000000-0005-0000-0000-0000BD180000}"/>
    <cellStyle name="Comma 4 2 3 2 2 3 2 3 3" xfId="39399" xr:uid="{00000000-0005-0000-0000-0000BE180000}"/>
    <cellStyle name="Comma 4 2 3 2 2 3 2 4" xfId="21041" xr:uid="{00000000-0005-0000-0000-0000BF180000}"/>
    <cellStyle name="Comma 4 2 3 2 2 3 2 5" xfId="33285" xr:uid="{00000000-0005-0000-0000-0000C0180000}"/>
    <cellStyle name="Comma 4 2 3 2 2 3 2 6" xfId="45514" xr:uid="{00000000-0005-0000-0000-0000C1180000}"/>
    <cellStyle name="Comma 4 2 3 2 2 3 3" xfId="2385" xr:uid="{00000000-0005-0000-0000-0000C2180000}"/>
    <cellStyle name="Comma 4 2 3 2 2 3 3 2" xfId="14905" xr:uid="{00000000-0005-0000-0000-0000C3180000}"/>
    <cellStyle name="Comma 4 2 3 2 2 3 3 2 2" xfId="27160" xr:uid="{00000000-0005-0000-0000-0000C4180000}"/>
    <cellStyle name="Comma 4 2 3 2 2 3 3 2 3" xfId="39401" xr:uid="{00000000-0005-0000-0000-0000C5180000}"/>
    <cellStyle name="Comma 4 2 3 2 2 3 3 3" xfId="21043" xr:uid="{00000000-0005-0000-0000-0000C6180000}"/>
    <cellStyle name="Comma 4 2 3 2 2 3 3 4" xfId="33287" xr:uid="{00000000-0005-0000-0000-0000C7180000}"/>
    <cellStyle name="Comma 4 2 3 2 2 3 3 5" xfId="45516" xr:uid="{00000000-0005-0000-0000-0000C8180000}"/>
    <cellStyle name="Comma 4 2 3 2 2 3 4" xfId="14902" xr:uid="{00000000-0005-0000-0000-0000C9180000}"/>
    <cellStyle name="Comma 4 2 3 2 2 3 4 2" xfId="27157" xr:uid="{00000000-0005-0000-0000-0000CA180000}"/>
    <cellStyle name="Comma 4 2 3 2 2 3 4 3" xfId="39398" xr:uid="{00000000-0005-0000-0000-0000CB180000}"/>
    <cellStyle name="Comma 4 2 3 2 2 3 5" xfId="21040" xr:uid="{00000000-0005-0000-0000-0000CC180000}"/>
    <cellStyle name="Comma 4 2 3 2 2 3 6" xfId="33284" xr:uid="{00000000-0005-0000-0000-0000CD180000}"/>
    <cellStyle name="Comma 4 2 3 2 2 3 7" xfId="45513" xr:uid="{00000000-0005-0000-0000-0000CE180000}"/>
    <cellStyle name="Comma 4 2 3 2 2 4" xfId="2386" xr:uid="{00000000-0005-0000-0000-0000CF180000}"/>
    <cellStyle name="Comma 4 2 3 2 2 4 2" xfId="2387" xr:uid="{00000000-0005-0000-0000-0000D0180000}"/>
    <cellStyle name="Comma 4 2 3 2 2 4 2 2" xfId="14907" xr:uid="{00000000-0005-0000-0000-0000D1180000}"/>
    <cellStyle name="Comma 4 2 3 2 2 4 2 2 2" xfId="27162" xr:uid="{00000000-0005-0000-0000-0000D2180000}"/>
    <cellStyle name="Comma 4 2 3 2 2 4 2 2 3" xfId="39403" xr:uid="{00000000-0005-0000-0000-0000D3180000}"/>
    <cellStyle name="Comma 4 2 3 2 2 4 2 3" xfId="21045" xr:uid="{00000000-0005-0000-0000-0000D4180000}"/>
    <cellStyle name="Comma 4 2 3 2 2 4 2 4" xfId="33289" xr:uid="{00000000-0005-0000-0000-0000D5180000}"/>
    <cellStyle name="Comma 4 2 3 2 2 4 2 5" xfId="45518" xr:uid="{00000000-0005-0000-0000-0000D6180000}"/>
    <cellStyle name="Comma 4 2 3 2 2 4 3" xfId="14906" xr:uid="{00000000-0005-0000-0000-0000D7180000}"/>
    <cellStyle name="Comma 4 2 3 2 2 4 3 2" xfId="27161" xr:uid="{00000000-0005-0000-0000-0000D8180000}"/>
    <cellStyle name="Comma 4 2 3 2 2 4 3 3" xfId="39402" xr:uid="{00000000-0005-0000-0000-0000D9180000}"/>
    <cellStyle name="Comma 4 2 3 2 2 4 4" xfId="21044" xr:uid="{00000000-0005-0000-0000-0000DA180000}"/>
    <cellStyle name="Comma 4 2 3 2 2 4 5" xfId="33288" xr:uid="{00000000-0005-0000-0000-0000DB180000}"/>
    <cellStyle name="Comma 4 2 3 2 2 4 6" xfId="45517" xr:uid="{00000000-0005-0000-0000-0000DC180000}"/>
    <cellStyle name="Comma 4 2 3 2 2 5" xfId="2388" xr:uid="{00000000-0005-0000-0000-0000DD180000}"/>
    <cellStyle name="Comma 4 2 3 2 2 5 2" xfId="14908" xr:uid="{00000000-0005-0000-0000-0000DE180000}"/>
    <cellStyle name="Comma 4 2 3 2 2 5 2 2" xfId="27163" xr:uid="{00000000-0005-0000-0000-0000DF180000}"/>
    <cellStyle name="Comma 4 2 3 2 2 5 2 3" xfId="39404" xr:uid="{00000000-0005-0000-0000-0000E0180000}"/>
    <cellStyle name="Comma 4 2 3 2 2 5 3" xfId="21046" xr:uid="{00000000-0005-0000-0000-0000E1180000}"/>
    <cellStyle name="Comma 4 2 3 2 2 5 4" xfId="33290" xr:uid="{00000000-0005-0000-0000-0000E2180000}"/>
    <cellStyle name="Comma 4 2 3 2 2 5 5" xfId="45519" xr:uid="{00000000-0005-0000-0000-0000E3180000}"/>
    <cellStyle name="Comma 4 2 3 2 2 6" xfId="14893" xr:uid="{00000000-0005-0000-0000-0000E4180000}"/>
    <cellStyle name="Comma 4 2 3 2 2 6 2" xfId="27148" xr:uid="{00000000-0005-0000-0000-0000E5180000}"/>
    <cellStyle name="Comma 4 2 3 2 2 6 3" xfId="39389" xr:uid="{00000000-0005-0000-0000-0000E6180000}"/>
    <cellStyle name="Comma 4 2 3 2 2 7" xfId="21031" xr:uid="{00000000-0005-0000-0000-0000E7180000}"/>
    <cellStyle name="Comma 4 2 3 2 2 8" xfId="33275" xr:uid="{00000000-0005-0000-0000-0000E8180000}"/>
    <cellStyle name="Comma 4 2 3 2 2 9" xfId="45504" xr:uid="{00000000-0005-0000-0000-0000E9180000}"/>
    <cellStyle name="Comma 4 2 3 2 3" xfId="2389" xr:uid="{00000000-0005-0000-0000-0000EA180000}"/>
    <cellStyle name="Comma 4 2 3 2 3 2" xfId="2390" xr:uid="{00000000-0005-0000-0000-0000EB180000}"/>
    <cellStyle name="Comma 4 2 3 2 3 2 2" xfId="2391" xr:uid="{00000000-0005-0000-0000-0000EC180000}"/>
    <cellStyle name="Comma 4 2 3 2 3 2 2 2" xfId="2392" xr:uid="{00000000-0005-0000-0000-0000ED180000}"/>
    <cellStyle name="Comma 4 2 3 2 3 2 2 2 2" xfId="14912" xr:uid="{00000000-0005-0000-0000-0000EE180000}"/>
    <cellStyle name="Comma 4 2 3 2 3 2 2 2 2 2" xfId="27167" xr:uid="{00000000-0005-0000-0000-0000EF180000}"/>
    <cellStyle name="Comma 4 2 3 2 3 2 2 2 2 3" xfId="39408" xr:uid="{00000000-0005-0000-0000-0000F0180000}"/>
    <cellStyle name="Comma 4 2 3 2 3 2 2 2 3" xfId="21050" xr:uid="{00000000-0005-0000-0000-0000F1180000}"/>
    <cellStyle name="Comma 4 2 3 2 3 2 2 2 4" xfId="33294" xr:uid="{00000000-0005-0000-0000-0000F2180000}"/>
    <cellStyle name="Comma 4 2 3 2 3 2 2 2 5" xfId="45523" xr:uid="{00000000-0005-0000-0000-0000F3180000}"/>
    <cellStyle name="Comma 4 2 3 2 3 2 2 3" xfId="14911" xr:uid="{00000000-0005-0000-0000-0000F4180000}"/>
    <cellStyle name="Comma 4 2 3 2 3 2 2 3 2" xfId="27166" xr:uid="{00000000-0005-0000-0000-0000F5180000}"/>
    <cellStyle name="Comma 4 2 3 2 3 2 2 3 3" xfId="39407" xr:uid="{00000000-0005-0000-0000-0000F6180000}"/>
    <cellStyle name="Comma 4 2 3 2 3 2 2 4" xfId="21049" xr:uid="{00000000-0005-0000-0000-0000F7180000}"/>
    <cellStyle name="Comma 4 2 3 2 3 2 2 5" xfId="33293" xr:uid="{00000000-0005-0000-0000-0000F8180000}"/>
    <cellStyle name="Comma 4 2 3 2 3 2 2 6" xfId="45522" xr:uid="{00000000-0005-0000-0000-0000F9180000}"/>
    <cellStyle name="Comma 4 2 3 2 3 2 3" xfId="2393" xr:uid="{00000000-0005-0000-0000-0000FA180000}"/>
    <cellStyle name="Comma 4 2 3 2 3 2 3 2" xfId="14913" xr:uid="{00000000-0005-0000-0000-0000FB180000}"/>
    <cellStyle name="Comma 4 2 3 2 3 2 3 2 2" xfId="27168" xr:uid="{00000000-0005-0000-0000-0000FC180000}"/>
    <cellStyle name="Comma 4 2 3 2 3 2 3 2 3" xfId="39409" xr:uid="{00000000-0005-0000-0000-0000FD180000}"/>
    <cellStyle name="Comma 4 2 3 2 3 2 3 3" xfId="21051" xr:uid="{00000000-0005-0000-0000-0000FE180000}"/>
    <cellStyle name="Comma 4 2 3 2 3 2 3 4" xfId="33295" xr:uid="{00000000-0005-0000-0000-0000FF180000}"/>
    <cellStyle name="Comma 4 2 3 2 3 2 3 5" xfId="45524" xr:uid="{00000000-0005-0000-0000-000000190000}"/>
    <cellStyle name="Comma 4 2 3 2 3 2 4" xfId="14910" xr:uid="{00000000-0005-0000-0000-000001190000}"/>
    <cellStyle name="Comma 4 2 3 2 3 2 4 2" xfId="27165" xr:uid="{00000000-0005-0000-0000-000002190000}"/>
    <cellStyle name="Comma 4 2 3 2 3 2 4 3" xfId="39406" xr:uid="{00000000-0005-0000-0000-000003190000}"/>
    <cellStyle name="Comma 4 2 3 2 3 2 5" xfId="21048" xr:uid="{00000000-0005-0000-0000-000004190000}"/>
    <cellStyle name="Comma 4 2 3 2 3 2 6" xfId="33292" xr:uid="{00000000-0005-0000-0000-000005190000}"/>
    <cellStyle name="Comma 4 2 3 2 3 2 7" xfId="45521" xr:uid="{00000000-0005-0000-0000-000006190000}"/>
    <cellStyle name="Comma 4 2 3 2 3 3" xfId="2394" xr:uid="{00000000-0005-0000-0000-000007190000}"/>
    <cellStyle name="Comma 4 2 3 2 3 3 2" xfId="2395" xr:uid="{00000000-0005-0000-0000-000008190000}"/>
    <cellStyle name="Comma 4 2 3 2 3 3 2 2" xfId="14915" xr:uid="{00000000-0005-0000-0000-000009190000}"/>
    <cellStyle name="Comma 4 2 3 2 3 3 2 2 2" xfId="27170" xr:uid="{00000000-0005-0000-0000-00000A190000}"/>
    <cellStyle name="Comma 4 2 3 2 3 3 2 2 3" xfId="39411" xr:uid="{00000000-0005-0000-0000-00000B190000}"/>
    <cellStyle name="Comma 4 2 3 2 3 3 2 3" xfId="21053" xr:uid="{00000000-0005-0000-0000-00000C190000}"/>
    <cellStyle name="Comma 4 2 3 2 3 3 2 4" xfId="33297" xr:uid="{00000000-0005-0000-0000-00000D190000}"/>
    <cellStyle name="Comma 4 2 3 2 3 3 2 5" xfId="45526" xr:uid="{00000000-0005-0000-0000-00000E190000}"/>
    <cellStyle name="Comma 4 2 3 2 3 3 3" xfId="14914" xr:uid="{00000000-0005-0000-0000-00000F190000}"/>
    <cellStyle name="Comma 4 2 3 2 3 3 3 2" xfId="27169" xr:uid="{00000000-0005-0000-0000-000010190000}"/>
    <cellStyle name="Comma 4 2 3 2 3 3 3 3" xfId="39410" xr:uid="{00000000-0005-0000-0000-000011190000}"/>
    <cellStyle name="Comma 4 2 3 2 3 3 4" xfId="21052" xr:uid="{00000000-0005-0000-0000-000012190000}"/>
    <cellStyle name="Comma 4 2 3 2 3 3 5" xfId="33296" xr:uid="{00000000-0005-0000-0000-000013190000}"/>
    <cellStyle name="Comma 4 2 3 2 3 3 6" xfId="45525" xr:uid="{00000000-0005-0000-0000-000014190000}"/>
    <cellStyle name="Comma 4 2 3 2 3 4" xfId="2396" xr:uid="{00000000-0005-0000-0000-000015190000}"/>
    <cellStyle name="Comma 4 2 3 2 3 4 2" xfId="14916" xr:uid="{00000000-0005-0000-0000-000016190000}"/>
    <cellStyle name="Comma 4 2 3 2 3 4 2 2" xfId="27171" xr:uid="{00000000-0005-0000-0000-000017190000}"/>
    <cellStyle name="Comma 4 2 3 2 3 4 2 3" xfId="39412" xr:uid="{00000000-0005-0000-0000-000018190000}"/>
    <cellStyle name="Comma 4 2 3 2 3 4 3" xfId="21054" xr:uid="{00000000-0005-0000-0000-000019190000}"/>
    <cellStyle name="Comma 4 2 3 2 3 4 4" xfId="33298" xr:uid="{00000000-0005-0000-0000-00001A190000}"/>
    <cellStyle name="Comma 4 2 3 2 3 4 5" xfId="45527" xr:uid="{00000000-0005-0000-0000-00001B190000}"/>
    <cellStyle name="Comma 4 2 3 2 3 5" xfId="14909" xr:uid="{00000000-0005-0000-0000-00001C190000}"/>
    <cellStyle name="Comma 4 2 3 2 3 5 2" xfId="27164" xr:uid="{00000000-0005-0000-0000-00001D190000}"/>
    <cellStyle name="Comma 4 2 3 2 3 5 3" xfId="39405" xr:uid="{00000000-0005-0000-0000-00001E190000}"/>
    <cellStyle name="Comma 4 2 3 2 3 6" xfId="21047" xr:uid="{00000000-0005-0000-0000-00001F190000}"/>
    <cellStyle name="Comma 4 2 3 2 3 7" xfId="33291" xr:uid="{00000000-0005-0000-0000-000020190000}"/>
    <cellStyle name="Comma 4 2 3 2 3 8" xfId="45520" xr:uid="{00000000-0005-0000-0000-000021190000}"/>
    <cellStyle name="Comma 4 2 3 2 4" xfId="2397" xr:uid="{00000000-0005-0000-0000-000022190000}"/>
    <cellStyle name="Comma 4 2 3 2 4 2" xfId="2398" xr:uid="{00000000-0005-0000-0000-000023190000}"/>
    <cellStyle name="Comma 4 2 3 2 4 2 2" xfId="2399" xr:uid="{00000000-0005-0000-0000-000024190000}"/>
    <cellStyle name="Comma 4 2 3 2 4 2 2 2" xfId="14919" xr:uid="{00000000-0005-0000-0000-000025190000}"/>
    <cellStyle name="Comma 4 2 3 2 4 2 2 2 2" xfId="27174" xr:uid="{00000000-0005-0000-0000-000026190000}"/>
    <cellStyle name="Comma 4 2 3 2 4 2 2 2 3" xfId="39415" xr:uid="{00000000-0005-0000-0000-000027190000}"/>
    <cellStyle name="Comma 4 2 3 2 4 2 2 3" xfId="21057" xr:uid="{00000000-0005-0000-0000-000028190000}"/>
    <cellStyle name="Comma 4 2 3 2 4 2 2 4" xfId="33301" xr:uid="{00000000-0005-0000-0000-000029190000}"/>
    <cellStyle name="Comma 4 2 3 2 4 2 2 5" xfId="45530" xr:uid="{00000000-0005-0000-0000-00002A190000}"/>
    <cellStyle name="Comma 4 2 3 2 4 2 3" xfId="14918" xr:uid="{00000000-0005-0000-0000-00002B190000}"/>
    <cellStyle name="Comma 4 2 3 2 4 2 3 2" xfId="27173" xr:uid="{00000000-0005-0000-0000-00002C190000}"/>
    <cellStyle name="Comma 4 2 3 2 4 2 3 3" xfId="39414" xr:uid="{00000000-0005-0000-0000-00002D190000}"/>
    <cellStyle name="Comma 4 2 3 2 4 2 4" xfId="21056" xr:uid="{00000000-0005-0000-0000-00002E190000}"/>
    <cellStyle name="Comma 4 2 3 2 4 2 5" xfId="33300" xr:uid="{00000000-0005-0000-0000-00002F190000}"/>
    <cellStyle name="Comma 4 2 3 2 4 2 6" xfId="45529" xr:uid="{00000000-0005-0000-0000-000030190000}"/>
    <cellStyle name="Comma 4 2 3 2 4 3" xfId="2400" xr:uid="{00000000-0005-0000-0000-000031190000}"/>
    <cellStyle name="Comma 4 2 3 2 4 3 2" xfId="14920" xr:uid="{00000000-0005-0000-0000-000032190000}"/>
    <cellStyle name="Comma 4 2 3 2 4 3 2 2" xfId="27175" xr:uid="{00000000-0005-0000-0000-000033190000}"/>
    <cellStyle name="Comma 4 2 3 2 4 3 2 3" xfId="39416" xr:uid="{00000000-0005-0000-0000-000034190000}"/>
    <cellStyle name="Comma 4 2 3 2 4 3 3" xfId="21058" xr:uid="{00000000-0005-0000-0000-000035190000}"/>
    <cellStyle name="Comma 4 2 3 2 4 3 4" xfId="33302" xr:uid="{00000000-0005-0000-0000-000036190000}"/>
    <cellStyle name="Comma 4 2 3 2 4 3 5" xfId="45531" xr:uid="{00000000-0005-0000-0000-000037190000}"/>
    <cellStyle name="Comma 4 2 3 2 4 4" xfId="14917" xr:uid="{00000000-0005-0000-0000-000038190000}"/>
    <cellStyle name="Comma 4 2 3 2 4 4 2" xfId="27172" xr:uid="{00000000-0005-0000-0000-000039190000}"/>
    <cellStyle name="Comma 4 2 3 2 4 4 3" xfId="39413" xr:uid="{00000000-0005-0000-0000-00003A190000}"/>
    <cellStyle name="Comma 4 2 3 2 4 5" xfId="21055" xr:uid="{00000000-0005-0000-0000-00003B190000}"/>
    <cellStyle name="Comma 4 2 3 2 4 6" xfId="33299" xr:uid="{00000000-0005-0000-0000-00003C190000}"/>
    <cellStyle name="Comma 4 2 3 2 4 7" xfId="45528" xr:uid="{00000000-0005-0000-0000-00003D190000}"/>
    <cellStyle name="Comma 4 2 3 2 5" xfId="2401" xr:uid="{00000000-0005-0000-0000-00003E190000}"/>
    <cellStyle name="Comma 4 2 3 2 5 2" xfId="2402" xr:uid="{00000000-0005-0000-0000-00003F190000}"/>
    <cellStyle name="Comma 4 2 3 2 5 2 2" xfId="14922" xr:uid="{00000000-0005-0000-0000-000040190000}"/>
    <cellStyle name="Comma 4 2 3 2 5 2 2 2" xfId="27177" xr:uid="{00000000-0005-0000-0000-000041190000}"/>
    <cellStyle name="Comma 4 2 3 2 5 2 2 3" xfId="39418" xr:uid="{00000000-0005-0000-0000-000042190000}"/>
    <cellStyle name="Comma 4 2 3 2 5 2 3" xfId="21060" xr:uid="{00000000-0005-0000-0000-000043190000}"/>
    <cellStyle name="Comma 4 2 3 2 5 2 4" xfId="33304" xr:uid="{00000000-0005-0000-0000-000044190000}"/>
    <cellStyle name="Comma 4 2 3 2 5 2 5" xfId="45533" xr:uid="{00000000-0005-0000-0000-000045190000}"/>
    <cellStyle name="Comma 4 2 3 2 5 3" xfId="14921" xr:uid="{00000000-0005-0000-0000-000046190000}"/>
    <cellStyle name="Comma 4 2 3 2 5 3 2" xfId="27176" xr:uid="{00000000-0005-0000-0000-000047190000}"/>
    <cellStyle name="Comma 4 2 3 2 5 3 3" xfId="39417" xr:uid="{00000000-0005-0000-0000-000048190000}"/>
    <cellStyle name="Comma 4 2 3 2 5 4" xfId="21059" xr:uid="{00000000-0005-0000-0000-000049190000}"/>
    <cellStyle name="Comma 4 2 3 2 5 5" xfId="33303" xr:uid="{00000000-0005-0000-0000-00004A190000}"/>
    <cellStyle name="Comma 4 2 3 2 5 6" xfId="45532" xr:uid="{00000000-0005-0000-0000-00004B190000}"/>
    <cellStyle name="Comma 4 2 3 2 6" xfId="2403" xr:uid="{00000000-0005-0000-0000-00004C190000}"/>
    <cellStyle name="Comma 4 2 3 2 6 2" xfId="14923" xr:uid="{00000000-0005-0000-0000-00004D190000}"/>
    <cellStyle name="Comma 4 2 3 2 6 2 2" xfId="27178" xr:uid="{00000000-0005-0000-0000-00004E190000}"/>
    <cellStyle name="Comma 4 2 3 2 6 2 3" xfId="39419" xr:uid="{00000000-0005-0000-0000-00004F190000}"/>
    <cellStyle name="Comma 4 2 3 2 6 3" xfId="21061" xr:uid="{00000000-0005-0000-0000-000050190000}"/>
    <cellStyle name="Comma 4 2 3 2 6 4" xfId="33305" xr:uid="{00000000-0005-0000-0000-000051190000}"/>
    <cellStyle name="Comma 4 2 3 2 6 5" xfId="45534" xr:uid="{00000000-0005-0000-0000-000052190000}"/>
    <cellStyle name="Comma 4 2 3 2 7" xfId="14892" xr:uid="{00000000-0005-0000-0000-000053190000}"/>
    <cellStyle name="Comma 4 2 3 2 7 2" xfId="27147" xr:uid="{00000000-0005-0000-0000-000054190000}"/>
    <cellStyle name="Comma 4 2 3 2 7 3" xfId="39388" xr:uid="{00000000-0005-0000-0000-000055190000}"/>
    <cellStyle name="Comma 4 2 3 2 8" xfId="21030" xr:uid="{00000000-0005-0000-0000-000056190000}"/>
    <cellStyle name="Comma 4 2 3 2 9" xfId="33274" xr:uid="{00000000-0005-0000-0000-000057190000}"/>
    <cellStyle name="Comma 4 2 3 3" xfId="2404" xr:uid="{00000000-0005-0000-0000-000058190000}"/>
    <cellStyle name="Comma 4 2 3 3 2" xfId="2405" xr:uid="{00000000-0005-0000-0000-000059190000}"/>
    <cellStyle name="Comma 4 2 3 3 2 2" xfId="2406" xr:uid="{00000000-0005-0000-0000-00005A190000}"/>
    <cellStyle name="Comma 4 2 3 3 2 2 2" xfId="2407" xr:uid="{00000000-0005-0000-0000-00005B190000}"/>
    <cellStyle name="Comma 4 2 3 3 2 2 2 2" xfId="2408" xr:uid="{00000000-0005-0000-0000-00005C190000}"/>
    <cellStyle name="Comma 4 2 3 3 2 2 2 2 2" xfId="14928" xr:uid="{00000000-0005-0000-0000-00005D190000}"/>
    <cellStyle name="Comma 4 2 3 3 2 2 2 2 2 2" xfId="27183" xr:uid="{00000000-0005-0000-0000-00005E190000}"/>
    <cellStyle name="Comma 4 2 3 3 2 2 2 2 2 3" xfId="39424" xr:uid="{00000000-0005-0000-0000-00005F190000}"/>
    <cellStyle name="Comma 4 2 3 3 2 2 2 2 3" xfId="21066" xr:uid="{00000000-0005-0000-0000-000060190000}"/>
    <cellStyle name="Comma 4 2 3 3 2 2 2 2 4" xfId="33310" xr:uid="{00000000-0005-0000-0000-000061190000}"/>
    <cellStyle name="Comma 4 2 3 3 2 2 2 2 5" xfId="45539" xr:uid="{00000000-0005-0000-0000-000062190000}"/>
    <cellStyle name="Comma 4 2 3 3 2 2 2 3" xfId="14927" xr:uid="{00000000-0005-0000-0000-000063190000}"/>
    <cellStyle name="Comma 4 2 3 3 2 2 2 3 2" xfId="27182" xr:uid="{00000000-0005-0000-0000-000064190000}"/>
    <cellStyle name="Comma 4 2 3 3 2 2 2 3 3" xfId="39423" xr:uid="{00000000-0005-0000-0000-000065190000}"/>
    <cellStyle name="Comma 4 2 3 3 2 2 2 4" xfId="21065" xr:uid="{00000000-0005-0000-0000-000066190000}"/>
    <cellStyle name="Comma 4 2 3 3 2 2 2 5" xfId="33309" xr:uid="{00000000-0005-0000-0000-000067190000}"/>
    <cellStyle name="Comma 4 2 3 3 2 2 2 6" xfId="45538" xr:uid="{00000000-0005-0000-0000-000068190000}"/>
    <cellStyle name="Comma 4 2 3 3 2 2 3" xfId="2409" xr:uid="{00000000-0005-0000-0000-000069190000}"/>
    <cellStyle name="Comma 4 2 3 3 2 2 3 2" xfId="14929" xr:uid="{00000000-0005-0000-0000-00006A190000}"/>
    <cellStyle name="Comma 4 2 3 3 2 2 3 2 2" xfId="27184" xr:uid="{00000000-0005-0000-0000-00006B190000}"/>
    <cellStyle name="Comma 4 2 3 3 2 2 3 2 3" xfId="39425" xr:uid="{00000000-0005-0000-0000-00006C190000}"/>
    <cellStyle name="Comma 4 2 3 3 2 2 3 3" xfId="21067" xr:uid="{00000000-0005-0000-0000-00006D190000}"/>
    <cellStyle name="Comma 4 2 3 3 2 2 3 4" xfId="33311" xr:uid="{00000000-0005-0000-0000-00006E190000}"/>
    <cellStyle name="Comma 4 2 3 3 2 2 3 5" xfId="45540" xr:uid="{00000000-0005-0000-0000-00006F190000}"/>
    <cellStyle name="Comma 4 2 3 3 2 2 4" xfId="14926" xr:uid="{00000000-0005-0000-0000-000070190000}"/>
    <cellStyle name="Comma 4 2 3 3 2 2 4 2" xfId="27181" xr:uid="{00000000-0005-0000-0000-000071190000}"/>
    <cellStyle name="Comma 4 2 3 3 2 2 4 3" xfId="39422" xr:uid="{00000000-0005-0000-0000-000072190000}"/>
    <cellStyle name="Comma 4 2 3 3 2 2 5" xfId="21064" xr:uid="{00000000-0005-0000-0000-000073190000}"/>
    <cellStyle name="Comma 4 2 3 3 2 2 6" xfId="33308" xr:uid="{00000000-0005-0000-0000-000074190000}"/>
    <cellStyle name="Comma 4 2 3 3 2 2 7" xfId="45537" xr:uid="{00000000-0005-0000-0000-000075190000}"/>
    <cellStyle name="Comma 4 2 3 3 2 3" xfId="2410" xr:uid="{00000000-0005-0000-0000-000076190000}"/>
    <cellStyle name="Comma 4 2 3 3 2 3 2" xfId="2411" xr:uid="{00000000-0005-0000-0000-000077190000}"/>
    <cellStyle name="Comma 4 2 3 3 2 3 2 2" xfId="14931" xr:uid="{00000000-0005-0000-0000-000078190000}"/>
    <cellStyle name="Comma 4 2 3 3 2 3 2 2 2" xfId="27186" xr:uid="{00000000-0005-0000-0000-000079190000}"/>
    <cellStyle name="Comma 4 2 3 3 2 3 2 2 3" xfId="39427" xr:uid="{00000000-0005-0000-0000-00007A190000}"/>
    <cellStyle name="Comma 4 2 3 3 2 3 2 3" xfId="21069" xr:uid="{00000000-0005-0000-0000-00007B190000}"/>
    <cellStyle name="Comma 4 2 3 3 2 3 2 4" xfId="33313" xr:uid="{00000000-0005-0000-0000-00007C190000}"/>
    <cellStyle name="Comma 4 2 3 3 2 3 2 5" xfId="45542" xr:uid="{00000000-0005-0000-0000-00007D190000}"/>
    <cellStyle name="Comma 4 2 3 3 2 3 3" xfId="14930" xr:uid="{00000000-0005-0000-0000-00007E190000}"/>
    <cellStyle name="Comma 4 2 3 3 2 3 3 2" xfId="27185" xr:uid="{00000000-0005-0000-0000-00007F190000}"/>
    <cellStyle name="Comma 4 2 3 3 2 3 3 3" xfId="39426" xr:uid="{00000000-0005-0000-0000-000080190000}"/>
    <cellStyle name="Comma 4 2 3 3 2 3 4" xfId="21068" xr:uid="{00000000-0005-0000-0000-000081190000}"/>
    <cellStyle name="Comma 4 2 3 3 2 3 5" xfId="33312" xr:uid="{00000000-0005-0000-0000-000082190000}"/>
    <cellStyle name="Comma 4 2 3 3 2 3 6" xfId="45541" xr:uid="{00000000-0005-0000-0000-000083190000}"/>
    <cellStyle name="Comma 4 2 3 3 2 4" xfId="2412" xr:uid="{00000000-0005-0000-0000-000084190000}"/>
    <cellStyle name="Comma 4 2 3 3 2 4 2" xfId="14932" xr:uid="{00000000-0005-0000-0000-000085190000}"/>
    <cellStyle name="Comma 4 2 3 3 2 4 2 2" xfId="27187" xr:uid="{00000000-0005-0000-0000-000086190000}"/>
    <cellStyle name="Comma 4 2 3 3 2 4 2 3" xfId="39428" xr:uid="{00000000-0005-0000-0000-000087190000}"/>
    <cellStyle name="Comma 4 2 3 3 2 4 3" xfId="21070" xr:uid="{00000000-0005-0000-0000-000088190000}"/>
    <cellStyle name="Comma 4 2 3 3 2 4 4" xfId="33314" xr:uid="{00000000-0005-0000-0000-000089190000}"/>
    <cellStyle name="Comma 4 2 3 3 2 4 5" xfId="45543" xr:uid="{00000000-0005-0000-0000-00008A190000}"/>
    <cellStyle name="Comma 4 2 3 3 2 5" xfId="14925" xr:uid="{00000000-0005-0000-0000-00008B190000}"/>
    <cellStyle name="Comma 4 2 3 3 2 5 2" xfId="27180" xr:uid="{00000000-0005-0000-0000-00008C190000}"/>
    <cellStyle name="Comma 4 2 3 3 2 5 3" xfId="39421" xr:uid="{00000000-0005-0000-0000-00008D190000}"/>
    <cellStyle name="Comma 4 2 3 3 2 6" xfId="21063" xr:uid="{00000000-0005-0000-0000-00008E190000}"/>
    <cellStyle name="Comma 4 2 3 3 2 7" xfId="33307" xr:uid="{00000000-0005-0000-0000-00008F190000}"/>
    <cellStyle name="Comma 4 2 3 3 2 8" xfId="45536" xr:uid="{00000000-0005-0000-0000-000090190000}"/>
    <cellStyle name="Comma 4 2 3 3 3" xfId="2413" xr:uid="{00000000-0005-0000-0000-000091190000}"/>
    <cellStyle name="Comma 4 2 3 3 3 2" xfId="2414" xr:uid="{00000000-0005-0000-0000-000092190000}"/>
    <cellStyle name="Comma 4 2 3 3 3 2 2" xfId="2415" xr:uid="{00000000-0005-0000-0000-000093190000}"/>
    <cellStyle name="Comma 4 2 3 3 3 2 2 2" xfId="14935" xr:uid="{00000000-0005-0000-0000-000094190000}"/>
    <cellStyle name="Comma 4 2 3 3 3 2 2 2 2" xfId="27190" xr:uid="{00000000-0005-0000-0000-000095190000}"/>
    <cellStyle name="Comma 4 2 3 3 3 2 2 2 3" xfId="39431" xr:uid="{00000000-0005-0000-0000-000096190000}"/>
    <cellStyle name="Comma 4 2 3 3 3 2 2 3" xfId="21073" xr:uid="{00000000-0005-0000-0000-000097190000}"/>
    <cellStyle name="Comma 4 2 3 3 3 2 2 4" xfId="33317" xr:uid="{00000000-0005-0000-0000-000098190000}"/>
    <cellStyle name="Comma 4 2 3 3 3 2 2 5" xfId="45546" xr:uid="{00000000-0005-0000-0000-000099190000}"/>
    <cellStyle name="Comma 4 2 3 3 3 2 3" xfId="14934" xr:uid="{00000000-0005-0000-0000-00009A190000}"/>
    <cellStyle name="Comma 4 2 3 3 3 2 3 2" xfId="27189" xr:uid="{00000000-0005-0000-0000-00009B190000}"/>
    <cellStyle name="Comma 4 2 3 3 3 2 3 3" xfId="39430" xr:uid="{00000000-0005-0000-0000-00009C190000}"/>
    <cellStyle name="Comma 4 2 3 3 3 2 4" xfId="21072" xr:uid="{00000000-0005-0000-0000-00009D190000}"/>
    <cellStyle name="Comma 4 2 3 3 3 2 5" xfId="33316" xr:uid="{00000000-0005-0000-0000-00009E190000}"/>
    <cellStyle name="Comma 4 2 3 3 3 2 6" xfId="45545" xr:uid="{00000000-0005-0000-0000-00009F190000}"/>
    <cellStyle name="Comma 4 2 3 3 3 3" xfId="2416" xr:uid="{00000000-0005-0000-0000-0000A0190000}"/>
    <cellStyle name="Comma 4 2 3 3 3 3 2" xfId="14936" xr:uid="{00000000-0005-0000-0000-0000A1190000}"/>
    <cellStyle name="Comma 4 2 3 3 3 3 2 2" xfId="27191" xr:uid="{00000000-0005-0000-0000-0000A2190000}"/>
    <cellStyle name="Comma 4 2 3 3 3 3 2 3" xfId="39432" xr:uid="{00000000-0005-0000-0000-0000A3190000}"/>
    <cellStyle name="Comma 4 2 3 3 3 3 3" xfId="21074" xr:uid="{00000000-0005-0000-0000-0000A4190000}"/>
    <cellStyle name="Comma 4 2 3 3 3 3 4" xfId="33318" xr:uid="{00000000-0005-0000-0000-0000A5190000}"/>
    <cellStyle name="Comma 4 2 3 3 3 3 5" xfId="45547" xr:uid="{00000000-0005-0000-0000-0000A6190000}"/>
    <cellStyle name="Comma 4 2 3 3 3 4" xfId="14933" xr:uid="{00000000-0005-0000-0000-0000A7190000}"/>
    <cellStyle name="Comma 4 2 3 3 3 4 2" xfId="27188" xr:uid="{00000000-0005-0000-0000-0000A8190000}"/>
    <cellStyle name="Comma 4 2 3 3 3 4 3" xfId="39429" xr:uid="{00000000-0005-0000-0000-0000A9190000}"/>
    <cellStyle name="Comma 4 2 3 3 3 5" xfId="21071" xr:uid="{00000000-0005-0000-0000-0000AA190000}"/>
    <cellStyle name="Comma 4 2 3 3 3 6" xfId="33315" xr:uid="{00000000-0005-0000-0000-0000AB190000}"/>
    <cellStyle name="Comma 4 2 3 3 3 7" xfId="45544" xr:uid="{00000000-0005-0000-0000-0000AC190000}"/>
    <cellStyle name="Comma 4 2 3 3 4" xfId="2417" xr:uid="{00000000-0005-0000-0000-0000AD190000}"/>
    <cellStyle name="Comma 4 2 3 3 4 2" xfId="2418" xr:uid="{00000000-0005-0000-0000-0000AE190000}"/>
    <cellStyle name="Comma 4 2 3 3 4 2 2" xfId="14938" xr:uid="{00000000-0005-0000-0000-0000AF190000}"/>
    <cellStyle name="Comma 4 2 3 3 4 2 2 2" xfId="27193" xr:uid="{00000000-0005-0000-0000-0000B0190000}"/>
    <cellStyle name="Comma 4 2 3 3 4 2 2 3" xfId="39434" xr:uid="{00000000-0005-0000-0000-0000B1190000}"/>
    <cellStyle name="Comma 4 2 3 3 4 2 3" xfId="21076" xr:uid="{00000000-0005-0000-0000-0000B2190000}"/>
    <cellStyle name="Comma 4 2 3 3 4 2 4" xfId="33320" xr:uid="{00000000-0005-0000-0000-0000B3190000}"/>
    <cellStyle name="Comma 4 2 3 3 4 2 5" xfId="45549" xr:uid="{00000000-0005-0000-0000-0000B4190000}"/>
    <cellStyle name="Comma 4 2 3 3 4 3" xfId="14937" xr:uid="{00000000-0005-0000-0000-0000B5190000}"/>
    <cellStyle name="Comma 4 2 3 3 4 3 2" xfId="27192" xr:uid="{00000000-0005-0000-0000-0000B6190000}"/>
    <cellStyle name="Comma 4 2 3 3 4 3 3" xfId="39433" xr:uid="{00000000-0005-0000-0000-0000B7190000}"/>
    <cellStyle name="Comma 4 2 3 3 4 4" xfId="21075" xr:uid="{00000000-0005-0000-0000-0000B8190000}"/>
    <cellStyle name="Comma 4 2 3 3 4 5" xfId="33319" xr:uid="{00000000-0005-0000-0000-0000B9190000}"/>
    <cellStyle name="Comma 4 2 3 3 4 6" xfId="45548" xr:uid="{00000000-0005-0000-0000-0000BA190000}"/>
    <cellStyle name="Comma 4 2 3 3 5" xfId="2419" xr:uid="{00000000-0005-0000-0000-0000BB190000}"/>
    <cellStyle name="Comma 4 2 3 3 5 2" xfId="14939" xr:uid="{00000000-0005-0000-0000-0000BC190000}"/>
    <cellStyle name="Comma 4 2 3 3 5 2 2" xfId="27194" xr:uid="{00000000-0005-0000-0000-0000BD190000}"/>
    <cellStyle name="Comma 4 2 3 3 5 2 3" xfId="39435" xr:uid="{00000000-0005-0000-0000-0000BE190000}"/>
    <cellStyle name="Comma 4 2 3 3 5 3" xfId="21077" xr:uid="{00000000-0005-0000-0000-0000BF190000}"/>
    <cellStyle name="Comma 4 2 3 3 5 4" xfId="33321" xr:uid="{00000000-0005-0000-0000-0000C0190000}"/>
    <cellStyle name="Comma 4 2 3 3 5 5" xfId="45550" xr:uid="{00000000-0005-0000-0000-0000C1190000}"/>
    <cellStyle name="Comma 4 2 3 3 6" xfId="14924" xr:uid="{00000000-0005-0000-0000-0000C2190000}"/>
    <cellStyle name="Comma 4 2 3 3 6 2" xfId="27179" xr:uid="{00000000-0005-0000-0000-0000C3190000}"/>
    <cellStyle name="Comma 4 2 3 3 6 3" xfId="39420" xr:uid="{00000000-0005-0000-0000-0000C4190000}"/>
    <cellStyle name="Comma 4 2 3 3 7" xfId="21062" xr:uid="{00000000-0005-0000-0000-0000C5190000}"/>
    <cellStyle name="Comma 4 2 3 3 8" xfId="33306" xr:uid="{00000000-0005-0000-0000-0000C6190000}"/>
    <cellStyle name="Comma 4 2 3 3 9" xfId="45535" xr:uid="{00000000-0005-0000-0000-0000C7190000}"/>
    <cellStyle name="Comma 4 2 3 4" xfId="2420" xr:uid="{00000000-0005-0000-0000-0000C8190000}"/>
    <cellStyle name="Comma 4 2 3 4 2" xfId="2421" xr:uid="{00000000-0005-0000-0000-0000C9190000}"/>
    <cellStyle name="Comma 4 2 3 4 2 2" xfId="2422" xr:uid="{00000000-0005-0000-0000-0000CA190000}"/>
    <cellStyle name="Comma 4 2 3 4 2 2 2" xfId="2423" xr:uid="{00000000-0005-0000-0000-0000CB190000}"/>
    <cellStyle name="Comma 4 2 3 4 2 2 2 2" xfId="14943" xr:uid="{00000000-0005-0000-0000-0000CC190000}"/>
    <cellStyle name="Comma 4 2 3 4 2 2 2 2 2" xfId="27198" xr:uid="{00000000-0005-0000-0000-0000CD190000}"/>
    <cellStyle name="Comma 4 2 3 4 2 2 2 2 3" xfId="39439" xr:uid="{00000000-0005-0000-0000-0000CE190000}"/>
    <cellStyle name="Comma 4 2 3 4 2 2 2 3" xfId="21081" xr:uid="{00000000-0005-0000-0000-0000CF190000}"/>
    <cellStyle name="Comma 4 2 3 4 2 2 2 4" xfId="33325" xr:uid="{00000000-0005-0000-0000-0000D0190000}"/>
    <cellStyle name="Comma 4 2 3 4 2 2 2 5" xfId="45554" xr:uid="{00000000-0005-0000-0000-0000D1190000}"/>
    <cellStyle name="Comma 4 2 3 4 2 2 3" xfId="14942" xr:uid="{00000000-0005-0000-0000-0000D2190000}"/>
    <cellStyle name="Comma 4 2 3 4 2 2 3 2" xfId="27197" xr:uid="{00000000-0005-0000-0000-0000D3190000}"/>
    <cellStyle name="Comma 4 2 3 4 2 2 3 3" xfId="39438" xr:uid="{00000000-0005-0000-0000-0000D4190000}"/>
    <cellStyle name="Comma 4 2 3 4 2 2 4" xfId="21080" xr:uid="{00000000-0005-0000-0000-0000D5190000}"/>
    <cellStyle name="Comma 4 2 3 4 2 2 5" xfId="33324" xr:uid="{00000000-0005-0000-0000-0000D6190000}"/>
    <cellStyle name="Comma 4 2 3 4 2 2 6" xfId="45553" xr:uid="{00000000-0005-0000-0000-0000D7190000}"/>
    <cellStyle name="Comma 4 2 3 4 2 3" xfId="2424" xr:uid="{00000000-0005-0000-0000-0000D8190000}"/>
    <cellStyle name="Comma 4 2 3 4 2 3 2" xfId="14944" xr:uid="{00000000-0005-0000-0000-0000D9190000}"/>
    <cellStyle name="Comma 4 2 3 4 2 3 2 2" xfId="27199" xr:uid="{00000000-0005-0000-0000-0000DA190000}"/>
    <cellStyle name="Comma 4 2 3 4 2 3 2 3" xfId="39440" xr:uid="{00000000-0005-0000-0000-0000DB190000}"/>
    <cellStyle name="Comma 4 2 3 4 2 3 3" xfId="21082" xr:uid="{00000000-0005-0000-0000-0000DC190000}"/>
    <cellStyle name="Comma 4 2 3 4 2 3 4" xfId="33326" xr:uid="{00000000-0005-0000-0000-0000DD190000}"/>
    <cellStyle name="Comma 4 2 3 4 2 3 5" xfId="45555" xr:uid="{00000000-0005-0000-0000-0000DE190000}"/>
    <cellStyle name="Comma 4 2 3 4 2 4" xfId="14941" xr:uid="{00000000-0005-0000-0000-0000DF190000}"/>
    <cellStyle name="Comma 4 2 3 4 2 4 2" xfId="27196" xr:uid="{00000000-0005-0000-0000-0000E0190000}"/>
    <cellStyle name="Comma 4 2 3 4 2 4 3" xfId="39437" xr:uid="{00000000-0005-0000-0000-0000E1190000}"/>
    <cellStyle name="Comma 4 2 3 4 2 5" xfId="21079" xr:uid="{00000000-0005-0000-0000-0000E2190000}"/>
    <cellStyle name="Comma 4 2 3 4 2 6" xfId="33323" xr:uid="{00000000-0005-0000-0000-0000E3190000}"/>
    <cellStyle name="Comma 4 2 3 4 2 7" xfId="45552" xr:uid="{00000000-0005-0000-0000-0000E4190000}"/>
    <cellStyle name="Comma 4 2 3 4 3" xfId="2425" xr:uid="{00000000-0005-0000-0000-0000E5190000}"/>
    <cellStyle name="Comma 4 2 3 4 3 2" xfId="2426" xr:uid="{00000000-0005-0000-0000-0000E6190000}"/>
    <cellStyle name="Comma 4 2 3 4 3 2 2" xfId="14946" xr:uid="{00000000-0005-0000-0000-0000E7190000}"/>
    <cellStyle name="Comma 4 2 3 4 3 2 2 2" xfId="27201" xr:uid="{00000000-0005-0000-0000-0000E8190000}"/>
    <cellStyle name="Comma 4 2 3 4 3 2 2 3" xfId="39442" xr:uid="{00000000-0005-0000-0000-0000E9190000}"/>
    <cellStyle name="Comma 4 2 3 4 3 2 3" xfId="21084" xr:uid="{00000000-0005-0000-0000-0000EA190000}"/>
    <cellStyle name="Comma 4 2 3 4 3 2 4" xfId="33328" xr:uid="{00000000-0005-0000-0000-0000EB190000}"/>
    <cellStyle name="Comma 4 2 3 4 3 2 5" xfId="45557" xr:uid="{00000000-0005-0000-0000-0000EC190000}"/>
    <cellStyle name="Comma 4 2 3 4 3 3" xfId="14945" xr:uid="{00000000-0005-0000-0000-0000ED190000}"/>
    <cellStyle name="Comma 4 2 3 4 3 3 2" xfId="27200" xr:uid="{00000000-0005-0000-0000-0000EE190000}"/>
    <cellStyle name="Comma 4 2 3 4 3 3 3" xfId="39441" xr:uid="{00000000-0005-0000-0000-0000EF190000}"/>
    <cellStyle name="Comma 4 2 3 4 3 4" xfId="21083" xr:uid="{00000000-0005-0000-0000-0000F0190000}"/>
    <cellStyle name="Comma 4 2 3 4 3 5" xfId="33327" xr:uid="{00000000-0005-0000-0000-0000F1190000}"/>
    <cellStyle name="Comma 4 2 3 4 3 6" xfId="45556" xr:uid="{00000000-0005-0000-0000-0000F2190000}"/>
    <cellStyle name="Comma 4 2 3 4 4" xfId="2427" xr:uid="{00000000-0005-0000-0000-0000F3190000}"/>
    <cellStyle name="Comma 4 2 3 4 4 2" xfId="14947" xr:uid="{00000000-0005-0000-0000-0000F4190000}"/>
    <cellStyle name="Comma 4 2 3 4 4 2 2" xfId="27202" xr:uid="{00000000-0005-0000-0000-0000F5190000}"/>
    <cellStyle name="Comma 4 2 3 4 4 2 3" xfId="39443" xr:uid="{00000000-0005-0000-0000-0000F6190000}"/>
    <cellStyle name="Comma 4 2 3 4 4 3" xfId="21085" xr:uid="{00000000-0005-0000-0000-0000F7190000}"/>
    <cellStyle name="Comma 4 2 3 4 4 4" xfId="33329" xr:uid="{00000000-0005-0000-0000-0000F8190000}"/>
    <cellStyle name="Comma 4 2 3 4 4 5" xfId="45558" xr:uid="{00000000-0005-0000-0000-0000F9190000}"/>
    <cellStyle name="Comma 4 2 3 4 5" xfId="14940" xr:uid="{00000000-0005-0000-0000-0000FA190000}"/>
    <cellStyle name="Comma 4 2 3 4 5 2" xfId="27195" xr:uid="{00000000-0005-0000-0000-0000FB190000}"/>
    <cellStyle name="Comma 4 2 3 4 5 3" xfId="39436" xr:uid="{00000000-0005-0000-0000-0000FC190000}"/>
    <cellStyle name="Comma 4 2 3 4 6" xfId="21078" xr:uid="{00000000-0005-0000-0000-0000FD190000}"/>
    <cellStyle name="Comma 4 2 3 4 7" xfId="33322" xr:uid="{00000000-0005-0000-0000-0000FE190000}"/>
    <cellStyle name="Comma 4 2 3 4 8" xfId="45551" xr:uid="{00000000-0005-0000-0000-0000FF190000}"/>
    <cellStyle name="Comma 4 2 3 5" xfId="2428" xr:uid="{00000000-0005-0000-0000-0000001A0000}"/>
    <cellStyle name="Comma 4 2 3 5 2" xfId="2429" xr:uid="{00000000-0005-0000-0000-0000011A0000}"/>
    <cellStyle name="Comma 4 2 3 5 2 2" xfId="2430" xr:uid="{00000000-0005-0000-0000-0000021A0000}"/>
    <cellStyle name="Comma 4 2 3 5 2 2 2" xfId="14950" xr:uid="{00000000-0005-0000-0000-0000031A0000}"/>
    <cellStyle name="Comma 4 2 3 5 2 2 2 2" xfId="27205" xr:uid="{00000000-0005-0000-0000-0000041A0000}"/>
    <cellStyle name="Comma 4 2 3 5 2 2 2 3" xfId="39446" xr:uid="{00000000-0005-0000-0000-0000051A0000}"/>
    <cellStyle name="Comma 4 2 3 5 2 2 3" xfId="21088" xr:uid="{00000000-0005-0000-0000-0000061A0000}"/>
    <cellStyle name="Comma 4 2 3 5 2 2 4" xfId="33332" xr:uid="{00000000-0005-0000-0000-0000071A0000}"/>
    <cellStyle name="Comma 4 2 3 5 2 2 5" xfId="45561" xr:uid="{00000000-0005-0000-0000-0000081A0000}"/>
    <cellStyle name="Comma 4 2 3 5 2 3" xfId="14949" xr:uid="{00000000-0005-0000-0000-0000091A0000}"/>
    <cellStyle name="Comma 4 2 3 5 2 3 2" xfId="27204" xr:uid="{00000000-0005-0000-0000-00000A1A0000}"/>
    <cellStyle name="Comma 4 2 3 5 2 3 3" xfId="39445" xr:uid="{00000000-0005-0000-0000-00000B1A0000}"/>
    <cellStyle name="Comma 4 2 3 5 2 4" xfId="21087" xr:uid="{00000000-0005-0000-0000-00000C1A0000}"/>
    <cellStyle name="Comma 4 2 3 5 2 5" xfId="33331" xr:uid="{00000000-0005-0000-0000-00000D1A0000}"/>
    <cellStyle name="Comma 4 2 3 5 2 6" xfId="45560" xr:uid="{00000000-0005-0000-0000-00000E1A0000}"/>
    <cellStyle name="Comma 4 2 3 5 3" xfId="2431" xr:uid="{00000000-0005-0000-0000-00000F1A0000}"/>
    <cellStyle name="Comma 4 2 3 5 3 2" xfId="14951" xr:uid="{00000000-0005-0000-0000-0000101A0000}"/>
    <cellStyle name="Comma 4 2 3 5 3 2 2" xfId="27206" xr:uid="{00000000-0005-0000-0000-0000111A0000}"/>
    <cellStyle name="Comma 4 2 3 5 3 2 3" xfId="39447" xr:uid="{00000000-0005-0000-0000-0000121A0000}"/>
    <cellStyle name="Comma 4 2 3 5 3 3" xfId="21089" xr:uid="{00000000-0005-0000-0000-0000131A0000}"/>
    <cellStyle name="Comma 4 2 3 5 3 4" xfId="33333" xr:uid="{00000000-0005-0000-0000-0000141A0000}"/>
    <cellStyle name="Comma 4 2 3 5 3 5" xfId="45562" xr:uid="{00000000-0005-0000-0000-0000151A0000}"/>
    <cellStyle name="Comma 4 2 3 5 4" xfId="14948" xr:uid="{00000000-0005-0000-0000-0000161A0000}"/>
    <cellStyle name="Comma 4 2 3 5 4 2" xfId="27203" xr:uid="{00000000-0005-0000-0000-0000171A0000}"/>
    <cellStyle name="Comma 4 2 3 5 4 3" xfId="39444" xr:uid="{00000000-0005-0000-0000-0000181A0000}"/>
    <cellStyle name="Comma 4 2 3 5 5" xfId="21086" xr:uid="{00000000-0005-0000-0000-0000191A0000}"/>
    <cellStyle name="Comma 4 2 3 5 6" xfId="33330" xr:uid="{00000000-0005-0000-0000-00001A1A0000}"/>
    <cellStyle name="Comma 4 2 3 5 7" xfId="45559" xr:uid="{00000000-0005-0000-0000-00001B1A0000}"/>
    <cellStyle name="Comma 4 2 3 6" xfId="2432" xr:uid="{00000000-0005-0000-0000-00001C1A0000}"/>
    <cellStyle name="Comma 4 2 3 6 2" xfId="2433" xr:uid="{00000000-0005-0000-0000-00001D1A0000}"/>
    <cellStyle name="Comma 4 2 3 6 2 2" xfId="14953" xr:uid="{00000000-0005-0000-0000-00001E1A0000}"/>
    <cellStyle name="Comma 4 2 3 6 2 2 2" xfId="27208" xr:uid="{00000000-0005-0000-0000-00001F1A0000}"/>
    <cellStyle name="Comma 4 2 3 6 2 2 3" xfId="39449" xr:uid="{00000000-0005-0000-0000-0000201A0000}"/>
    <cellStyle name="Comma 4 2 3 6 2 3" xfId="21091" xr:uid="{00000000-0005-0000-0000-0000211A0000}"/>
    <cellStyle name="Comma 4 2 3 6 2 4" xfId="33335" xr:uid="{00000000-0005-0000-0000-0000221A0000}"/>
    <cellStyle name="Comma 4 2 3 6 2 5" xfId="45564" xr:uid="{00000000-0005-0000-0000-0000231A0000}"/>
    <cellStyle name="Comma 4 2 3 6 3" xfId="14952" xr:uid="{00000000-0005-0000-0000-0000241A0000}"/>
    <cellStyle name="Comma 4 2 3 6 3 2" xfId="27207" xr:uid="{00000000-0005-0000-0000-0000251A0000}"/>
    <cellStyle name="Comma 4 2 3 6 3 3" xfId="39448" xr:uid="{00000000-0005-0000-0000-0000261A0000}"/>
    <cellStyle name="Comma 4 2 3 6 4" xfId="21090" xr:uid="{00000000-0005-0000-0000-0000271A0000}"/>
    <cellStyle name="Comma 4 2 3 6 5" xfId="33334" xr:uid="{00000000-0005-0000-0000-0000281A0000}"/>
    <cellStyle name="Comma 4 2 3 6 6" xfId="45563" xr:uid="{00000000-0005-0000-0000-0000291A0000}"/>
    <cellStyle name="Comma 4 2 3 7" xfId="2434" xr:uid="{00000000-0005-0000-0000-00002A1A0000}"/>
    <cellStyle name="Comma 4 2 3 7 2" xfId="14954" xr:uid="{00000000-0005-0000-0000-00002B1A0000}"/>
    <cellStyle name="Comma 4 2 3 7 2 2" xfId="27209" xr:uid="{00000000-0005-0000-0000-00002C1A0000}"/>
    <cellStyle name="Comma 4 2 3 7 2 3" xfId="39450" xr:uid="{00000000-0005-0000-0000-00002D1A0000}"/>
    <cellStyle name="Comma 4 2 3 7 3" xfId="21092" xr:uid="{00000000-0005-0000-0000-00002E1A0000}"/>
    <cellStyle name="Comma 4 2 3 7 4" xfId="33336" xr:uid="{00000000-0005-0000-0000-00002F1A0000}"/>
    <cellStyle name="Comma 4 2 3 7 5" xfId="45565" xr:uid="{00000000-0005-0000-0000-0000301A0000}"/>
    <cellStyle name="Comma 4 2 3 8" xfId="14891" xr:uid="{00000000-0005-0000-0000-0000311A0000}"/>
    <cellStyle name="Comma 4 2 3 8 2" xfId="27146" xr:uid="{00000000-0005-0000-0000-0000321A0000}"/>
    <cellStyle name="Comma 4 2 3 8 3" xfId="39387" xr:uid="{00000000-0005-0000-0000-0000331A0000}"/>
    <cellStyle name="Comma 4 2 3 9" xfId="21029" xr:uid="{00000000-0005-0000-0000-0000341A0000}"/>
    <cellStyle name="Comma 4 2 4" xfId="2435" xr:uid="{00000000-0005-0000-0000-0000351A0000}"/>
    <cellStyle name="Comma 4 2 4 10" xfId="45566" xr:uid="{00000000-0005-0000-0000-0000361A0000}"/>
    <cellStyle name="Comma 4 2 4 2" xfId="2436" xr:uid="{00000000-0005-0000-0000-0000371A0000}"/>
    <cellStyle name="Comma 4 2 4 2 2" xfId="2437" xr:uid="{00000000-0005-0000-0000-0000381A0000}"/>
    <cellStyle name="Comma 4 2 4 2 2 2" xfId="2438" xr:uid="{00000000-0005-0000-0000-0000391A0000}"/>
    <cellStyle name="Comma 4 2 4 2 2 2 2" xfId="2439" xr:uid="{00000000-0005-0000-0000-00003A1A0000}"/>
    <cellStyle name="Comma 4 2 4 2 2 2 2 2" xfId="2440" xr:uid="{00000000-0005-0000-0000-00003B1A0000}"/>
    <cellStyle name="Comma 4 2 4 2 2 2 2 2 2" xfId="14960" xr:uid="{00000000-0005-0000-0000-00003C1A0000}"/>
    <cellStyle name="Comma 4 2 4 2 2 2 2 2 2 2" xfId="27215" xr:uid="{00000000-0005-0000-0000-00003D1A0000}"/>
    <cellStyle name="Comma 4 2 4 2 2 2 2 2 2 3" xfId="39456" xr:uid="{00000000-0005-0000-0000-00003E1A0000}"/>
    <cellStyle name="Comma 4 2 4 2 2 2 2 2 3" xfId="21098" xr:uid="{00000000-0005-0000-0000-00003F1A0000}"/>
    <cellStyle name="Comma 4 2 4 2 2 2 2 2 4" xfId="33342" xr:uid="{00000000-0005-0000-0000-0000401A0000}"/>
    <cellStyle name="Comma 4 2 4 2 2 2 2 2 5" xfId="45571" xr:uid="{00000000-0005-0000-0000-0000411A0000}"/>
    <cellStyle name="Comma 4 2 4 2 2 2 2 3" xfId="14959" xr:uid="{00000000-0005-0000-0000-0000421A0000}"/>
    <cellStyle name="Comma 4 2 4 2 2 2 2 3 2" xfId="27214" xr:uid="{00000000-0005-0000-0000-0000431A0000}"/>
    <cellStyle name="Comma 4 2 4 2 2 2 2 3 3" xfId="39455" xr:uid="{00000000-0005-0000-0000-0000441A0000}"/>
    <cellStyle name="Comma 4 2 4 2 2 2 2 4" xfId="21097" xr:uid="{00000000-0005-0000-0000-0000451A0000}"/>
    <cellStyle name="Comma 4 2 4 2 2 2 2 5" xfId="33341" xr:uid="{00000000-0005-0000-0000-0000461A0000}"/>
    <cellStyle name="Comma 4 2 4 2 2 2 2 6" xfId="45570" xr:uid="{00000000-0005-0000-0000-0000471A0000}"/>
    <cellStyle name="Comma 4 2 4 2 2 2 3" xfId="2441" xr:uid="{00000000-0005-0000-0000-0000481A0000}"/>
    <cellStyle name="Comma 4 2 4 2 2 2 3 2" xfId="14961" xr:uid="{00000000-0005-0000-0000-0000491A0000}"/>
    <cellStyle name="Comma 4 2 4 2 2 2 3 2 2" xfId="27216" xr:uid="{00000000-0005-0000-0000-00004A1A0000}"/>
    <cellStyle name="Comma 4 2 4 2 2 2 3 2 3" xfId="39457" xr:uid="{00000000-0005-0000-0000-00004B1A0000}"/>
    <cellStyle name="Comma 4 2 4 2 2 2 3 3" xfId="21099" xr:uid="{00000000-0005-0000-0000-00004C1A0000}"/>
    <cellStyle name="Comma 4 2 4 2 2 2 3 4" xfId="33343" xr:uid="{00000000-0005-0000-0000-00004D1A0000}"/>
    <cellStyle name="Comma 4 2 4 2 2 2 3 5" xfId="45572" xr:uid="{00000000-0005-0000-0000-00004E1A0000}"/>
    <cellStyle name="Comma 4 2 4 2 2 2 4" xfId="14958" xr:uid="{00000000-0005-0000-0000-00004F1A0000}"/>
    <cellStyle name="Comma 4 2 4 2 2 2 4 2" xfId="27213" xr:uid="{00000000-0005-0000-0000-0000501A0000}"/>
    <cellStyle name="Comma 4 2 4 2 2 2 4 3" xfId="39454" xr:uid="{00000000-0005-0000-0000-0000511A0000}"/>
    <cellStyle name="Comma 4 2 4 2 2 2 5" xfId="21096" xr:uid="{00000000-0005-0000-0000-0000521A0000}"/>
    <cellStyle name="Comma 4 2 4 2 2 2 6" xfId="33340" xr:uid="{00000000-0005-0000-0000-0000531A0000}"/>
    <cellStyle name="Comma 4 2 4 2 2 2 7" xfId="45569" xr:uid="{00000000-0005-0000-0000-0000541A0000}"/>
    <cellStyle name="Comma 4 2 4 2 2 3" xfId="2442" xr:uid="{00000000-0005-0000-0000-0000551A0000}"/>
    <cellStyle name="Comma 4 2 4 2 2 3 2" xfId="2443" xr:uid="{00000000-0005-0000-0000-0000561A0000}"/>
    <cellStyle name="Comma 4 2 4 2 2 3 2 2" xfId="14963" xr:uid="{00000000-0005-0000-0000-0000571A0000}"/>
    <cellStyle name="Comma 4 2 4 2 2 3 2 2 2" xfId="27218" xr:uid="{00000000-0005-0000-0000-0000581A0000}"/>
    <cellStyle name="Comma 4 2 4 2 2 3 2 2 3" xfId="39459" xr:uid="{00000000-0005-0000-0000-0000591A0000}"/>
    <cellStyle name="Comma 4 2 4 2 2 3 2 3" xfId="21101" xr:uid="{00000000-0005-0000-0000-00005A1A0000}"/>
    <cellStyle name="Comma 4 2 4 2 2 3 2 4" xfId="33345" xr:uid="{00000000-0005-0000-0000-00005B1A0000}"/>
    <cellStyle name="Comma 4 2 4 2 2 3 2 5" xfId="45574" xr:uid="{00000000-0005-0000-0000-00005C1A0000}"/>
    <cellStyle name="Comma 4 2 4 2 2 3 3" xfId="14962" xr:uid="{00000000-0005-0000-0000-00005D1A0000}"/>
    <cellStyle name="Comma 4 2 4 2 2 3 3 2" xfId="27217" xr:uid="{00000000-0005-0000-0000-00005E1A0000}"/>
    <cellStyle name="Comma 4 2 4 2 2 3 3 3" xfId="39458" xr:uid="{00000000-0005-0000-0000-00005F1A0000}"/>
    <cellStyle name="Comma 4 2 4 2 2 3 4" xfId="21100" xr:uid="{00000000-0005-0000-0000-0000601A0000}"/>
    <cellStyle name="Comma 4 2 4 2 2 3 5" xfId="33344" xr:uid="{00000000-0005-0000-0000-0000611A0000}"/>
    <cellStyle name="Comma 4 2 4 2 2 3 6" xfId="45573" xr:uid="{00000000-0005-0000-0000-0000621A0000}"/>
    <cellStyle name="Comma 4 2 4 2 2 4" xfId="2444" xr:uid="{00000000-0005-0000-0000-0000631A0000}"/>
    <cellStyle name="Comma 4 2 4 2 2 4 2" xfId="14964" xr:uid="{00000000-0005-0000-0000-0000641A0000}"/>
    <cellStyle name="Comma 4 2 4 2 2 4 2 2" xfId="27219" xr:uid="{00000000-0005-0000-0000-0000651A0000}"/>
    <cellStyle name="Comma 4 2 4 2 2 4 2 3" xfId="39460" xr:uid="{00000000-0005-0000-0000-0000661A0000}"/>
    <cellStyle name="Comma 4 2 4 2 2 4 3" xfId="21102" xr:uid="{00000000-0005-0000-0000-0000671A0000}"/>
    <cellStyle name="Comma 4 2 4 2 2 4 4" xfId="33346" xr:uid="{00000000-0005-0000-0000-0000681A0000}"/>
    <cellStyle name="Comma 4 2 4 2 2 4 5" xfId="45575" xr:uid="{00000000-0005-0000-0000-0000691A0000}"/>
    <cellStyle name="Comma 4 2 4 2 2 5" xfId="14957" xr:uid="{00000000-0005-0000-0000-00006A1A0000}"/>
    <cellStyle name="Comma 4 2 4 2 2 5 2" xfId="27212" xr:uid="{00000000-0005-0000-0000-00006B1A0000}"/>
    <cellStyle name="Comma 4 2 4 2 2 5 3" xfId="39453" xr:uid="{00000000-0005-0000-0000-00006C1A0000}"/>
    <cellStyle name="Comma 4 2 4 2 2 6" xfId="21095" xr:uid="{00000000-0005-0000-0000-00006D1A0000}"/>
    <cellStyle name="Comma 4 2 4 2 2 7" xfId="33339" xr:uid="{00000000-0005-0000-0000-00006E1A0000}"/>
    <cellStyle name="Comma 4 2 4 2 2 8" xfId="45568" xr:uid="{00000000-0005-0000-0000-00006F1A0000}"/>
    <cellStyle name="Comma 4 2 4 2 3" xfId="2445" xr:uid="{00000000-0005-0000-0000-0000701A0000}"/>
    <cellStyle name="Comma 4 2 4 2 3 2" xfId="2446" xr:uid="{00000000-0005-0000-0000-0000711A0000}"/>
    <cellStyle name="Comma 4 2 4 2 3 2 2" xfId="2447" xr:uid="{00000000-0005-0000-0000-0000721A0000}"/>
    <cellStyle name="Comma 4 2 4 2 3 2 2 2" xfId="14967" xr:uid="{00000000-0005-0000-0000-0000731A0000}"/>
    <cellStyle name="Comma 4 2 4 2 3 2 2 2 2" xfId="27222" xr:uid="{00000000-0005-0000-0000-0000741A0000}"/>
    <cellStyle name="Comma 4 2 4 2 3 2 2 2 3" xfId="39463" xr:uid="{00000000-0005-0000-0000-0000751A0000}"/>
    <cellStyle name="Comma 4 2 4 2 3 2 2 3" xfId="21105" xr:uid="{00000000-0005-0000-0000-0000761A0000}"/>
    <cellStyle name="Comma 4 2 4 2 3 2 2 4" xfId="33349" xr:uid="{00000000-0005-0000-0000-0000771A0000}"/>
    <cellStyle name="Comma 4 2 4 2 3 2 2 5" xfId="45578" xr:uid="{00000000-0005-0000-0000-0000781A0000}"/>
    <cellStyle name="Comma 4 2 4 2 3 2 3" xfId="14966" xr:uid="{00000000-0005-0000-0000-0000791A0000}"/>
    <cellStyle name="Comma 4 2 4 2 3 2 3 2" xfId="27221" xr:uid="{00000000-0005-0000-0000-00007A1A0000}"/>
    <cellStyle name="Comma 4 2 4 2 3 2 3 3" xfId="39462" xr:uid="{00000000-0005-0000-0000-00007B1A0000}"/>
    <cellStyle name="Comma 4 2 4 2 3 2 4" xfId="21104" xr:uid="{00000000-0005-0000-0000-00007C1A0000}"/>
    <cellStyle name="Comma 4 2 4 2 3 2 5" xfId="33348" xr:uid="{00000000-0005-0000-0000-00007D1A0000}"/>
    <cellStyle name="Comma 4 2 4 2 3 2 6" xfId="45577" xr:uid="{00000000-0005-0000-0000-00007E1A0000}"/>
    <cellStyle name="Comma 4 2 4 2 3 3" xfId="2448" xr:uid="{00000000-0005-0000-0000-00007F1A0000}"/>
    <cellStyle name="Comma 4 2 4 2 3 3 2" xfId="14968" xr:uid="{00000000-0005-0000-0000-0000801A0000}"/>
    <cellStyle name="Comma 4 2 4 2 3 3 2 2" xfId="27223" xr:uid="{00000000-0005-0000-0000-0000811A0000}"/>
    <cellStyle name="Comma 4 2 4 2 3 3 2 3" xfId="39464" xr:uid="{00000000-0005-0000-0000-0000821A0000}"/>
    <cellStyle name="Comma 4 2 4 2 3 3 3" xfId="21106" xr:uid="{00000000-0005-0000-0000-0000831A0000}"/>
    <cellStyle name="Comma 4 2 4 2 3 3 4" xfId="33350" xr:uid="{00000000-0005-0000-0000-0000841A0000}"/>
    <cellStyle name="Comma 4 2 4 2 3 3 5" xfId="45579" xr:uid="{00000000-0005-0000-0000-0000851A0000}"/>
    <cellStyle name="Comma 4 2 4 2 3 4" xfId="14965" xr:uid="{00000000-0005-0000-0000-0000861A0000}"/>
    <cellStyle name="Comma 4 2 4 2 3 4 2" xfId="27220" xr:uid="{00000000-0005-0000-0000-0000871A0000}"/>
    <cellStyle name="Comma 4 2 4 2 3 4 3" xfId="39461" xr:uid="{00000000-0005-0000-0000-0000881A0000}"/>
    <cellStyle name="Comma 4 2 4 2 3 5" xfId="21103" xr:uid="{00000000-0005-0000-0000-0000891A0000}"/>
    <cellStyle name="Comma 4 2 4 2 3 6" xfId="33347" xr:uid="{00000000-0005-0000-0000-00008A1A0000}"/>
    <cellStyle name="Comma 4 2 4 2 3 7" xfId="45576" xr:uid="{00000000-0005-0000-0000-00008B1A0000}"/>
    <cellStyle name="Comma 4 2 4 2 4" xfId="2449" xr:uid="{00000000-0005-0000-0000-00008C1A0000}"/>
    <cellStyle name="Comma 4 2 4 2 4 2" xfId="2450" xr:uid="{00000000-0005-0000-0000-00008D1A0000}"/>
    <cellStyle name="Comma 4 2 4 2 4 2 2" xfId="14970" xr:uid="{00000000-0005-0000-0000-00008E1A0000}"/>
    <cellStyle name="Comma 4 2 4 2 4 2 2 2" xfId="27225" xr:uid="{00000000-0005-0000-0000-00008F1A0000}"/>
    <cellStyle name="Comma 4 2 4 2 4 2 2 3" xfId="39466" xr:uid="{00000000-0005-0000-0000-0000901A0000}"/>
    <cellStyle name="Comma 4 2 4 2 4 2 3" xfId="21108" xr:uid="{00000000-0005-0000-0000-0000911A0000}"/>
    <cellStyle name="Comma 4 2 4 2 4 2 4" xfId="33352" xr:uid="{00000000-0005-0000-0000-0000921A0000}"/>
    <cellStyle name="Comma 4 2 4 2 4 2 5" xfId="45581" xr:uid="{00000000-0005-0000-0000-0000931A0000}"/>
    <cellStyle name="Comma 4 2 4 2 4 3" xfId="14969" xr:uid="{00000000-0005-0000-0000-0000941A0000}"/>
    <cellStyle name="Comma 4 2 4 2 4 3 2" xfId="27224" xr:uid="{00000000-0005-0000-0000-0000951A0000}"/>
    <cellStyle name="Comma 4 2 4 2 4 3 3" xfId="39465" xr:uid="{00000000-0005-0000-0000-0000961A0000}"/>
    <cellStyle name="Comma 4 2 4 2 4 4" xfId="21107" xr:uid="{00000000-0005-0000-0000-0000971A0000}"/>
    <cellStyle name="Comma 4 2 4 2 4 5" xfId="33351" xr:uid="{00000000-0005-0000-0000-0000981A0000}"/>
    <cellStyle name="Comma 4 2 4 2 4 6" xfId="45580" xr:uid="{00000000-0005-0000-0000-0000991A0000}"/>
    <cellStyle name="Comma 4 2 4 2 5" xfId="2451" xr:uid="{00000000-0005-0000-0000-00009A1A0000}"/>
    <cellStyle name="Comma 4 2 4 2 5 2" xfId="14971" xr:uid="{00000000-0005-0000-0000-00009B1A0000}"/>
    <cellStyle name="Comma 4 2 4 2 5 2 2" xfId="27226" xr:uid="{00000000-0005-0000-0000-00009C1A0000}"/>
    <cellStyle name="Comma 4 2 4 2 5 2 3" xfId="39467" xr:uid="{00000000-0005-0000-0000-00009D1A0000}"/>
    <cellStyle name="Comma 4 2 4 2 5 3" xfId="21109" xr:uid="{00000000-0005-0000-0000-00009E1A0000}"/>
    <cellStyle name="Comma 4 2 4 2 5 4" xfId="33353" xr:uid="{00000000-0005-0000-0000-00009F1A0000}"/>
    <cellStyle name="Comma 4 2 4 2 5 5" xfId="45582" xr:uid="{00000000-0005-0000-0000-0000A01A0000}"/>
    <cellStyle name="Comma 4 2 4 2 6" xfId="14956" xr:uid="{00000000-0005-0000-0000-0000A11A0000}"/>
    <cellStyle name="Comma 4 2 4 2 6 2" xfId="27211" xr:uid="{00000000-0005-0000-0000-0000A21A0000}"/>
    <cellStyle name="Comma 4 2 4 2 6 3" xfId="39452" xr:uid="{00000000-0005-0000-0000-0000A31A0000}"/>
    <cellStyle name="Comma 4 2 4 2 7" xfId="21094" xr:uid="{00000000-0005-0000-0000-0000A41A0000}"/>
    <cellStyle name="Comma 4 2 4 2 8" xfId="33338" xr:uid="{00000000-0005-0000-0000-0000A51A0000}"/>
    <cellStyle name="Comma 4 2 4 2 9" xfId="45567" xr:uid="{00000000-0005-0000-0000-0000A61A0000}"/>
    <cellStyle name="Comma 4 2 4 3" xfId="2452" xr:uid="{00000000-0005-0000-0000-0000A71A0000}"/>
    <cellStyle name="Comma 4 2 4 3 2" xfId="2453" xr:uid="{00000000-0005-0000-0000-0000A81A0000}"/>
    <cellStyle name="Comma 4 2 4 3 2 2" xfId="2454" xr:uid="{00000000-0005-0000-0000-0000A91A0000}"/>
    <cellStyle name="Comma 4 2 4 3 2 2 2" xfId="2455" xr:uid="{00000000-0005-0000-0000-0000AA1A0000}"/>
    <cellStyle name="Comma 4 2 4 3 2 2 2 2" xfId="14975" xr:uid="{00000000-0005-0000-0000-0000AB1A0000}"/>
    <cellStyle name="Comma 4 2 4 3 2 2 2 2 2" xfId="27230" xr:uid="{00000000-0005-0000-0000-0000AC1A0000}"/>
    <cellStyle name="Comma 4 2 4 3 2 2 2 2 3" xfId="39471" xr:uid="{00000000-0005-0000-0000-0000AD1A0000}"/>
    <cellStyle name="Comma 4 2 4 3 2 2 2 3" xfId="21113" xr:uid="{00000000-0005-0000-0000-0000AE1A0000}"/>
    <cellStyle name="Comma 4 2 4 3 2 2 2 4" xfId="33357" xr:uid="{00000000-0005-0000-0000-0000AF1A0000}"/>
    <cellStyle name="Comma 4 2 4 3 2 2 2 5" xfId="45586" xr:uid="{00000000-0005-0000-0000-0000B01A0000}"/>
    <cellStyle name="Comma 4 2 4 3 2 2 3" xfId="14974" xr:uid="{00000000-0005-0000-0000-0000B11A0000}"/>
    <cellStyle name="Comma 4 2 4 3 2 2 3 2" xfId="27229" xr:uid="{00000000-0005-0000-0000-0000B21A0000}"/>
    <cellStyle name="Comma 4 2 4 3 2 2 3 3" xfId="39470" xr:uid="{00000000-0005-0000-0000-0000B31A0000}"/>
    <cellStyle name="Comma 4 2 4 3 2 2 4" xfId="21112" xr:uid="{00000000-0005-0000-0000-0000B41A0000}"/>
    <cellStyle name="Comma 4 2 4 3 2 2 5" xfId="33356" xr:uid="{00000000-0005-0000-0000-0000B51A0000}"/>
    <cellStyle name="Comma 4 2 4 3 2 2 6" xfId="45585" xr:uid="{00000000-0005-0000-0000-0000B61A0000}"/>
    <cellStyle name="Comma 4 2 4 3 2 3" xfId="2456" xr:uid="{00000000-0005-0000-0000-0000B71A0000}"/>
    <cellStyle name="Comma 4 2 4 3 2 3 2" xfId="14976" xr:uid="{00000000-0005-0000-0000-0000B81A0000}"/>
    <cellStyle name="Comma 4 2 4 3 2 3 2 2" xfId="27231" xr:uid="{00000000-0005-0000-0000-0000B91A0000}"/>
    <cellStyle name="Comma 4 2 4 3 2 3 2 3" xfId="39472" xr:uid="{00000000-0005-0000-0000-0000BA1A0000}"/>
    <cellStyle name="Comma 4 2 4 3 2 3 3" xfId="21114" xr:uid="{00000000-0005-0000-0000-0000BB1A0000}"/>
    <cellStyle name="Comma 4 2 4 3 2 3 4" xfId="33358" xr:uid="{00000000-0005-0000-0000-0000BC1A0000}"/>
    <cellStyle name="Comma 4 2 4 3 2 3 5" xfId="45587" xr:uid="{00000000-0005-0000-0000-0000BD1A0000}"/>
    <cellStyle name="Comma 4 2 4 3 2 4" xfId="14973" xr:uid="{00000000-0005-0000-0000-0000BE1A0000}"/>
    <cellStyle name="Comma 4 2 4 3 2 4 2" xfId="27228" xr:uid="{00000000-0005-0000-0000-0000BF1A0000}"/>
    <cellStyle name="Comma 4 2 4 3 2 4 3" xfId="39469" xr:uid="{00000000-0005-0000-0000-0000C01A0000}"/>
    <cellStyle name="Comma 4 2 4 3 2 5" xfId="21111" xr:uid="{00000000-0005-0000-0000-0000C11A0000}"/>
    <cellStyle name="Comma 4 2 4 3 2 6" xfId="33355" xr:uid="{00000000-0005-0000-0000-0000C21A0000}"/>
    <cellStyle name="Comma 4 2 4 3 2 7" xfId="45584" xr:uid="{00000000-0005-0000-0000-0000C31A0000}"/>
    <cellStyle name="Comma 4 2 4 3 3" xfId="2457" xr:uid="{00000000-0005-0000-0000-0000C41A0000}"/>
    <cellStyle name="Comma 4 2 4 3 3 2" xfId="2458" xr:uid="{00000000-0005-0000-0000-0000C51A0000}"/>
    <cellStyle name="Comma 4 2 4 3 3 2 2" xfId="14978" xr:uid="{00000000-0005-0000-0000-0000C61A0000}"/>
    <cellStyle name="Comma 4 2 4 3 3 2 2 2" xfId="27233" xr:uid="{00000000-0005-0000-0000-0000C71A0000}"/>
    <cellStyle name="Comma 4 2 4 3 3 2 2 3" xfId="39474" xr:uid="{00000000-0005-0000-0000-0000C81A0000}"/>
    <cellStyle name="Comma 4 2 4 3 3 2 3" xfId="21116" xr:uid="{00000000-0005-0000-0000-0000C91A0000}"/>
    <cellStyle name="Comma 4 2 4 3 3 2 4" xfId="33360" xr:uid="{00000000-0005-0000-0000-0000CA1A0000}"/>
    <cellStyle name="Comma 4 2 4 3 3 2 5" xfId="45589" xr:uid="{00000000-0005-0000-0000-0000CB1A0000}"/>
    <cellStyle name="Comma 4 2 4 3 3 3" xfId="14977" xr:uid="{00000000-0005-0000-0000-0000CC1A0000}"/>
    <cellStyle name="Comma 4 2 4 3 3 3 2" xfId="27232" xr:uid="{00000000-0005-0000-0000-0000CD1A0000}"/>
    <cellStyle name="Comma 4 2 4 3 3 3 3" xfId="39473" xr:uid="{00000000-0005-0000-0000-0000CE1A0000}"/>
    <cellStyle name="Comma 4 2 4 3 3 4" xfId="21115" xr:uid="{00000000-0005-0000-0000-0000CF1A0000}"/>
    <cellStyle name="Comma 4 2 4 3 3 5" xfId="33359" xr:uid="{00000000-0005-0000-0000-0000D01A0000}"/>
    <cellStyle name="Comma 4 2 4 3 3 6" xfId="45588" xr:uid="{00000000-0005-0000-0000-0000D11A0000}"/>
    <cellStyle name="Comma 4 2 4 3 4" xfId="2459" xr:uid="{00000000-0005-0000-0000-0000D21A0000}"/>
    <cellStyle name="Comma 4 2 4 3 4 2" xfId="14979" xr:uid="{00000000-0005-0000-0000-0000D31A0000}"/>
    <cellStyle name="Comma 4 2 4 3 4 2 2" xfId="27234" xr:uid="{00000000-0005-0000-0000-0000D41A0000}"/>
    <cellStyle name="Comma 4 2 4 3 4 2 3" xfId="39475" xr:uid="{00000000-0005-0000-0000-0000D51A0000}"/>
    <cellStyle name="Comma 4 2 4 3 4 3" xfId="21117" xr:uid="{00000000-0005-0000-0000-0000D61A0000}"/>
    <cellStyle name="Comma 4 2 4 3 4 4" xfId="33361" xr:uid="{00000000-0005-0000-0000-0000D71A0000}"/>
    <cellStyle name="Comma 4 2 4 3 4 5" xfId="45590" xr:uid="{00000000-0005-0000-0000-0000D81A0000}"/>
    <cellStyle name="Comma 4 2 4 3 5" xfId="14972" xr:uid="{00000000-0005-0000-0000-0000D91A0000}"/>
    <cellStyle name="Comma 4 2 4 3 5 2" xfId="27227" xr:uid="{00000000-0005-0000-0000-0000DA1A0000}"/>
    <cellStyle name="Comma 4 2 4 3 5 3" xfId="39468" xr:uid="{00000000-0005-0000-0000-0000DB1A0000}"/>
    <cellStyle name="Comma 4 2 4 3 6" xfId="21110" xr:uid="{00000000-0005-0000-0000-0000DC1A0000}"/>
    <cellStyle name="Comma 4 2 4 3 7" xfId="33354" xr:uid="{00000000-0005-0000-0000-0000DD1A0000}"/>
    <cellStyle name="Comma 4 2 4 3 8" xfId="45583" xr:uid="{00000000-0005-0000-0000-0000DE1A0000}"/>
    <cellStyle name="Comma 4 2 4 4" xfId="2460" xr:uid="{00000000-0005-0000-0000-0000DF1A0000}"/>
    <cellStyle name="Comma 4 2 4 4 2" xfId="2461" xr:uid="{00000000-0005-0000-0000-0000E01A0000}"/>
    <cellStyle name="Comma 4 2 4 4 2 2" xfId="2462" xr:uid="{00000000-0005-0000-0000-0000E11A0000}"/>
    <cellStyle name="Comma 4 2 4 4 2 2 2" xfId="14982" xr:uid="{00000000-0005-0000-0000-0000E21A0000}"/>
    <cellStyle name="Comma 4 2 4 4 2 2 2 2" xfId="27237" xr:uid="{00000000-0005-0000-0000-0000E31A0000}"/>
    <cellStyle name="Comma 4 2 4 4 2 2 2 3" xfId="39478" xr:uid="{00000000-0005-0000-0000-0000E41A0000}"/>
    <cellStyle name="Comma 4 2 4 4 2 2 3" xfId="21120" xr:uid="{00000000-0005-0000-0000-0000E51A0000}"/>
    <cellStyle name="Comma 4 2 4 4 2 2 4" xfId="33364" xr:uid="{00000000-0005-0000-0000-0000E61A0000}"/>
    <cellStyle name="Comma 4 2 4 4 2 2 5" xfId="45593" xr:uid="{00000000-0005-0000-0000-0000E71A0000}"/>
    <cellStyle name="Comma 4 2 4 4 2 3" xfId="14981" xr:uid="{00000000-0005-0000-0000-0000E81A0000}"/>
    <cellStyle name="Comma 4 2 4 4 2 3 2" xfId="27236" xr:uid="{00000000-0005-0000-0000-0000E91A0000}"/>
    <cellStyle name="Comma 4 2 4 4 2 3 3" xfId="39477" xr:uid="{00000000-0005-0000-0000-0000EA1A0000}"/>
    <cellStyle name="Comma 4 2 4 4 2 4" xfId="21119" xr:uid="{00000000-0005-0000-0000-0000EB1A0000}"/>
    <cellStyle name="Comma 4 2 4 4 2 5" xfId="33363" xr:uid="{00000000-0005-0000-0000-0000EC1A0000}"/>
    <cellStyle name="Comma 4 2 4 4 2 6" xfId="45592" xr:uid="{00000000-0005-0000-0000-0000ED1A0000}"/>
    <cellStyle name="Comma 4 2 4 4 3" xfId="2463" xr:uid="{00000000-0005-0000-0000-0000EE1A0000}"/>
    <cellStyle name="Comma 4 2 4 4 3 2" xfId="14983" xr:uid="{00000000-0005-0000-0000-0000EF1A0000}"/>
    <cellStyle name="Comma 4 2 4 4 3 2 2" xfId="27238" xr:uid="{00000000-0005-0000-0000-0000F01A0000}"/>
    <cellStyle name="Comma 4 2 4 4 3 2 3" xfId="39479" xr:uid="{00000000-0005-0000-0000-0000F11A0000}"/>
    <cellStyle name="Comma 4 2 4 4 3 3" xfId="21121" xr:uid="{00000000-0005-0000-0000-0000F21A0000}"/>
    <cellStyle name="Comma 4 2 4 4 3 4" xfId="33365" xr:uid="{00000000-0005-0000-0000-0000F31A0000}"/>
    <cellStyle name="Comma 4 2 4 4 3 5" xfId="45594" xr:uid="{00000000-0005-0000-0000-0000F41A0000}"/>
    <cellStyle name="Comma 4 2 4 4 4" xfId="14980" xr:uid="{00000000-0005-0000-0000-0000F51A0000}"/>
    <cellStyle name="Comma 4 2 4 4 4 2" xfId="27235" xr:uid="{00000000-0005-0000-0000-0000F61A0000}"/>
    <cellStyle name="Comma 4 2 4 4 4 3" xfId="39476" xr:uid="{00000000-0005-0000-0000-0000F71A0000}"/>
    <cellStyle name="Comma 4 2 4 4 5" xfId="21118" xr:uid="{00000000-0005-0000-0000-0000F81A0000}"/>
    <cellStyle name="Comma 4 2 4 4 6" xfId="33362" xr:uid="{00000000-0005-0000-0000-0000F91A0000}"/>
    <cellStyle name="Comma 4 2 4 4 7" xfId="45591" xr:uid="{00000000-0005-0000-0000-0000FA1A0000}"/>
    <cellStyle name="Comma 4 2 4 5" xfId="2464" xr:uid="{00000000-0005-0000-0000-0000FB1A0000}"/>
    <cellStyle name="Comma 4 2 4 5 2" xfId="2465" xr:uid="{00000000-0005-0000-0000-0000FC1A0000}"/>
    <cellStyle name="Comma 4 2 4 5 2 2" xfId="14985" xr:uid="{00000000-0005-0000-0000-0000FD1A0000}"/>
    <cellStyle name="Comma 4 2 4 5 2 2 2" xfId="27240" xr:uid="{00000000-0005-0000-0000-0000FE1A0000}"/>
    <cellStyle name="Comma 4 2 4 5 2 2 3" xfId="39481" xr:uid="{00000000-0005-0000-0000-0000FF1A0000}"/>
    <cellStyle name="Comma 4 2 4 5 2 3" xfId="21123" xr:uid="{00000000-0005-0000-0000-0000001B0000}"/>
    <cellStyle name="Comma 4 2 4 5 2 4" xfId="33367" xr:uid="{00000000-0005-0000-0000-0000011B0000}"/>
    <cellStyle name="Comma 4 2 4 5 2 5" xfId="45596" xr:uid="{00000000-0005-0000-0000-0000021B0000}"/>
    <cellStyle name="Comma 4 2 4 5 3" xfId="14984" xr:uid="{00000000-0005-0000-0000-0000031B0000}"/>
    <cellStyle name="Comma 4 2 4 5 3 2" xfId="27239" xr:uid="{00000000-0005-0000-0000-0000041B0000}"/>
    <cellStyle name="Comma 4 2 4 5 3 3" xfId="39480" xr:uid="{00000000-0005-0000-0000-0000051B0000}"/>
    <cellStyle name="Comma 4 2 4 5 4" xfId="21122" xr:uid="{00000000-0005-0000-0000-0000061B0000}"/>
    <cellStyle name="Comma 4 2 4 5 5" xfId="33366" xr:uid="{00000000-0005-0000-0000-0000071B0000}"/>
    <cellStyle name="Comma 4 2 4 5 6" xfId="45595" xr:uid="{00000000-0005-0000-0000-0000081B0000}"/>
    <cellStyle name="Comma 4 2 4 6" xfId="2466" xr:uid="{00000000-0005-0000-0000-0000091B0000}"/>
    <cellStyle name="Comma 4 2 4 6 2" xfId="14986" xr:uid="{00000000-0005-0000-0000-00000A1B0000}"/>
    <cellStyle name="Comma 4 2 4 6 2 2" xfId="27241" xr:uid="{00000000-0005-0000-0000-00000B1B0000}"/>
    <cellStyle name="Comma 4 2 4 6 2 3" xfId="39482" xr:uid="{00000000-0005-0000-0000-00000C1B0000}"/>
    <cellStyle name="Comma 4 2 4 6 3" xfId="21124" xr:uid="{00000000-0005-0000-0000-00000D1B0000}"/>
    <cellStyle name="Comma 4 2 4 6 4" xfId="33368" xr:uid="{00000000-0005-0000-0000-00000E1B0000}"/>
    <cellStyle name="Comma 4 2 4 6 5" xfId="45597" xr:uid="{00000000-0005-0000-0000-00000F1B0000}"/>
    <cellStyle name="Comma 4 2 4 7" xfId="14955" xr:uid="{00000000-0005-0000-0000-0000101B0000}"/>
    <cellStyle name="Comma 4 2 4 7 2" xfId="27210" xr:uid="{00000000-0005-0000-0000-0000111B0000}"/>
    <cellStyle name="Comma 4 2 4 7 3" xfId="39451" xr:uid="{00000000-0005-0000-0000-0000121B0000}"/>
    <cellStyle name="Comma 4 2 4 8" xfId="21093" xr:uid="{00000000-0005-0000-0000-0000131B0000}"/>
    <cellStyle name="Comma 4 2 4 9" xfId="33337" xr:uid="{00000000-0005-0000-0000-0000141B0000}"/>
    <cellStyle name="Comma 4 2 5" xfId="2467" xr:uid="{00000000-0005-0000-0000-0000151B0000}"/>
    <cellStyle name="Comma 4 2 5 2" xfId="2468" xr:uid="{00000000-0005-0000-0000-0000161B0000}"/>
    <cellStyle name="Comma 4 2 5 2 2" xfId="2469" xr:uid="{00000000-0005-0000-0000-0000171B0000}"/>
    <cellStyle name="Comma 4 2 5 2 2 2" xfId="2470" xr:uid="{00000000-0005-0000-0000-0000181B0000}"/>
    <cellStyle name="Comma 4 2 5 2 2 2 2" xfId="2471" xr:uid="{00000000-0005-0000-0000-0000191B0000}"/>
    <cellStyle name="Comma 4 2 5 2 2 2 2 2" xfId="14991" xr:uid="{00000000-0005-0000-0000-00001A1B0000}"/>
    <cellStyle name="Comma 4 2 5 2 2 2 2 2 2" xfId="27246" xr:uid="{00000000-0005-0000-0000-00001B1B0000}"/>
    <cellStyle name="Comma 4 2 5 2 2 2 2 2 3" xfId="39487" xr:uid="{00000000-0005-0000-0000-00001C1B0000}"/>
    <cellStyle name="Comma 4 2 5 2 2 2 2 3" xfId="21129" xr:uid="{00000000-0005-0000-0000-00001D1B0000}"/>
    <cellStyle name="Comma 4 2 5 2 2 2 2 4" xfId="33373" xr:uid="{00000000-0005-0000-0000-00001E1B0000}"/>
    <cellStyle name="Comma 4 2 5 2 2 2 2 5" xfId="45602" xr:uid="{00000000-0005-0000-0000-00001F1B0000}"/>
    <cellStyle name="Comma 4 2 5 2 2 2 3" xfId="14990" xr:uid="{00000000-0005-0000-0000-0000201B0000}"/>
    <cellStyle name="Comma 4 2 5 2 2 2 3 2" xfId="27245" xr:uid="{00000000-0005-0000-0000-0000211B0000}"/>
    <cellStyle name="Comma 4 2 5 2 2 2 3 3" xfId="39486" xr:uid="{00000000-0005-0000-0000-0000221B0000}"/>
    <cellStyle name="Comma 4 2 5 2 2 2 4" xfId="21128" xr:uid="{00000000-0005-0000-0000-0000231B0000}"/>
    <cellStyle name="Comma 4 2 5 2 2 2 5" xfId="33372" xr:uid="{00000000-0005-0000-0000-0000241B0000}"/>
    <cellStyle name="Comma 4 2 5 2 2 2 6" xfId="45601" xr:uid="{00000000-0005-0000-0000-0000251B0000}"/>
    <cellStyle name="Comma 4 2 5 2 2 3" xfId="2472" xr:uid="{00000000-0005-0000-0000-0000261B0000}"/>
    <cellStyle name="Comma 4 2 5 2 2 3 2" xfId="14992" xr:uid="{00000000-0005-0000-0000-0000271B0000}"/>
    <cellStyle name="Comma 4 2 5 2 2 3 2 2" xfId="27247" xr:uid="{00000000-0005-0000-0000-0000281B0000}"/>
    <cellStyle name="Comma 4 2 5 2 2 3 2 3" xfId="39488" xr:uid="{00000000-0005-0000-0000-0000291B0000}"/>
    <cellStyle name="Comma 4 2 5 2 2 3 3" xfId="21130" xr:uid="{00000000-0005-0000-0000-00002A1B0000}"/>
    <cellStyle name="Comma 4 2 5 2 2 3 4" xfId="33374" xr:uid="{00000000-0005-0000-0000-00002B1B0000}"/>
    <cellStyle name="Comma 4 2 5 2 2 3 5" xfId="45603" xr:uid="{00000000-0005-0000-0000-00002C1B0000}"/>
    <cellStyle name="Comma 4 2 5 2 2 4" xfId="14989" xr:uid="{00000000-0005-0000-0000-00002D1B0000}"/>
    <cellStyle name="Comma 4 2 5 2 2 4 2" xfId="27244" xr:uid="{00000000-0005-0000-0000-00002E1B0000}"/>
    <cellStyle name="Comma 4 2 5 2 2 4 3" xfId="39485" xr:uid="{00000000-0005-0000-0000-00002F1B0000}"/>
    <cellStyle name="Comma 4 2 5 2 2 5" xfId="21127" xr:uid="{00000000-0005-0000-0000-0000301B0000}"/>
    <cellStyle name="Comma 4 2 5 2 2 6" xfId="33371" xr:uid="{00000000-0005-0000-0000-0000311B0000}"/>
    <cellStyle name="Comma 4 2 5 2 2 7" xfId="45600" xr:uid="{00000000-0005-0000-0000-0000321B0000}"/>
    <cellStyle name="Comma 4 2 5 2 3" xfId="2473" xr:uid="{00000000-0005-0000-0000-0000331B0000}"/>
    <cellStyle name="Comma 4 2 5 2 3 2" xfId="2474" xr:uid="{00000000-0005-0000-0000-0000341B0000}"/>
    <cellStyle name="Comma 4 2 5 2 3 2 2" xfId="14994" xr:uid="{00000000-0005-0000-0000-0000351B0000}"/>
    <cellStyle name="Comma 4 2 5 2 3 2 2 2" xfId="27249" xr:uid="{00000000-0005-0000-0000-0000361B0000}"/>
    <cellStyle name="Comma 4 2 5 2 3 2 2 3" xfId="39490" xr:uid="{00000000-0005-0000-0000-0000371B0000}"/>
    <cellStyle name="Comma 4 2 5 2 3 2 3" xfId="21132" xr:uid="{00000000-0005-0000-0000-0000381B0000}"/>
    <cellStyle name="Comma 4 2 5 2 3 2 4" xfId="33376" xr:uid="{00000000-0005-0000-0000-0000391B0000}"/>
    <cellStyle name="Comma 4 2 5 2 3 2 5" xfId="45605" xr:uid="{00000000-0005-0000-0000-00003A1B0000}"/>
    <cellStyle name="Comma 4 2 5 2 3 3" xfId="14993" xr:uid="{00000000-0005-0000-0000-00003B1B0000}"/>
    <cellStyle name="Comma 4 2 5 2 3 3 2" xfId="27248" xr:uid="{00000000-0005-0000-0000-00003C1B0000}"/>
    <cellStyle name="Comma 4 2 5 2 3 3 3" xfId="39489" xr:uid="{00000000-0005-0000-0000-00003D1B0000}"/>
    <cellStyle name="Comma 4 2 5 2 3 4" xfId="21131" xr:uid="{00000000-0005-0000-0000-00003E1B0000}"/>
    <cellStyle name="Comma 4 2 5 2 3 5" xfId="33375" xr:uid="{00000000-0005-0000-0000-00003F1B0000}"/>
    <cellStyle name="Comma 4 2 5 2 3 6" xfId="45604" xr:uid="{00000000-0005-0000-0000-0000401B0000}"/>
    <cellStyle name="Comma 4 2 5 2 4" xfId="2475" xr:uid="{00000000-0005-0000-0000-0000411B0000}"/>
    <cellStyle name="Comma 4 2 5 2 4 2" xfId="14995" xr:uid="{00000000-0005-0000-0000-0000421B0000}"/>
    <cellStyle name="Comma 4 2 5 2 4 2 2" xfId="27250" xr:uid="{00000000-0005-0000-0000-0000431B0000}"/>
    <cellStyle name="Comma 4 2 5 2 4 2 3" xfId="39491" xr:uid="{00000000-0005-0000-0000-0000441B0000}"/>
    <cellStyle name="Comma 4 2 5 2 4 3" xfId="21133" xr:uid="{00000000-0005-0000-0000-0000451B0000}"/>
    <cellStyle name="Comma 4 2 5 2 4 4" xfId="33377" xr:uid="{00000000-0005-0000-0000-0000461B0000}"/>
    <cellStyle name="Comma 4 2 5 2 4 5" xfId="45606" xr:uid="{00000000-0005-0000-0000-0000471B0000}"/>
    <cellStyle name="Comma 4 2 5 2 5" xfId="14988" xr:uid="{00000000-0005-0000-0000-0000481B0000}"/>
    <cellStyle name="Comma 4 2 5 2 5 2" xfId="27243" xr:uid="{00000000-0005-0000-0000-0000491B0000}"/>
    <cellStyle name="Comma 4 2 5 2 5 3" xfId="39484" xr:uid="{00000000-0005-0000-0000-00004A1B0000}"/>
    <cellStyle name="Comma 4 2 5 2 6" xfId="21126" xr:uid="{00000000-0005-0000-0000-00004B1B0000}"/>
    <cellStyle name="Comma 4 2 5 2 7" xfId="33370" xr:uid="{00000000-0005-0000-0000-00004C1B0000}"/>
    <cellStyle name="Comma 4 2 5 2 8" xfId="45599" xr:uid="{00000000-0005-0000-0000-00004D1B0000}"/>
    <cellStyle name="Comma 4 2 5 3" xfId="2476" xr:uid="{00000000-0005-0000-0000-00004E1B0000}"/>
    <cellStyle name="Comma 4 2 5 3 2" xfId="2477" xr:uid="{00000000-0005-0000-0000-00004F1B0000}"/>
    <cellStyle name="Comma 4 2 5 3 2 2" xfId="2478" xr:uid="{00000000-0005-0000-0000-0000501B0000}"/>
    <cellStyle name="Comma 4 2 5 3 2 2 2" xfId="14998" xr:uid="{00000000-0005-0000-0000-0000511B0000}"/>
    <cellStyle name="Comma 4 2 5 3 2 2 2 2" xfId="27253" xr:uid="{00000000-0005-0000-0000-0000521B0000}"/>
    <cellStyle name="Comma 4 2 5 3 2 2 2 3" xfId="39494" xr:uid="{00000000-0005-0000-0000-0000531B0000}"/>
    <cellStyle name="Comma 4 2 5 3 2 2 3" xfId="21136" xr:uid="{00000000-0005-0000-0000-0000541B0000}"/>
    <cellStyle name="Comma 4 2 5 3 2 2 4" xfId="33380" xr:uid="{00000000-0005-0000-0000-0000551B0000}"/>
    <cellStyle name="Comma 4 2 5 3 2 2 5" xfId="45609" xr:uid="{00000000-0005-0000-0000-0000561B0000}"/>
    <cellStyle name="Comma 4 2 5 3 2 3" xfId="14997" xr:uid="{00000000-0005-0000-0000-0000571B0000}"/>
    <cellStyle name="Comma 4 2 5 3 2 3 2" xfId="27252" xr:uid="{00000000-0005-0000-0000-0000581B0000}"/>
    <cellStyle name="Comma 4 2 5 3 2 3 3" xfId="39493" xr:uid="{00000000-0005-0000-0000-0000591B0000}"/>
    <cellStyle name="Comma 4 2 5 3 2 4" xfId="21135" xr:uid="{00000000-0005-0000-0000-00005A1B0000}"/>
    <cellStyle name="Comma 4 2 5 3 2 5" xfId="33379" xr:uid="{00000000-0005-0000-0000-00005B1B0000}"/>
    <cellStyle name="Comma 4 2 5 3 2 6" xfId="45608" xr:uid="{00000000-0005-0000-0000-00005C1B0000}"/>
    <cellStyle name="Comma 4 2 5 3 3" xfId="2479" xr:uid="{00000000-0005-0000-0000-00005D1B0000}"/>
    <cellStyle name="Comma 4 2 5 3 3 2" xfId="14999" xr:uid="{00000000-0005-0000-0000-00005E1B0000}"/>
    <cellStyle name="Comma 4 2 5 3 3 2 2" xfId="27254" xr:uid="{00000000-0005-0000-0000-00005F1B0000}"/>
    <cellStyle name="Comma 4 2 5 3 3 2 3" xfId="39495" xr:uid="{00000000-0005-0000-0000-0000601B0000}"/>
    <cellStyle name="Comma 4 2 5 3 3 3" xfId="21137" xr:uid="{00000000-0005-0000-0000-0000611B0000}"/>
    <cellStyle name="Comma 4 2 5 3 3 4" xfId="33381" xr:uid="{00000000-0005-0000-0000-0000621B0000}"/>
    <cellStyle name="Comma 4 2 5 3 3 5" xfId="45610" xr:uid="{00000000-0005-0000-0000-0000631B0000}"/>
    <cellStyle name="Comma 4 2 5 3 4" xfId="14996" xr:uid="{00000000-0005-0000-0000-0000641B0000}"/>
    <cellStyle name="Comma 4 2 5 3 4 2" xfId="27251" xr:uid="{00000000-0005-0000-0000-0000651B0000}"/>
    <cellStyle name="Comma 4 2 5 3 4 3" xfId="39492" xr:uid="{00000000-0005-0000-0000-0000661B0000}"/>
    <cellStyle name="Comma 4 2 5 3 5" xfId="21134" xr:uid="{00000000-0005-0000-0000-0000671B0000}"/>
    <cellStyle name="Comma 4 2 5 3 6" xfId="33378" xr:uid="{00000000-0005-0000-0000-0000681B0000}"/>
    <cellStyle name="Comma 4 2 5 3 7" xfId="45607" xr:uid="{00000000-0005-0000-0000-0000691B0000}"/>
    <cellStyle name="Comma 4 2 5 4" xfId="2480" xr:uid="{00000000-0005-0000-0000-00006A1B0000}"/>
    <cellStyle name="Comma 4 2 5 4 2" xfId="2481" xr:uid="{00000000-0005-0000-0000-00006B1B0000}"/>
    <cellStyle name="Comma 4 2 5 4 2 2" xfId="15001" xr:uid="{00000000-0005-0000-0000-00006C1B0000}"/>
    <cellStyle name="Comma 4 2 5 4 2 2 2" xfId="27256" xr:uid="{00000000-0005-0000-0000-00006D1B0000}"/>
    <cellStyle name="Comma 4 2 5 4 2 2 3" xfId="39497" xr:uid="{00000000-0005-0000-0000-00006E1B0000}"/>
    <cellStyle name="Comma 4 2 5 4 2 3" xfId="21139" xr:uid="{00000000-0005-0000-0000-00006F1B0000}"/>
    <cellStyle name="Comma 4 2 5 4 2 4" xfId="33383" xr:uid="{00000000-0005-0000-0000-0000701B0000}"/>
    <cellStyle name="Comma 4 2 5 4 2 5" xfId="45612" xr:uid="{00000000-0005-0000-0000-0000711B0000}"/>
    <cellStyle name="Comma 4 2 5 4 3" xfId="15000" xr:uid="{00000000-0005-0000-0000-0000721B0000}"/>
    <cellStyle name="Comma 4 2 5 4 3 2" xfId="27255" xr:uid="{00000000-0005-0000-0000-0000731B0000}"/>
    <cellStyle name="Comma 4 2 5 4 3 3" xfId="39496" xr:uid="{00000000-0005-0000-0000-0000741B0000}"/>
    <cellStyle name="Comma 4 2 5 4 4" xfId="21138" xr:uid="{00000000-0005-0000-0000-0000751B0000}"/>
    <cellStyle name="Comma 4 2 5 4 5" xfId="33382" xr:uid="{00000000-0005-0000-0000-0000761B0000}"/>
    <cellStyle name="Comma 4 2 5 4 6" xfId="45611" xr:uid="{00000000-0005-0000-0000-0000771B0000}"/>
    <cellStyle name="Comma 4 2 5 5" xfId="2482" xr:uid="{00000000-0005-0000-0000-0000781B0000}"/>
    <cellStyle name="Comma 4 2 5 5 2" xfId="15002" xr:uid="{00000000-0005-0000-0000-0000791B0000}"/>
    <cellStyle name="Comma 4 2 5 5 2 2" xfId="27257" xr:uid="{00000000-0005-0000-0000-00007A1B0000}"/>
    <cellStyle name="Comma 4 2 5 5 2 3" xfId="39498" xr:uid="{00000000-0005-0000-0000-00007B1B0000}"/>
    <cellStyle name="Comma 4 2 5 5 3" xfId="21140" xr:uid="{00000000-0005-0000-0000-00007C1B0000}"/>
    <cellStyle name="Comma 4 2 5 5 4" xfId="33384" xr:uid="{00000000-0005-0000-0000-00007D1B0000}"/>
    <cellStyle name="Comma 4 2 5 5 5" xfId="45613" xr:uid="{00000000-0005-0000-0000-00007E1B0000}"/>
    <cellStyle name="Comma 4 2 5 6" xfId="14987" xr:uid="{00000000-0005-0000-0000-00007F1B0000}"/>
    <cellStyle name="Comma 4 2 5 6 2" xfId="27242" xr:uid="{00000000-0005-0000-0000-0000801B0000}"/>
    <cellStyle name="Comma 4 2 5 6 3" xfId="39483" xr:uid="{00000000-0005-0000-0000-0000811B0000}"/>
    <cellStyle name="Comma 4 2 5 7" xfId="21125" xr:uid="{00000000-0005-0000-0000-0000821B0000}"/>
    <cellStyle name="Comma 4 2 5 8" xfId="33369" xr:uid="{00000000-0005-0000-0000-0000831B0000}"/>
    <cellStyle name="Comma 4 2 5 9" xfId="45598" xr:uid="{00000000-0005-0000-0000-0000841B0000}"/>
    <cellStyle name="Comma 4 2 6" xfId="2483" xr:uid="{00000000-0005-0000-0000-0000851B0000}"/>
    <cellStyle name="Comma 4 2 6 2" xfId="2484" xr:uid="{00000000-0005-0000-0000-0000861B0000}"/>
    <cellStyle name="Comma 4 2 6 2 2" xfId="2485" xr:uid="{00000000-0005-0000-0000-0000871B0000}"/>
    <cellStyle name="Comma 4 2 6 2 2 2" xfId="2486" xr:uid="{00000000-0005-0000-0000-0000881B0000}"/>
    <cellStyle name="Comma 4 2 6 2 2 2 2" xfId="15006" xr:uid="{00000000-0005-0000-0000-0000891B0000}"/>
    <cellStyle name="Comma 4 2 6 2 2 2 2 2" xfId="27261" xr:uid="{00000000-0005-0000-0000-00008A1B0000}"/>
    <cellStyle name="Comma 4 2 6 2 2 2 2 3" xfId="39502" xr:uid="{00000000-0005-0000-0000-00008B1B0000}"/>
    <cellStyle name="Comma 4 2 6 2 2 2 3" xfId="21144" xr:uid="{00000000-0005-0000-0000-00008C1B0000}"/>
    <cellStyle name="Comma 4 2 6 2 2 2 4" xfId="33388" xr:uid="{00000000-0005-0000-0000-00008D1B0000}"/>
    <cellStyle name="Comma 4 2 6 2 2 2 5" xfId="45617" xr:uid="{00000000-0005-0000-0000-00008E1B0000}"/>
    <cellStyle name="Comma 4 2 6 2 2 3" xfId="15005" xr:uid="{00000000-0005-0000-0000-00008F1B0000}"/>
    <cellStyle name="Comma 4 2 6 2 2 3 2" xfId="27260" xr:uid="{00000000-0005-0000-0000-0000901B0000}"/>
    <cellStyle name="Comma 4 2 6 2 2 3 3" xfId="39501" xr:uid="{00000000-0005-0000-0000-0000911B0000}"/>
    <cellStyle name="Comma 4 2 6 2 2 4" xfId="21143" xr:uid="{00000000-0005-0000-0000-0000921B0000}"/>
    <cellStyle name="Comma 4 2 6 2 2 5" xfId="33387" xr:uid="{00000000-0005-0000-0000-0000931B0000}"/>
    <cellStyle name="Comma 4 2 6 2 2 6" xfId="45616" xr:uid="{00000000-0005-0000-0000-0000941B0000}"/>
    <cellStyle name="Comma 4 2 6 2 3" xfId="2487" xr:uid="{00000000-0005-0000-0000-0000951B0000}"/>
    <cellStyle name="Comma 4 2 6 2 3 2" xfId="15007" xr:uid="{00000000-0005-0000-0000-0000961B0000}"/>
    <cellStyle name="Comma 4 2 6 2 3 2 2" xfId="27262" xr:uid="{00000000-0005-0000-0000-0000971B0000}"/>
    <cellStyle name="Comma 4 2 6 2 3 2 3" xfId="39503" xr:uid="{00000000-0005-0000-0000-0000981B0000}"/>
    <cellStyle name="Comma 4 2 6 2 3 3" xfId="21145" xr:uid="{00000000-0005-0000-0000-0000991B0000}"/>
    <cellStyle name="Comma 4 2 6 2 3 4" xfId="33389" xr:uid="{00000000-0005-0000-0000-00009A1B0000}"/>
    <cellStyle name="Comma 4 2 6 2 3 5" xfId="45618" xr:uid="{00000000-0005-0000-0000-00009B1B0000}"/>
    <cellStyle name="Comma 4 2 6 2 4" xfId="15004" xr:uid="{00000000-0005-0000-0000-00009C1B0000}"/>
    <cellStyle name="Comma 4 2 6 2 4 2" xfId="27259" xr:uid="{00000000-0005-0000-0000-00009D1B0000}"/>
    <cellStyle name="Comma 4 2 6 2 4 3" xfId="39500" xr:uid="{00000000-0005-0000-0000-00009E1B0000}"/>
    <cellStyle name="Comma 4 2 6 2 5" xfId="21142" xr:uid="{00000000-0005-0000-0000-00009F1B0000}"/>
    <cellStyle name="Comma 4 2 6 2 6" xfId="33386" xr:uid="{00000000-0005-0000-0000-0000A01B0000}"/>
    <cellStyle name="Comma 4 2 6 2 7" xfId="45615" xr:uid="{00000000-0005-0000-0000-0000A11B0000}"/>
    <cellStyle name="Comma 4 2 6 3" xfId="2488" xr:uid="{00000000-0005-0000-0000-0000A21B0000}"/>
    <cellStyle name="Comma 4 2 6 3 2" xfId="2489" xr:uid="{00000000-0005-0000-0000-0000A31B0000}"/>
    <cellStyle name="Comma 4 2 6 3 2 2" xfId="15009" xr:uid="{00000000-0005-0000-0000-0000A41B0000}"/>
    <cellStyle name="Comma 4 2 6 3 2 2 2" xfId="27264" xr:uid="{00000000-0005-0000-0000-0000A51B0000}"/>
    <cellStyle name="Comma 4 2 6 3 2 2 3" xfId="39505" xr:uid="{00000000-0005-0000-0000-0000A61B0000}"/>
    <cellStyle name="Comma 4 2 6 3 2 3" xfId="21147" xr:uid="{00000000-0005-0000-0000-0000A71B0000}"/>
    <cellStyle name="Comma 4 2 6 3 2 4" xfId="33391" xr:uid="{00000000-0005-0000-0000-0000A81B0000}"/>
    <cellStyle name="Comma 4 2 6 3 2 5" xfId="45620" xr:uid="{00000000-0005-0000-0000-0000A91B0000}"/>
    <cellStyle name="Comma 4 2 6 3 3" xfId="15008" xr:uid="{00000000-0005-0000-0000-0000AA1B0000}"/>
    <cellStyle name="Comma 4 2 6 3 3 2" xfId="27263" xr:uid="{00000000-0005-0000-0000-0000AB1B0000}"/>
    <cellStyle name="Comma 4 2 6 3 3 3" xfId="39504" xr:uid="{00000000-0005-0000-0000-0000AC1B0000}"/>
    <cellStyle name="Comma 4 2 6 3 4" xfId="21146" xr:uid="{00000000-0005-0000-0000-0000AD1B0000}"/>
    <cellStyle name="Comma 4 2 6 3 5" xfId="33390" xr:uid="{00000000-0005-0000-0000-0000AE1B0000}"/>
    <cellStyle name="Comma 4 2 6 3 6" xfId="45619" xr:uid="{00000000-0005-0000-0000-0000AF1B0000}"/>
    <cellStyle name="Comma 4 2 6 4" xfId="2490" xr:uid="{00000000-0005-0000-0000-0000B01B0000}"/>
    <cellStyle name="Comma 4 2 6 4 2" xfId="15010" xr:uid="{00000000-0005-0000-0000-0000B11B0000}"/>
    <cellStyle name="Comma 4 2 6 4 2 2" xfId="27265" xr:uid="{00000000-0005-0000-0000-0000B21B0000}"/>
    <cellStyle name="Comma 4 2 6 4 2 3" xfId="39506" xr:uid="{00000000-0005-0000-0000-0000B31B0000}"/>
    <cellStyle name="Comma 4 2 6 4 3" xfId="21148" xr:uid="{00000000-0005-0000-0000-0000B41B0000}"/>
    <cellStyle name="Comma 4 2 6 4 4" xfId="33392" xr:uid="{00000000-0005-0000-0000-0000B51B0000}"/>
    <cellStyle name="Comma 4 2 6 4 5" xfId="45621" xr:uid="{00000000-0005-0000-0000-0000B61B0000}"/>
    <cellStyle name="Comma 4 2 6 5" xfId="15003" xr:uid="{00000000-0005-0000-0000-0000B71B0000}"/>
    <cellStyle name="Comma 4 2 6 5 2" xfId="27258" xr:uid="{00000000-0005-0000-0000-0000B81B0000}"/>
    <cellStyle name="Comma 4 2 6 5 3" xfId="39499" xr:uid="{00000000-0005-0000-0000-0000B91B0000}"/>
    <cellStyle name="Comma 4 2 6 6" xfId="21141" xr:uid="{00000000-0005-0000-0000-0000BA1B0000}"/>
    <cellStyle name="Comma 4 2 6 7" xfId="33385" xr:uid="{00000000-0005-0000-0000-0000BB1B0000}"/>
    <cellStyle name="Comma 4 2 6 8" xfId="45614" xr:uid="{00000000-0005-0000-0000-0000BC1B0000}"/>
    <cellStyle name="Comma 4 2 7" xfId="2491" xr:uid="{00000000-0005-0000-0000-0000BD1B0000}"/>
    <cellStyle name="Comma 4 2 7 2" xfId="2492" xr:uid="{00000000-0005-0000-0000-0000BE1B0000}"/>
    <cellStyle name="Comma 4 2 7 2 2" xfId="2493" xr:uid="{00000000-0005-0000-0000-0000BF1B0000}"/>
    <cellStyle name="Comma 4 2 7 2 2 2" xfId="15013" xr:uid="{00000000-0005-0000-0000-0000C01B0000}"/>
    <cellStyle name="Comma 4 2 7 2 2 2 2" xfId="27268" xr:uid="{00000000-0005-0000-0000-0000C11B0000}"/>
    <cellStyle name="Comma 4 2 7 2 2 2 3" xfId="39509" xr:uid="{00000000-0005-0000-0000-0000C21B0000}"/>
    <cellStyle name="Comma 4 2 7 2 2 3" xfId="21151" xr:uid="{00000000-0005-0000-0000-0000C31B0000}"/>
    <cellStyle name="Comma 4 2 7 2 2 4" xfId="33395" xr:uid="{00000000-0005-0000-0000-0000C41B0000}"/>
    <cellStyle name="Comma 4 2 7 2 2 5" xfId="45624" xr:uid="{00000000-0005-0000-0000-0000C51B0000}"/>
    <cellStyle name="Comma 4 2 7 2 3" xfId="15012" xr:uid="{00000000-0005-0000-0000-0000C61B0000}"/>
    <cellStyle name="Comma 4 2 7 2 3 2" xfId="27267" xr:uid="{00000000-0005-0000-0000-0000C71B0000}"/>
    <cellStyle name="Comma 4 2 7 2 3 3" xfId="39508" xr:uid="{00000000-0005-0000-0000-0000C81B0000}"/>
    <cellStyle name="Comma 4 2 7 2 4" xfId="21150" xr:uid="{00000000-0005-0000-0000-0000C91B0000}"/>
    <cellStyle name="Comma 4 2 7 2 5" xfId="33394" xr:uid="{00000000-0005-0000-0000-0000CA1B0000}"/>
    <cellStyle name="Comma 4 2 7 2 6" xfId="45623" xr:uid="{00000000-0005-0000-0000-0000CB1B0000}"/>
    <cellStyle name="Comma 4 2 7 3" xfId="2494" xr:uid="{00000000-0005-0000-0000-0000CC1B0000}"/>
    <cellStyle name="Comma 4 2 7 3 2" xfId="15014" xr:uid="{00000000-0005-0000-0000-0000CD1B0000}"/>
    <cellStyle name="Comma 4 2 7 3 2 2" xfId="27269" xr:uid="{00000000-0005-0000-0000-0000CE1B0000}"/>
    <cellStyle name="Comma 4 2 7 3 2 3" xfId="39510" xr:uid="{00000000-0005-0000-0000-0000CF1B0000}"/>
    <cellStyle name="Comma 4 2 7 3 3" xfId="21152" xr:uid="{00000000-0005-0000-0000-0000D01B0000}"/>
    <cellStyle name="Comma 4 2 7 3 4" xfId="33396" xr:uid="{00000000-0005-0000-0000-0000D11B0000}"/>
    <cellStyle name="Comma 4 2 7 3 5" xfId="45625" xr:uid="{00000000-0005-0000-0000-0000D21B0000}"/>
    <cellStyle name="Comma 4 2 7 4" xfId="15011" xr:uid="{00000000-0005-0000-0000-0000D31B0000}"/>
    <cellStyle name="Comma 4 2 7 4 2" xfId="27266" xr:uid="{00000000-0005-0000-0000-0000D41B0000}"/>
    <cellStyle name="Comma 4 2 7 4 3" xfId="39507" xr:uid="{00000000-0005-0000-0000-0000D51B0000}"/>
    <cellStyle name="Comma 4 2 7 5" xfId="21149" xr:uid="{00000000-0005-0000-0000-0000D61B0000}"/>
    <cellStyle name="Comma 4 2 7 6" xfId="33393" xr:uid="{00000000-0005-0000-0000-0000D71B0000}"/>
    <cellStyle name="Comma 4 2 7 7" xfId="45622" xr:uid="{00000000-0005-0000-0000-0000D81B0000}"/>
    <cellStyle name="Comma 4 2 8" xfId="2495" xr:uid="{00000000-0005-0000-0000-0000D91B0000}"/>
    <cellStyle name="Comma 4 2 8 2" xfId="2496" xr:uid="{00000000-0005-0000-0000-0000DA1B0000}"/>
    <cellStyle name="Comma 4 2 8 2 2" xfId="2497" xr:uid="{00000000-0005-0000-0000-0000DB1B0000}"/>
    <cellStyle name="Comma 4 2 8 2 2 2" xfId="15017" xr:uid="{00000000-0005-0000-0000-0000DC1B0000}"/>
    <cellStyle name="Comma 4 2 8 2 2 2 2" xfId="27272" xr:uid="{00000000-0005-0000-0000-0000DD1B0000}"/>
    <cellStyle name="Comma 4 2 8 2 2 2 3" xfId="39513" xr:uid="{00000000-0005-0000-0000-0000DE1B0000}"/>
    <cellStyle name="Comma 4 2 8 2 2 3" xfId="21155" xr:uid="{00000000-0005-0000-0000-0000DF1B0000}"/>
    <cellStyle name="Comma 4 2 8 2 2 4" xfId="33399" xr:uid="{00000000-0005-0000-0000-0000E01B0000}"/>
    <cellStyle name="Comma 4 2 8 2 2 5" xfId="45628" xr:uid="{00000000-0005-0000-0000-0000E11B0000}"/>
    <cellStyle name="Comma 4 2 8 2 3" xfId="15016" xr:uid="{00000000-0005-0000-0000-0000E21B0000}"/>
    <cellStyle name="Comma 4 2 8 2 3 2" xfId="27271" xr:uid="{00000000-0005-0000-0000-0000E31B0000}"/>
    <cellStyle name="Comma 4 2 8 2 3 3" xfId="39512" xr:uid="{00000000-0005-0000-0000-0000E41B0000}"/>
    <cellStyle name="Comma 4 2 8 2 4" xfId="21154" xr:uid="{00000000-0005-0000-0000-0000E51B0000}"/>
    <cellStyle name="Comma 4 2 8 2 5" xfId="33398" xr:uid="{00000000-0005-0000-0000-0000E61B0000}"/>
    <cellStyle name="Comma 4 2 8 2 6" xfId="45627" xr:uid="{00000000-0005-0000-0000-0000E71B0000}"/>
    <cellStyle name="Comma 4 2 8 3" xfId="2498" xr:uid="{00000000-0005-0000-0000-0000E81B0000}"/>
    <cellStyle name="Comma 4 2 8 3 2" xfId="15018" xr:uid="{00000000-0005-0000-0000-0000E91B0000}"/>
    <cellStyle name="Comma 4 2 8 3 2 2" xfId="27273" xr:uid="{00000000-0005-0000-0000-0000EA1B0000}"/>
    <cellStyle name="Comma 4 2 8 3 2 3" xfId="39514" xr:uid="{00000000-0005-0000-0000-0000EB1B0000}"/>
    <cellStyle name="Comma 4 2 8 3 3" xfId="21156" xr:uid="{00000000-0005-0000-0000-0000EC1B0000}"/>
    <cellStyle name="Comma 4 2 8 3 4" xfId="33400" xr:uid="{00000000-0005-0000-0000-0000ED1B0000}"/>
    <cellStyle name="Comma 4 2 8 3 5" xfId="45629" xr:uid="{00000000-0005-0000-0000-0000EE1B0000}"/>
    <cellStyle name="Comma 4 2 8 4" xfId="15015" xr:uid="{00000000-0005-0000-0000-0000EF1B0000}"/>
    <cellStyle name="Comma 4 2 8 4 2" xfId="27270" xr:uid="{00000000-0005-0000-0000-0000F01B0000}"/>
    <cellStyle name="Comma 4 2 8 4 3" xfId="39511" xr:uid="{00000000-0005-0000-0000-0000F11B0000}"/>
    <cellStyle name="Comma 4 2 8 5" xfId="21153" xr:uid="{00000000-0005-0000-0000-0000F21B0000}"/>
    <cellStyle name="Comma 4 2 8 6" xfId="33397" xr:uid="{00000000-0005-0000-0000-0000F31B0000}"/>
    <cellStyle name="Comma 4 2 8 7" xfId="45626" xr:uid="{00000000-0005-0000-0000-0000F41B0000}"/>
    <cellStyle name="Comma 4 2 9" xfId="2499" xr:uid="{00000000-0005-0000-0000-0000F51B0000}"/>
    <cellStyle name="Comma 4 2 9 2" xfId="2500" xr:uid="{00000000-0005-0000-0000-0000F61B0000}"/>
    <cellStyle name="Comma 4 2 9 2 2" xfId="15020" xr:uid="{00000000-0005-0000-0000-0000F71B0000}"/>
    <cellStyle name="Comma 4 2 9 2 2 2" xfId="27275" xr:uid="{00000000-0005-0000-0000-0000F81B0000}"/>
    <cellStyle name="Comma 4 2 9 2 2 3" xfId="39516" xr:uid="{00000000-0005-0000-0000-0000F91B0000}"/>
    <cellStyle name="Comma 4 2 9 2 3" xfId="21158" xr:uid="{00000000-0005-0000-0000-0000FA1B0000}"/>
    <cellStyle name="Comma 4 2 9 2 4" xfId="33402" xr:uid="{00000000-0005-0000-0000-0000FB1B0000}"/>
    <cellStyle name="Comma 4 2 9 2 5" xfId="45631" xr:uid="{00000000-0005-0000-0000-0000FC1B0000}"/>
    <cellStyle name="Comma 4 2 9 3" xfId="15019" xr:uid="{00000000-0005-0000-0000-0000FD1B0000}"/>
    <cellStyle name="Comma 4 2 9 3 2" xfId="27274" xr:uid="{00000000-0005-0000-0000-0000FE1B0000}"/>
    <cellStyle name="Comma 4 2 9 3 3" xfId="39515" xr:uid="{00000000-0005-0000-0000-0000FF1B0000}"/>
    <cellStyle name="Comma 4 2 9 4" xfId="21157" xr:uid="{00000000-0005-0000-0000-0000001C0000}"/>
    <cellStyle name="Comma 4 2 9 5" xfId="33401" xr:uid="{00000000-0005-0000-0000-0000011C0000}"/>
    <cellStyle name="Comma 4 2 9 6" xfId="45630" xr:uid="{00000000-0005-0000-0000-0000021C0000}"/>
    <cellStyle name="Comma 4 3" xfId="2501" xr:uid="{00000000-0005-0000-0000-0000031C0000}"/>
    <cellStyle name="Comma 4 3 10" xfId="15021" xr:uid="{00000000-0005-0000-0000-0000041C0000}"/>
    <cellStyle name="Comma 4 3 10 2" xfId="27276" xr:uid="{00000000-0005-0000-0000-0000051C0000}"/>
    <cellStyle name="Comma 4 3 10 3" xfId="39517" xr:uid="{00000000-0005-0000-0000-0000061C0000}"/>
    <cellStyle name="Comma 4 3 11" xfId="21159" xr:uid="{00000000-0005-0000-0000-0000071C0000}"/>
    <cellStyle name="Comma 4 3 12" xfId="33403" xr:uid="{00000000-0005-0000-0000-0000081C0000}"/>
    <cellStyle name="Comma 4 3 13" xfId="45632" xr:uid="{00000000-0005-0000-0000-0000091C0000}"/>
    <cellStyle name="Comma 4 3 2" xfId="2502" xr:uid="{00000000-0005-0000-0000-00000A1C0000}"/>
    <cellStyle name="Comma 4 3 2 10" xfId="33404" xr:uid="{00000000-0005-0000-0000-00000B1C0000}"/>
    <cellStyle name="Comma 4 3 2 11" xfId="45633" xr:uid="{00000000-0005-0000-0000-00000C1C0000}"/>
    <cellStyle name="Comma 4 3 2 2" xfId="2503" xr:uid="{00000000-0005-0000-0000-00000D1C0000}"/>
    <cellStyle name="Comma 4 3 2 2 10" xfId="45634" xr:uid="{00000000-0005-0000-0000-00000E1C0000}"/>
    <cellStyle name="Comma 4 3 2 2 2" xfId="2504" xr:uid="{00000000-0005-0000-0000-00000F1C0000}"/>
    <cellStyle name="Comma 4 3 2 2 2 2" xfId="2505" xr:uid="{00000000-0005-0000-0000-0000101C0000}"/>
    <cellStyle name="Comma 4 3 2 2 2 2 2" xfId="2506" xr:uid="{00000000-0005-0000-0000-0000111C0000}"/>
    <cellStyle name="Comma 4 3 2 2 2 2 2 2" xfId="2507" xr:uid="{00000000-0005-0000-0000-0000121C0000}"/>
    <cellStyle name="Comma 4 3 2 2 2 2 2 2 2" xfId="2508" xr:uid="{00000000-0005-0000-0000-0000131C0000}"/>
    <cellStyle name="Comma 4 3 2 2 2 2 2 2 2 2" xfId="15028" xr:uid="{00000000-0005-0000-0000-0000141C0000}"/>
    <cellStyle name="Comma 4 3 2 2 2 2 2 2 2 2 2" xfId="27283" xr:uid="{00000000-0005-0000-0000-0000151C0000}"/>
    <cellStyle name="Comma 4 3 2 2 2 2 2 2 2 2 3" xfId="39524" xr:uid="{00000000-0005-0000-0000-0000161C0000}"/>
    <cellStyle name="Comma 4 3 2 2 2 2 2 2 2 3" xfId="21166" xr:uid="{00000000-0005-0000-0000-0000171C0000}"/>
    <cellStyle name="Comma 4 3 2 2 2 2 2 2 2 4" xfId="33410" xr:uid="{00000000-0005-0000-0000-0000181C0000}"/>
    <cellStyle name="Comma 4 3 2 2 2 2 2 2 2 5" xfId="45639" xr:uid="{00000000-0005-0000-0000-0000191C0000}"/>
    <cellStyle name="Comma 4 3 2 2 2 2 2 2 3" xfId="15027" xr:uid="{00000000-0005-0000-0000-00001A1C0000}"/>
    <cellStyle name="Comma 4 3 2 2 2 2 2 2 3 2" xfId="27282" xr:uid="{00000000-0005-0000-0000-00001B1C0000}"/>
    <cellStyle name="Comma 4 3 2 2 2 2 2 2 3 3" xfId="39523" xr:uid="{00000000-0005-0000-0000-00001C1C0000}"/>
    <cellStyle name="Comma 4 3 2 2 2 2 2 2 4" xfId="21165" xr:uid="{00000000-0005-0000-0000-00001D1C0000}"/>
    <cellStyle name="Comma 4 3 2 2 2 2 2 2 5" xfId="33409" xr:uid="{00000000-0005-0000-0000-00001E1C0000}"/>
    <cellStyle name="Comma 4 3 2 2 2 2 2 2 6" xfId="45638" xr:uid="{00000000-0005-0000-0000-00001F1C0000}"/>
    <cellStyle name="Comma 4 3 2 2 2 2 2 3" xfId="2509" xr:uid="{00000000-0005-0000-0000-0000201C0000}"/>
    <cellStyle name="Comma 4 3 2 2 2 2 2 3 2" xfId="15029" xr:uid="{00000000-0005-0000-0000-0000211C0000}"/>
    <cellStyle name="Comma 4 3 2 2 2 2 2 3 2 2" xfId="27284" xr:uid="{00000000-0005-0000-0000-0000221C0000}"/>
    <cellStyle name="Comma 4 3 2 2 2 2 2 3 2 3" xfId="39525" xr:uid="{00000000-0005-0000-0000-0000231C0000}"/>
    <cellStyle name="Comma 4 3 2 2 2 2 2 3 3" xfId="21167" xr:uid="{00000000-0005-0000-0000-0000241C0000}"/>
    <cellStyle name="Comma 4 3 2 2 2 2 2 3 4" xfId="33411" xr:uid="{00000000-0005-0000-0000-0000251C0000}"/>
    <cellStyle name="Comma 4 3 2 2 2 2 2 3 5" xfId="45640" xr:uid="{00000000-0005-0000-0000-0000261C0000}"/>
    <cellStyle name="Comma 4 3 2 2 2 2 2 4" xfId="15026" xr:uid="{00000000-0005-0000-0000-0000271C0000}"/>
    <cellStyle name="Comma 4 3 2 2 2 2 2 4 2" xfId="27281" xr:uid="{00000000-0005-0000-0000-0000281C0000}"/>
    <cellStyle name="Comma 4 3 2 2 2 2 2 4 3" xfId="39522" xr:uid="{00000000-0005-0000-0000-0000291C0000}"/>
    <cellStyle name="Comma 4 3 2 2 2 2 2 5" xfId="21164" xr:uid="{00000000-0005-0000-0000-00002A1C0000}"/>
    <cellStyle name="Comma 4 3 2 2 2 2 2 6" xfId="33408" xr:uid="{00000000-0005-0000-0000-00002B1C0000}"/>
    <cellStyle name="Comma 4 3 2 2 2 2 2 7" xfId="45637" xr:uid="{00000000-0005-0000-0000-00002C1C0000}"/>
    <cellStyle name="Comma 4 3 2 2 2 2 3" xfId="2510" xr:uid="{00000000-0005-0000-0000-00002D1C0000}"/>
    <cellStyle name="Comma 4 3 2 2 2 2 3 2" xfId="2511" xr:uid="{00000000-0005-0000-0000-00002E1C0000}"/>
    <cellStyle name="Comma 4 3 2 2 2 2 3 2 2" xfId="15031" xr:uid="{00000000-0005-0000-0000-00002F1C0000}"/>
    <cellStyle name="Comma 4 3 2 2 2 2 3 2 2 2" xfId="27286" xr:uid="{00000000-0005-0000-0000-0000301C0000}"/>
    <cellStyle name="Comma 4 3 2 2 2 2 3 2 2 3" xfId="39527" xr:uid="{00000000-0005-0000-0000-0000311C0000}"/>
    <cellStyle name="Comma 4 3 2 2 2 2 3 2 3" xfId="21169" xr:uid="{00000000-0005-0000-0000-0000321C0000}"/>
    <cellStyle name="Comma 4 3 2 2 2 2 3 2 4" xfId="33413" xr:uid="{00000000-0005-0000-0000-0000331C0000}"/>
    <cellStyle name="Comma 4 3 2 2 2 2 3 2 5" xfId="45642" xr:uid="{00000000-0005-0000-0000-0000341C0000}"/>
    <cellStyle name="Comma 4 3 2 2 2 2 3 3" xfId="15030" xr:uid="{00000000-0005-0000-0000-0000351C0000}"/>
    <cellStyle name="Comma 4 3 2 2 2 2 3 3 2" xfId="27285" xr:uid="{00000000-0005-0000-0000-0000361C0000}"/>
    <cellStyle name="Comma 4 3 2 2 2 2 3 3 3" xfId="39526" xr:uid="{00000000-0005-0000-0000-0000371C0000}"/>
    <cellStyle name="Comma 4 3 2 2 2 2 3 4" xfId="21168" xr:uid="{00000000-0005-0000-0000-0000381C0000}"/>
    <cellStyle name="Comma 4 3 2 2 2 2 3 5" xfId="33412" xr:uid="{00000000-0005-0000-0000-0000391C0000}"/>
    <cellStyle name="Comma 4 3 2 2 2 2 3 6" xfId="45641" xr:uid="{00000000-0005-0000-0000-00003A1C0000}"/>
    <cellStyle name="Comma 4 3 2 2 2 2 4" xfId="2512" xr:uid="{00000000-0005-0000-0000-00003B1C0000}"/>
    <cellStyle name="Comma 4 3 2 2 2 2 4 2" xfId="15032" xr:uid="{00000000-0005-0000-0000-00003C1C0000}"/>
    <cellStyle name="Comma 4 3 2 2 2 2 4 2 2" xfId="27287" xr:uid="{00000000-0005-0000-0000-00003D1C0000}"/>
    <cellStyle name="Comma 4 3 2 2 2 2 4 2 3" xfId="39528" xr:uid="{00000000-0005-0000-0000-00003E1C0000}"/>
    <cellStyle name="Comma 4 3 2 2 2 2 4 3" xfId="21170" xr:uid="{00000000-0005-0000-0000-00003F1C0000}"/>
    <cellStyle name="Comma 4 3 2 2 2 2 4 4" xfId="33414" xr:uid="{00000000-0005-0000-0000-0000401C0000}"/>
    <cellStyle name="Comma 4 3 2 2 2 2 4 5" xfId="45643" xr:uid="{00000000-0005-0000-0000-0000411C0000}"/>
    <cellStyle name="Comma 4 3 2 2 2 2 5" xfId="15025" xr:uid="{00000000-0005-0000-0000-0000421C0000}"/>
    <cellStyle name="Comma 4 3 2 2 2 2 5 2" xfId="27280" xr:uid="{00000000-0005-0000-0000-0000431C0000}"/>
    <cellStyle name="Comma 4 3 2 2 2 2 5 3" xfId="39521" xr:uid="{00000000-0005-0000-0000-0000441C0000}"/>
    <cellStyle name="Comma 4 3 2 2 2 2 6" xfId="21163" xr:uid="{00000000-0005-0000-0000-0000451C0000}"/>
    <cellStyle name="Comma 4 3 2 2 2 2 7" xfId="33407" xr:uid="{00000000-0005-0000-0000-0000461C0000}"/>
    <cellStyle name="Comma 4 3 2 2 2 2 8" xfId="45636" xr:uid="{00000000-0005-0000-0000-0000471C0000}"/>
    <cellStyle name="Comma 4 3 2 2 2 3" xfId="2513" xr:uid="{00000000-0005-0000-0000-0000481C0000}"/>
    <cellStyle name="Comma 4 3 2 2 2 3 2" xfId="2514" xr:uid="{00000000-0005-0000-0000-0000491C0000}"/>
    <cellStyle name="Comma 4 3 2 2 2 3 2 2" xfId="2515" xr:uid="{00000000-0005-0000-0000-00004A1C0000}"/>
    <cellStyle name="Comma 4 3 2 2 2 3 2 2 2" xfId="15035" xr:uid="{00000000-0005-0000-0000-00004B1C0000}"/>
    <cellStyle name="Comma 4 3 2 2 2 3 2 2 2 2" xfId="27290" xr:uid="{00000000-0005-0000-0000-00004C1C0000}"/>
    <cellStyle name="Comma 4 3 2 2 2 3 2 2 2 3" xfId="39531" xr:uid="{00000000-0005-0000-0000-00004D1C0000}"/>
    <cellStyle name="Comma 4 3 2 2 2 3 2 2 3" xfId="21173" xr:uid="{00000000-0005-0000-0000-00004E1C0000}"/>
    <cellStyle name="Comma 4 3 2 2 2 3 2 2 4" xfId="33417" xr:uid="{00000000-0005-0000-0000-00004F1C0000}"/>
    <cellStyle name="Comma 4 3 2 2 2 3 2 2 5" xfId="45646" xr:uid="{00000000-0005-0000-0000-0000501C0000}"/>
    <cellStyle name="Comma 4 3 2 2 2 3 2 3" xfId="15034" xr:uid="{00000000-0005-0000-0000-0000511C0000}"/>
    <cellStyle name="Comma 4 3 2 2 2 3 2 3 2" xfId="27289" xr:uid="{00000000-0005-0000-0000-0000521C0000}"/>
    <cellStyle name="Comma 4 3 2 2 2 3 2 3 3" xfId="39530" xr:uid="{00000000-0005-0000-0000-0000531C0000}"/>
    <cellStyle name="Comma 4 3 2 2 2 3 2 4" xfId="21172" xr:uid="{00000000-0005-0000-0000-0000541C0000}"/>
    <cellStyle name="Comma 4 3 2 2 2 3 2 5" xfId="33416" xr:uid="{00000000-0005-0000-0000-0000551C0000}"/>
    <cellStyle name="Comma 4 3 2 2 2 3 2 6" xfId="45645" xr:uid="{00000000-0005-0000-0000-0000561C0000}"/>
    <cellStyle name="Comma 4 3 2 2 2 3 3" xfId="2516" xr:uid="{00000000-0005-0000-0000-0000571C0000}"/>
    <cellStyle name="Comma 4 3 2 2 2 3 3 2" xfId="15036" xr:uid="{00000000-0005-0000-0000-0000581C0000}"/>
    <cellStyle name="Comma 4 3 2 2 2 3 3 2 2" xfId="27291" xr:uid="{00000000-0005-0000-0000-0000591C0000}"/>
    <cellStyle name="Comma 4 3 2 2 2 3 3 2 3" xfId="39532" xr:uid="{00000000-0005-0000-0000-00005A1C0000}"/>
    <cellStyle name="Comma 4 3 2 2 2 3 3 3" xfId="21174" xr:uid="{00000000-0005-0000-0000-00005B1C0000}"/>
    <cellStyle name="Comma 4 3 2 2 2 3 3 4" xfId="33418" xr:uid="{00000000-0005-0000-0000-00005C1C0000}"/>
    <cellStyle name="Comma 4 3 2 2 2 3 3 5" xfId="45647" xr:uid="{00000000-0005-0000-0000-00005D1C0000}"/>
    <cellStyle name="Comma 4 3 2 2 2 3 4" xfId="15033" xr:uid="{00000000-0005-0000-0000-00005E1C0000}"/>
    <cellStyle name="Comma 4 3 2 2 2 3 4 2" xfId="27288" xr:uid="{00000000-0005-0000-0000-00005F1C0000}"/>
    <cellStyle name="Comma 4 3 2 2 2 3 4 3" xfId="39529" xr:uid="{00000000-0005-0000-0000-0000601C0000}"/>
    <cellStyle name="Comma 4 3 2 2 2 3 5" xfId="21171" xr:uid="{00000000-0005-0000-0000-0000611C0000}"/>
    <cellStyle name="Comma 4 3 2 2 2 3 6" xfId="33415" xr:uid="{00000000-0005-0000-0000-0000621C0000}"/>
    <cellStyle name="Comma 4 3 2 2 2 3 7" xfId="45644" xr:uid="{00000000-0005-0000-0000-0000631C0000}"/>
    <cellStyle name="Comma 4 3 2 2 2 4" xfId="2517" xr:uid="{00000000-0005-0000-0000-0000641C0000}"/>
    <cellStyle name="Comma 4 3 2 2 2 4 2" xfId="2518" xr:uid="{00000000-0005-0000-0000-0000651C0000}"/>
    <cellStyle name="Comma 4 3 2 2 2 4 2 2" xfId="15038" xr:uid="{00000000-0005-0000-0000-0000661C0000}"/>
    <cellStyle name="Comma 4 3 2 2 2 4 2 2 2" xfId="27293" xr:uid="{00000000-0005-0000-0000-0000671C0000}"/>
    <cellStyle name="Comma 4 3 2 2 2 4 2 2 3" xfId="39534" xr:uid="{00000000-0005-0000-0000-0000681C0000}"/>
    <cellStyle name="Comma 4 3 2 2 2 4 2 3" xfId="21176" xr:uid="{00000000-0005-0000-0000-0000691C0000}"/>
    <cellStyle name="Comma 4 3 2 2 2 4 2 4" xfId="33420" xr:uid="{00000000-0005-0000-0000-00006A1C0000}"/>
    <cellStyle name="Comma 4 3 2 2 2 4 2 5" xfId="45649" xr:uid="{00000000-0005-0000-0000-00006B1C0000}"/>
    <cellStyle name="Comma 4 3 2 2 2 4 3" xfId="15037" xr:uid="{00000000-0005-0000-0000-00006C1C0000}"/>
    <cellStyle name="Comma 4 3 2 2 2 4 3 2" xfId="27292" xr:uid="{00000000-0005-0000-0000-00006D1C0000}"/>
    <cellStyle name="Comma 4 3 2 2 2 4 3 3" xfId="39533" xr:uid="{00000000-0005-0000-0000-00006E1C0000}"/>
    <cellStyle name="Comma 4 3 2 2 2 4 4" xfId="21175" xr:uid="{00000000-0005-0000-0000-00006F1C0000}"/>
    <cellStyle name="Comma 4 3 2 2 2 4 5" xfId="33419" xr:uid="{00000000-0005-0000-0000-0000701C0000}"/>
    <cellStyle name="Comma 4 3 2 2 2 4 6" xfId="45648" xr:uid="{00000000-0005-0000-0000-0000711C0000}"/>
    <cellStyle name="Comma 4 3 2 2 2 5" xfId="2519" xr:uid="{00000000-0005-0000-0000-0000721C0000}"/>
    <cellStyle name="Comma 4 3 2 2 2 5 2" xfId="15039" xr:uid="{00000000-0005-0000-0000-0000731C0000}"/>
    <cellStyle name="Comma 4 3 2 2 2 5 2 2" xfId="27294" xr:uid="{00000000-0005-0000-0000-0000741C0000}"/>
    <cellStyle name="Comma 4 3 2 2 2 5 2 3" xfId="39535" xr:uid="{00000000-0005-0000-0000-0000751C0000}"/>
    <cellStyle name="Comma 4 3 2 2 2 5 3" xfId="21177" xr:uid="{00000000-0005-0000-0000-0000761C0000}"/>
    <cellStyle name="Comma 4 3 2 2 2 5 4" xfId="33421" xr:uid="{00000000-0005-0000-0000-0000771C0000}"/>
    <cellStyle name="Comma 4 3 2 2 2 5 5" xfId="45650" xr:uid="{00000000-0005-0000-0000-0000781C0000}"/>
    <cellStyle name="Comma 4 3 2 2 2 6" xfId="15024" xr:uid="{00000000-0005-0000-0000-0000791C0000}"/>
    <cellStyle name="Comma 4 3 2 2 2 6 2" xfId="27279" xr:uid="{00000000-0005-0000-0000-00007A1C0000}"/>
    <cellStyle name="Comma 4 3 2 2 2 6 3" xfId="39520" xr:uid="{00000000-0005-0000-0000-00007B1C0000}"/>
    <cellStyle name="Comma 4 3 2 2 2 7" xfId="21162" xr:uid="{00000000-0005-0000-0000-00007C1C0000}"/>
    <cellStyle name="Comma 4 3 2 2 2 8" xfId="33406" xr:uid="{00000000-0005-0000-0000-00007D1C0000}"/>
    <cellStyle name="Comma 4 3 2 2 2 9" xfId="45635" xr:uid="{00000000-0005-0000-0000-00007E1C0000}"/>
    <cellStyle name="Comma 4 3 2 2 3" xfId="2520" xr:uid="{00000000-0005-0000-0000-00007F1C0000}"/>
    <cellStyle name="Comma 4 3 2 2 3 2" xfId="2521" xr:uid="{00000000-0005-0000-0000-0000801C0000}"/>
    <cellStyle name="Comma 4 3 2 2 3 2 2" xfId="2522" xr:uid="{00000000-0005-0000-0000-0000811C0000}"/>
    <cellStyle name="Comma 4 3 2 2 3 2 2 2" xfId="2523" xr:uid="{00000000-0005-0000-0000-0000821C0000}"/>
    <cellStyle name="Comma 4 3 2 2 3 2 2 2 2" xfId="15043" xr:uid="{00000000-0005-0000-0000-0000831C0000}"/>
    <cellStyle name="Comma 4 3 2 2 3 2 2 2 2 2" xfId="27298" xr:uid="{00000000-0005-0000-0000-0000841C0000}"/>
    <cellStyle name="Comma 4 3 2 2 3 2 2 2 2 3" xfId="39539" xr:uid="{00000000-0005-0000-0000-0000851C0000}"/>
    <cellStyle name="Comma 4 3 2 2 3 2 2 2 3" xfId="21181" xr:uid="{00000000-0005-0000-0000-0000861C0000}"/>
    <cellStyle name="Comma 4 3 2 2 3 2 2 2 4" xfId="33425" xr:uid="{00000000-0005-0000-0000-0000871C0000}"/>
    <cellStyle name="Comma 4 3 2 2 3 2 2 2 5" xfId="45654" xr:uid="{00000000-0005-0000-0000-0000881C0000}"/>
    <cellStyle name="Comma 4 3 2 2 3 2 2 3" xfId="15042" xr:uid="{00000000-0005-0000-0000-0000891C0000}"/>
    <cellStyle name="Comma 4 3 2 2 3 2 2 3 2" xfId="27297" xr:uid="{00000000-0005-0000-0000-00008A1C0000}"/>
    <cellStyle name="Comma 4 3 2 2 3 2 2 3 3" xfId="39538" xr:uid="{00000000-0005-0000-0000-00008B1C0000}"/>
    <cellStyle name="Comma 4 3 2 2 3 2 2 4" xfId="21180" xr:uid="{00000000-0005-0000-0000-00008C1C0000}"/>
    <cellStyle name="Comma 4 3 2 2 3 2 2 5" xfId="33424" xr:uid="{00000000-0005-0000-0000-00008D1C0000}"/>
    <cellStyle name="Comma 4 3 2 2 3 2 2 6" xfId="45653" xr:uid="{00000000-0005-0000-0000-00008E1C0000}"/>
    <cellStyle name="Comma 4 3 2 2 3 2 3" xfId="2524" xr:uid="{00000000-0005-0000-0000-00008F1C0000}"/>
    <cellStyle name="Comma 4 3 2 2 3 2 3 2" xfId="15044" xr:uid="{00000000-0005-0000-0000-0000901C0000}"/>
    <cellStyle name="Comma 4 3 2 2 3 2 3 2 2" xfId="27299" xr:uid="{00000000-0005-0000-0000-0000911C0000}"/>
    <cellStyle name="Comma 4 3 2 2 3 2 3 2 3" xfId="39540" xr:uid="{00000000-0005-0000-0000-0000921C0000}"/>
    <cellStyle name="Comma 4 3 2 2 3 2 3 3" xfId="21182" xr:uid="{00000000-0005-0000-0000-0000931C0000}"/>
    <cellStyle name="Comma 4 3 2 2 3 2 3 4" xfId="33426" xr:uid="{00000000-0005-0000-0000-0000941C0000}"/>
    <cellStyle name="Comma 4 3 2 2 3 2 3 5" xfId="45655" xr:uid="{00000000-0005-0000-0000-0000951C0000}"/>
    <cellStyle name="Comma 4 3 2 2 3 2 4" xfId="15041" xr:uid="{00000000-0005-0000-0000-0000961C0000}"/>
    <cellStyle name="Comma 4 3 2 2 3 2 4 2" xfId="27296" xr:uid="{00000000-0005-0000-0000-0000971C0000}"/>
    <cellStyle name="Comma 4 3 2 2 3 2 4 3" xfId="39537" xr:uid="{00000000-0005-0000-0000-0000981C0000}"/>
    <cellStyle name="Comma 4 3 2 2 3 2 5" xfId="21179" xr:uid="{00000000-0005-0000-0000-0000991C0000}"/>
    <cellStyle name="Comma 4 3 2 2 3 2 6" xfId="33423" xr:uid="{00000000-0005-0000-0000-00009A1C0000}"/>
    <cellStyle name="Comma 4 3 2 2 3 2 7" xfId="45652" xr:uid="{00000000-0005-0000-0000-00009B1C0000}"/>
    <cellStyle name="Comma 4 3 2 2 3 3" xfId="2525" xr:uid="{00000000-0005-0000-0000-00009C1C0000}"/>
    <cellStyle name="Comma 4 3 2 2 3 3 2" xfId="2526" xr:uid="{00000000-0005-0000-0000-00009D1C0000}"/>
    <cellStyle name="Comma 4 3 2 2 3 3 2 2" xfId="15046" xr:uid="{00000000-0005-0000-0000-00009E1C0000}"/>
    <cellStyle name="Comma 4 3 2 2 3 3 2 2 2" xfId="27301" xr:uid="{00000000-0005-0000-0000-00009F1C0000}"/>
    <cellStyle name="Comma 4 3 2 2 3 3 2 2 3" xfId="39542" xr:uid="{00000000-0005-0000-0000-0000A01C0000}"/>
    <cellStyle name="Comma 4 3 2 2 3 3 2 3" xfId="21184" xr:uid="{00000000-0005-0000-0000-0000A11C0000}"/>
    <cellStyle name="Comma 4 3 2 2 3 3 2 4" xfId="33428" xr:uid="{00000000-0005-0000-0000-0000A21C0000}"/>
    <cellStyle name="Comma 4 3 2 2 3 3 2 5" xfId="45657" xr:uid="{00000000-0005-0000-0000-0000A31C0000}"/>
    <cellStyle name="Comma 4 3 2 2 3 3 3" xfId="15045" xr:uid="{00000000-0005-0000-0000-0000A41C0000}"/>
    <cellStyle name="Comma 4 3 2 2 3 3 3 2" xfId="27300" xr:uid="{00000000-0005-0000-0000-0000A51C0000}"/>
    <cellStyle name="Comma 4 3 2 2 3 3 3 3" xfId="39541" xr:uid="{00000000-0005-0000-0000-0000A61C0000}"/>
    <cellStyle name="Comma 4 3 2 2 3 3 4" xfId="21183" xr:uid="{00000000-0005-0000-0000-0000A71C0000}"/>
    <cellStyle name="Comma 4 3 2 2 3 3 5" xfId="33427" xr:uid="{00000000-0005-0000-0000-0000A81C0000}"/>
    <cellStyle name="Comma 4 3 2 2 3 3 6" xfId="45656" xr:uid="{00000000-0005-0000-0000-0000A91C0000}"/>
    <cellStyle name="Comma 4 3 2 2 3 4" xfId="2527" xr:uid="{00000000-0005-0000-0000-0000AA1C0000}"/>
    <cellStyle name="Comma 4 3 2 2 3 4 2" xfId="15047" xr:uid="{00000000-0005-0000-0000-0000AB1C0000}"/>
    <cellStyle name="Comma 4 3 2 2 3 4 2 2" xfId="27302" xr:uid="{00000000-0005-0000-0000-0000AC1C0000}"/>
    <cellStyle name="Comma 4 3 2 2 3 4 2 3" xfId="39543" xr:uid="{00000000-0005-0000-0000-0000AD1C0000}"/>
    <cellStyle name="Comma 4 3 2 2 3 4 3" xfId="21185" xr:uid="{00000000-0005-0000-0000-0000AE1C0000}"/>
    <cellStyle name="Comma 4 3 2 2 3 4 4" xfId="33429" xr:uid="{00000000-0005-0000-0000-0000AF1C0000}"/>
    <cellStyle name="Comma 4 3 2 2 3 4 5" xfId="45658" xr:uid="{00000000-0005-0000-0000-0000B01C0000}"/>
    <cellStyle name="Comma 4 3 2 2 3 5" xfId="15040" xr:uid="{00000000-0005-0000-0000-0000B11C0000}"/>
    <cellStyle name="Comma 4 3 2 2 3 5 2" xfId="27295" xr:uid="{00000000-0005-0000-0000-0000B21C0000}"/>
    <cellStyle name="Comma 4 3 2 2 3 5 3" xfId="39536" xr:uid="{00000000-0005-0000-0000-0000B31C0000}"/>
    <cellStyle name="Comma 4 3 2 2 3 6" xfId="21178" xr:uid="{00000000-0005-0000-0000-0000B41C0000}"/>
    <cellStyle name="Comma 4 3 2 2 3 7" xfId="33422" xr:uid="{00000000-0005-0000-0000-0000B51C0000}"/>
    <cellStyle name="Comma 4 3 2 2 3 8" xfId="45651" xr:uid="{00000000-0005-0000-0000-0000B61C0000}"/>
    <cellStyle name="Comma 4 3 2 2 4" xfId="2528" xr:uid="{00000000-0005-0000-0000-0000B71C0000}"/>
    <cellStyle name="Comma 4 3 2 2 4 2" xfId="2529" xr:uid="{00000000-0005-0000-0000-0000B81C0000}"/>
    <cellStyle name="Comma 4 3 2 2 4 2 2" xfId="2530" xr:uid="{00000000-0005-0000-0000-0000B91C0000}"/>
    <cellStyle name="Comma 4 3 2 2 4 2 2 2" xfId="15050" xr:uid="{00000000-0005-0000-0000-0000BA1C0000}"/>
    <cellStyle name="Comma 4 3 2 2 4 2 2 2 2" xfId="27305" xr:uid="{00000000-0005-0000-0000-0000BB1C0000}"/>
    <cellStyle name="Comma 4 3 2 2 4 2 2 2 3" xfId="39546" xr:uid="{00000000-0005-0000-0000-0000BC1C0000}"/>
    <cellStyle name="Comma 4 3 2 2 4 2 2 3" xfId="21188" xr:uid="{00000000-0005-0000-0000-0000BD1C0000}"/>
    <cellStyle name="Comma 4 3 2 2 4 2 2 4" xfId="33432" xr:uid="{00000000-0005-0000-0000-0000BE1C0000}"/>
    <cellStyle name="Comma 4 3 2 2 4 2 2 5" xfId="45661" xr:uid="{00000000-0005-0000-0000-0000BF1C0000}"/>
    <cellStyle name="Comma 4 3 2 2 4 2 3" xfId="15049" xr:uid="{00000000-0005-0000-0000-0000C01C0000}"/>
    <cellStyle name="Comma 4 3 2 2 4 2 3 2" xfId="27304" xr:uid="{00000000-0005-0000-0000-0000C11C0000}"/>
    <cellStyle name="Comma 4 3 2 2 4 2 3 3" xfId="39545" xr:uid="{00000000-0005-0000-0000-0000C21C0000}"/>
    <cellStyle name="Comma 4 3 2 2 4 2 4" xfId="21187" xr:uid="{00000000-0005-0000-0000-0000C31C0000}"/>
    <cellStyle name="Comma 4 3 2 2 4 2 5" xfId="33431" xr:uid="{00000000-0005-0000-0000-0000C41C0000}"/>
    <cellStyle name="Comma 4 3 2 2 4 2 6" xfId="45660" xr:uid="{00000000-0005-0000-0000-0000C51C0000}"/>
    <cellStyle name="Comma 4 3 2 2 4 3" xfId="2531" xr:uid="{00000000-0005-0000-0000-0000C61C0000}"/>
    <cellStyle name="Comma 4 3 2 2 4 3 2" xfId="15051" xr:uid="{00000000-0005-0000-0000-0000C71C0000}"/>
    <cellStyle name="Comma 4 3 2 2 4 3 2 2" xfId="27306" xr:uid="{00000000-0005-0000-0000-0000C81C0000}"/>
    <cellStyle name="Comma 4 3 2 2 4 3 2 3" xfId="39547" xr:uid="{00000000-0005-0000-0000-0000C91C0000}"/>
    <cellStyle name="Comma 4 3 2 2 4 3 3" xfId="21189" xr:uid="{00000000-0005-0000-0000-0000CA1C0000}"/>
    <cellStyle name="Comma 4 3 2 2 4 3 4" xfId="33433" xr:uid="{00000000-0005-0000-0000-0000CB1C0000}"/>
    <cellStyle name="Comma 4 3 2 2 4 3 5" xfId="45662" xr:uid="{00000000-0005-0000-0000-0000CC1C0000}"/>
    <cellStyle name="Comma 4 3 2 2 4 4" xfId="15048" xr:uid="{00000000-0005-0000-0000-0000CD1C0000}"/>
    <cellStyle name="Comma 4 3 2 2 4 4 2" xfId="27303" xr:uid="{00000000-0005-0000-0000-0000CE1C0000}"/>
    <cellStyle name="Comma 4 3 2 2 4 4 3" xfId="39544" xr:uid="{00000000-0005-0000-0000-0000CF1C0000}"/>
    <cellStyle name="Comma 4 3 2 2 4 5" xfId="21186" xr:uid="{00000000-0005-0000-0000-0000D01C0000}"/>
    <cellStyle name="Comma 4 3 2 2 4 6" xfId="33430" xr:uid="{00000000-0005-0000-0000-0000D11C0000}"/>
    <cellStyle name="Comma 4 3 2 2 4 7" xfId="45659" xr:uid="{00000000-0005-0000-0000-0000D21C0000}"/>
    <cellStyle name="Comma 4 3 2 2 5" xfId="2532" xr:uid="{00000000-0005-0000-0000-0000D31C0000}"/>
    <cellStyle name="Comma 4 3 2 2 5 2" xfId="2533" xr:uid="{00000000-0005-0000-0000-0000D41C0000}"/>
    <cellStyle name="Comma 4 3 2 2 5 2 2" xfId="15053" xr:uid="{00000000-0005-0000-0000-0000D51C0000}"/>
    <cellStyle name="Comma 4 3 2 2 5 2 2 2" xfId="27308" xr:uid="{00000000-0005-0000-0000-0000D61C0000}"/>
    <cellStyle name="Comma 4 3 2 2 5 2 2 3" xfId="39549" xr:uid="{00000000-0005-0000-0000-0000D71C0000}"/>
    <cellStyle name="Comma 4 3 2 2 5 2 3" xfId="21191" xr:uid="{00000000-0005-0000-0000-0000D81C0000}"/>
    <cellStyle name="Comma 4 3 2 2 5 2 4" xfId="33435" xr:uid="{00000000-0005-0000-0000-0000D91C0000}"/>
    <cellStyle name="Comma 4 3 2 2 5 2 5" xfId="45664" xr:uid="{00000000-0005-0000-0000-0000DA1C0000}"/>
    <cellStyle name="Comma 4 3 2 2 5 3" xfId="15052" xr:uid="{00000000-0005-0000-0000-0000DB1C0000}"/>
    <cellStyle name="Comma 4 3 2 2 5 3 2" xfId="27307" xr:uid="{00000000-0005-0000-0000-0000DC1C0000}"/>
    <cellStyle name="Comma 4 3 2 2 5 3 3" xfId="39548" xr:uid="{00000000-0005-0000-0000-0000DD1C0000}"/>
    <cellStyle name="Comma 4 3 2 2 5 4" xfId="21190" xr:uid="{00000000-0005-0000-0000-0000DE1C0000}"/>
    <cellStyle name="Comma 4 3 2 2 5 5" xfId="33434" xr:uid="{00000000-0005-0000-0000-0000DF1C0000}"/>
    <cellStyle name="Comma 4 3 2 2 5 6" xfId="45663" xr:uid="{00000000-0005-0000-0000-0000E01C0000}"/>
    <cellStyle name="Comma 4 3 2 2 6" xfId="2534" xr:uid="{00000000-0005-0000-0000-0000E11C0000}"/>
    <cellStyle name="Comma 4 3 2 2 6 2" xfId="15054" xr:uid="{00000000-0005-0000-0000-0000E21C0000}"/>
    <cellStyle name="Comma 4 3 2 2 6 2 2" xfId="27309" xr:uid="{00000000-0005-0000-0000-0000E31C0000}"/>
    <cellStyle name="Comma 4 3 2 2 6 2 3" xfId="39550" xr:uid="{00000000-0005-0000-0000-0000E41C0000}"/>
    <cellStyle name="Comma 4 3 2 2 6 3" xfId="21192" xr:uid="{00000000-0005-0000-0000-0000E51C0000}"/>
    <cellStyle name="Comma 4 3 2 2 6 4" xfId="33436" xr:uid="{00000000-0005-0000-0000-0000E61C0000}"/>
    <cellStyle name="Comma 4 3 2 2 6 5" xfId="45665" xr:uid="{00000000-0005-0000-0000-0000E71C0000}"/>
    <cellStyle name="Comma 4 3 2 2 7" xfId="15023" xr:uid="{00000000-0005-0000-0000-0000E81C0000}"/>
    <cellStyle name="Comma 4 3 2 2 7 2" xfId="27278" xr:uid="{00000000-0005-0000-0000-0000E91C0000}"/>
    <cellStyle name="Comma 4 3 2 2 7 3" xfId="39519" xr:uid="{00000000-0005-0000-0000-0000EA1C0000}"/>
    <cellStyle name="Comma 4 3 2 2 8" xfId="21161" xr:uid="{00000000-0005-0000-0000-0000EB1C0000}"/>
    <cellStyle name="Comma 4 3 2 2 9" xfId="33405" xr:uid="{00000000-0005-0000-0000-0000EC1C0000}"/>
    <cellStyle name="Comma 4 3 2 3" xfId="2535" xr:uid="{00000000-0005-0000-0000-0000ED1C0000}"/>
    <cellStyle name="Comma 4 3 2 3 2" xfId="2536" xr:uid="{00000000-0005-0000-0000-0000EE1C0000}"/>
    <cellStyle name="Comma 4 3 2 3 2 2" xfId="2537" xr:uid="{00000000-0005-0000-0000-0000EF1C0000}"/>
    <cellStyle name="Comma 4 3 2 3 2 2 2" xfId="2538" xr:uid="{00000000-0005-0000-0000-0000F01C0000}"/>
    <cellStyle name="Comma 4 3 2 3 2 2 2 2" xfId="2539" xr:uid="{00000000-0005-0000-0000-0000F11C0000}"/>
    <cellStyle name="Comma 4 3 2 3 2 2 2 2 2" xfId="15059" xr:uid="{00000000-0005-0000-0000-0000F21C0000}"/>
    <cellStyle name="Comma 4 3 2 3 2 2 2 2 2 2" xfId="27314" xr:uid="{00000000-0005-0000-0000-0000F31C0000}"/>
    <cellStyle name="Comma 4 3 2 3 2 2 2 2 2 3" xfId="39555" xr:uid="{00000000-0005-0000-0000-0000F41C0000}"/>
    <cellStyle name="Comma 4 3 2 3 2 2 2 2 3" xfId="21197" xr:uid="{00000000-0005-0000-0000-0000F51C0000}"/>
    <cellStyle name="Comma 4 3 2 3 2 2 2 2 4" xfId="33441" xr:uid="{00000000-0005-0000-0000-0000F61C0000}"/>
    <cellStyle name="Comma 4 3 2 3 2 2 2 2 5" xfId="45670" xr:uid="{00000000-0005-0000-0000-0000F71C0000}"/>
    <cellStyle name="Comma 4 3 2 3 2 2 2 3" xfId="15058" xr:uid="{00000000-0005-0000-0000-0000F81C0000}"/>
    <cellStyle name="Comma 4 3 2 3 2 2 2 3 2" xfId="27313" xr:uid="{00000000-0005-0000-0000-0000F91C0000}"/>
    <cellStyle name="Comma 4 3 2 3 2 2 2 3 3" xfId="39554" xr:uid="{00000000-0005-0000-0000-0000FA1C0000}"/>
    <cellStyle name="Comma 4 3 2 3 2 2 2 4" xfId="21196" xr:uid="{00000000-0005-0000-0000-0000FB1C0000}"/>
    <cellStyle name="Comma 4 3 2 3 2 2 2 5" xfId="33440" xr:uid="{00000000-0005-0000-0000-0000FC1C0000}"/>
    <cellStyle name="Comma 4 3 2 3 2 2 2 6" xfId="45669" xr:uid="{00000000-0005-0000-0000-0000FD1C0000}"/>
    <cellStyle name="Comma 4 3 2 3 2 2 3" xfId="2540" xr:uid="{00000000-0005-0000-0000-0000FE1C0000}"/>
    <cellStyle name="Comma 4 3 2 3 2 2 3 2" xfId="15060" xr:uid="{00000000-0005-0000-0000-0000FF1C0000}"/>
    <cellStyle name="Comma 4 3 2 3 2 2 3 2 2" xfId="27315" xr:uid="{00000000-0005-0000-0000-0000001D0000}"/>
    <cellStyle name="Comma 4 3 2 3 2 2 3 2 3" xfId="39556" xr:uid="{00000000-0005-0000-0000-0000011D0000}"/>
    <cellStyle name="Comma 4 3 2 3 2 2 3 3" xfId="21198" xr:uid="{00000000-0005-0000-0000-0000021D0000}"/>
    <cellStyle name="Comma 4 3 2 3 2 2 3 4" xfId="33442" xr:uid="{00000000-0005-0000-0000-0000031D0000}"/>
    <cellStyle name="Comma 4 3 2 3 2 2 3 5" xfId="45671" xr:uid="{00000000-0005-0000-0000-0000041D0000}"/>
    <cellStyle name="Comma 4 3 2 3 2 2 4" xfId="15057" xr:uid="{00000000-0005-0000-0000-0000051D0000}"/>
    <cellStyle name="Comma 4 3 2 3 2 2 4 2" xfId="27312" xr:uid="{00000000-0005-0000-0000-0000061D0000}"/>
    <cellStyle name="Comma 4 3 2 3 2 2 4 3" xfId="39553" xr:uid="{00000000-0005-0000-0000-0000071D0000}"/>
    <cellStyle name="Comma 4 3 2 3 2 2 5" xfId="21195" xr:uid="{00000000-0005-0000-0000-0000081D0000}"/>
    <cellStyle name="Comma 4 3 2 3 2 2 6" xfId="33439" xr:uid="{00000000-0005-0000-0000-0000091D0000}"/>
    <cellStyle name="Comma 4 3 2 3 2 2 7" xfId="45668" xr:uid="{00000000-0005-0000-0000-00000A1D0000}"/>
    <cellStyle name="Comma 4 3 2 3 2 3" xfId="2541" xr:uid="{00000000-0005-0000-0000-00000B1D0000}"/>
    <cellStyle name="Comma 4 3 2 3 2 3 2" xfId="2542" xr:uid="{00000000-0005-0000-0000-00000C1D0000}"/>
    <cellStyle name="Comma 4 3 2 3 2 3 2 2" xfId="15062" xr:uid="{00000000-0005-0000-0000-00000D1D0000}"/>
    <cellStyle name="Comma 4 3 2 3 2 3 2 2 2" xfId="27317" xr:uid="{00000000-0005-0000-0000-00000E1D0000}"/>
    <cellStyle name="Comma 4 3 2 3 2 3 2 2 3" xfId="39558" xr:uid="{00000000-0005-0000-0000-00000F1D0000}"/>
    <cellStyle name="Comma 4 3 2 3 2 3 2 3" xfId="21200" xr:uid="{00000000-0005-0000-0000-0000101D0000}"/>
    <cellStyle name="Comma 4 3 2 3 2 3 2 4" xfId="33444" xr:uid="{00000000-0005-0000-0000-0000111D0000}"/>
    <cellStyle name="Comma 4 3 2 3 2 3 2 5" xfId="45673" xr:uid="{00000000-0005-0000-0000-0000121D0000}"/>
    <cellStyle name="Comma 4 3 2 3 2 3 3" xfId="15061" xr:uid="{00000000-0005-0000-0000-0000131D0000}"/>
    <cellStyle name="Comma 4 3 2 3 2 3 3 2" xfId="27316" xr:uid="{00000000-0005-0000-0000-0000141D0000}"/>
    <cellStyle name="Comma 4 3 2 3 2 3 3 3" xfId="39557" xr:uid="{00000000-0005-0000-0000-0000151D0000}"/>
    <cellStyle name="Comma 4 3 2 3 2 3 4" xfId="21199" xr:uid="{00000000-0005-0000-0000-0000161D0000}"/>
    <cellStyle name="Comma 4 3 2 3 2 3 5" xfId="33443" xr:uid="{00000000-0005-0000-0000-0000171D0000}"/>
    <cellStyle name="Comma 4 3 2 3 2 3 6" xfId="45672" xr:uid="{00000000-0005-0000-0000-0000181D0000}"/>
    <cellStyle name="Comma 4 3 2 3 2 4" xfId="2543" xr:uid="{00000000-0005-0000-0000-0000191D0000}"/>
    <cellStyle name="Comma 4 3 2 3 2 4 2" xfId="15063" xr:uid="{00000000-0005-0000-0000-00001A1D0000}"/>
    <cellStyle name="Comma 4 3 2 3 2 4 2 2" xfId="27318" xr:uid="{00000000-0005-0000-0000-00001B1D0000}"/>
    <cellStyle name="Comma 4 3 2 3 2 4 2 3" xfId="39559" xr:uid="{00000000-0005-0000-0000-00001C1D0000}"/>
    <cellStyle name="Comma 4 3 2 3 2 4 3" xfId="21201" xr:uid="{00000000-0005-0000-0000-00001D1D0000}"/>
    <cellStyle name="Comma 4 3 2 3 2 4 4" xfId="33445" xr:uid="{00000000-0005-0000-0000-00001E1D0000}"/>
    <cellStyle name="Comma 4 3 2 3 2 4 5" xfId="45674" xr:uid="{00000000-0005-0000-0000-00001F1D0000}"/>
    <cellStyle name="Comma 4 3 2 3 2 5" xfId="15056" xr:uid="{00000000-0005-0000-0000-0000201D0000}"/>
    <cellStyle name="Comma 4 3 2 3 2 5 2" xfId="27311" xr:uid="{00000000-0005-0000-0000-0000211D0000}"/>
    <cellStyle name="Comma 4 3 2 3 2 5 3" xfId="39552" xr:uid="{00000000-0005-0000-0000-0000221D0000}"/>
    <cellStyle name="Comma 4 3 2 3 2 6" xfId="21194" xr:uid="{00000000-0005-0000-0000-0000231D0000}"/>
    <cellStyle name="Comma 4 3 2 3 2 7" xfId="33438" xr:uid="{00000000-0005-0000-0000-0000241D0000}"/>
    <cellStyle name="Comma 4 3 2 3 2 8" xfId="45667" xr:uid="{00000000-0005-0000-0000-0000251D0000}"/>
    <cellStyle name="Comma 4 3 2 3 3" xfId="2544" xr:uid="{00000000-0005-0000-0000-0000261D0000}"/>
    <cellStyle name="Comma 4 3 2 3 3 2" xfId="2545" xr:uid="{00000000-0005-0000-0000-0000271D0000}"/>
    <cellStyle name="Comma 4 3 2 3 3 2 2" xfId="2546" xr:uid="{00000000-0005-0000-0000-0000281D0000}"/>
    <cellStyle name="Comma 4 3 2 3 3 2 2 2" xfId="15066" xr:uid="{00000000-0005-0000-0000-0000291D0000}"/>
    <cellStyle name="Comma 4 3 2 3 3 2 2 2 2" xfId="27321" xr:uid="{00000000-0005-0000-0000-00002A1D0000}"/>
    <cellStyle name="Comma 4 3 2 3 3 2 2 2 3" xfId="39562" xr:uid="{00000000-0005-0000-0000-00002B1D0000}"/>
    <cellStyle name="Comma 4 3 2 3 3 2 2 3" xfId="21204" xr:uid="{00000000-0005-0000-0000-00002C1D0000}"/>
    <cellStyle name="Comma 4 3 2 3 3 2 2 4" xfId="33448" xr:uid="{00000000-0005-0000-0000-00002D1D0000}"/>
    <cellStyle name="Comma 4 3 2 3 3 2 2 5" xfId="45677" xr:uid="{00000000-0005-0000-0000-00002E1D0000}"/>
    <cellStyle name="Comma 4 3 2 3 3 2 3" xfId="15065" xr:uid="{00000000-0005-0000-0000-00002F1D0000}"/>
    <cellStyle name="Comma 4 3 2 3 3 2 3 2" xfId="27320" xr:uid="{00000000-0005-0000-0000-0000301D0000}"/>
    <cellStyle name="Comma 4 3 2 3 3 2 3 3" xfId="39561" xr:uid="{00000000-0005-0000-0000-0000311D0000}"/>
    <cellStyle name="Comma 4 3 2 3 3 2 4" xfId="21203" xr:uid="{00000000-0005-0000-0000-0000321D0000}"/>
    <cellStyle name="Comma 4 3 2 3 3 2 5" xfId="33447" xr:uid="{00000000-0005-0000-0000-0000331D0000}"/>
    <cellStyle name="Comma 4 3 2 3 3 2 6" xfId="45676" xr:uid="{00000000-0005-0000-0000-0000341D0000}"/>
    <cellStyle name="Comma 4 3 2 3 3 3" xfId="2547" xr:uid="{00000000-0005-0000-0000-0000351D0000}"/>
    <cellStyle name="Comma 4 3 2 3 3 3 2" xfId="15067" xr:uid="{00000000-0005-0000-0000-0000361D0000}"/>
    <cellStyle name="Comma 4 3 2 3 3 3 2 2" xfId="27322" xr:uid="{00000000-0005-0000-0000-0000371D0000}"/>
    <cellStyle name="Comma 4 3 2 3 3 3 2 3" xfId="39563" xr:uid="{00000000-0005-0000-0000-0000381D0000}"/>
    <cellStyle name="Comma 4 3 2 3 3 3 3" xfId="21205" xr:uid="{00000000-0005-0000-0000-0000391D0000}"/>
    <cellStyle name="Comma 4 3 2 3 3 3 4" xfId="33449" xr:uid="{00000000-0005-0000-0000-00003A1D0000}"/>
    <cellStyle name="Comma 4 3 2 3 3 3 5" xfId="45678" xr:uid="{00000000-0005-0000-0000-00003B1D0000}"/>
    <cellStyle name="Comma 4 3 2 3 3 4" xfId="15064" xr:uid="{00000000-0005-0000-0000-00003C1D0000}"/>
    <cellStyle name="Comma 4 3 2 3 3 4 2" xfId="27319" xr:uid="{00000000-0005-0000-0000-00003D1D0000}"/>
    <cellStyle name="Comma 4 3 2 3 3 4 3" xfId="39560" xr:uid="{00000000-0005-0000-0000-00003E1D0000}"/>
    <cellStyle name="Comma 4 3 2 3 3 5" xfId="21202" xr:uid="{00000000-0005-0000-0000-00003F1D0000}"/>
    <cellStyle name="Comma 4 3 2 3 3 6" xfId="33446" xr:uid="{00000000-0005-0000-0000-0000401D0000}"/>
    <cellStyle name="Comma 4 3 2 3 3 7" xfId="45675" xr:uid="{00000000-0005-0000-0000-0000411D0000}"/>
    <cellStyle name="Comma 4 3 2 3 4" xfId="2548" xr:uid="{00000000-0005-0000-0000-0000421D0000}"/>
    <cellStyle name="Comma 4 3 2 3 4 2" xfId="2549" xr:uid="{00000000-0005-0000-0000-0000431D0000}"/>
    <cellStyle name="Comma 4 3 2 3 4 2 2" xfId="15069" xr:uid="{00000000-0005-0000-0000-0000441D0000}"/>
    <cellStyle name="Comma 4 3 2 3 4 2 2 2" xfId="27324" xr:uid="{00000000-0005-0000-0000-0000451D0000}"/>
    <cellStyle name="Comma 4 3 2 3 4 2 2 3" xfId="39565" xr:uid="{00000000-0005-0000-0000-0000461D0000}"/>
    <cellStyle name="Comma 4 3 2 3 4 2 3" xfId="21207" xr:uid="{00000000-0005-0000-0000-0000471D0000}"/>
    <cellStyle name="Comma 4 3 2 3 4 2 4" xfId="33451" xr:uid="{00000000-0005-0000-0000-0000481D0000}"/>
    <cellStyle name="Comma 4 3 2 3 4 2 5" xfId="45680" xr:uid="{00000000-0005-0000-0000-0000491D0000}"/>
    <cellStyle name="Comma 4 3 2 3 4 3" xfId="15068" xr:uid="{00000000-0005-0000-0000-00004A1D0000}"/>
    <cellStyle name="Comma 4 3 2 3 4 3 2" xfId="27323" xr:uid="{00000000-0005-0000-0000-00004B1D0000}"/>
    <cellStyle name="Comma 4 3 2 3 4 3 3" xfId="39564" xr:uid="{00000000-0005-0000-0000-00004C1D0000}"/>
    <cellStyle name="Comma 4 3 2 3 4 4" xfId="21206" xr:uid="{00000000-0005-0000-0000-00004D1D0000}"/>
    <cellStyle name="Comma 4 3 2 3 4 5" xfId="33450" xr:uid="{00000000-0005-0000-0000-00004E1D0000}"/>
    <cellStyle name="Comma 4 3 2 3 4 6" xfId="45679" xr:uid="{00000000-0005-0000-0000-00004F1D0000}"/>
    <cellStyle name="Comma 4 3 2 3 5" xfId="2550" xr:uid="{00000000-0005-0000-0000-0000501D0000}"/>
    <cellStyle name="Comma 4 3 2 3 5 2" xfId="15070" xr:uid="{00000000-0005-0000-0000-0000511D0000}"/>
    <cellStyle name="Comma 4 3 2 3 5 2 2" xfId="27325" xr:uid="{00000000-0005-0000-0000-0000521D0000}"/>
    <cellStyle name="Comma 4 3 2 3 5 2 3" xfId="39566" xr:uid="{00000000-0005-0000-0000-0000531D0000}"/>
    <cellStyle name="Comma 4 3 2 3 5 3" xfId="21208" xr:uid="{00000000-0005-0000-0000-0000541D0000}"/>
    <cellStyle name="Comma 4 3 2 3 5 4" xfId="33452" xr:uid="{00000000-0005-0000-0000-0000551D0000}"/>
    <cellStyle name="Comma 4 3 2 3 5 5" xfId="45681" xr:uid="{00000000-0005-0000-0000-0000561D0000}"/>
    <cellStyle name="Comma 4 3 2 3 6" xfId="15055" xr:uid="{00000000-0005-0000-0000-0000571D0000}"/>
    <cellStyle name="Comma 4 3 2 3 6 2" xfId="27310" xr:uid="{00000000-0005-0000-0000-0000581D0000}"/>
    <cellStyle name="Comma 4 3 2 3 6 3" xfId="39551" xr:uid="{00000000-0005-0000-0000-0000591D0000}"/>
    <cellStyle name="Comma 4 3 2 3 7" xfId="21193" xr:uid="{00000000-0005-0000-0000-00005A1D0000}"/>
    <cellStyle name="Comma 4 3 2 3 8" xfId="33437" xr:uid="{00000000-0005-0000-0000-00005B1D0000}"/>
    <cellStyle name="Comma 4 3 2 3 9" xfId="45666" xr:uid="{00000000-0005-0000-0000-00005C1D0000}"/>
    <cellStyle name="Comma 4 3 2 4" xfId="2551" xr:uid="{00000000-0005-0000-0000-00005D1D0000}"/>
    <cellStyle name="Comma 4 3 2 4 2" xfId="2552" xr:uid="{00000000-0005-0000-0000-00005E1D0000}"/>
    <cellStyle name="Comma 4 3 2 4 2 2" xfId="2553" xr:uid="{00000000-0005-0000-0000-00005F1D0000}"/>
    <cellStyle name="Comma 4 3 2 4 2 2 2" xfId="2554" xr:uid="{00000000-0005-0000-0000-0000601D0000}"/>
    <cellStyle name="Comma 4 3 2 4 2 2 2 2" xfId="15074" xr:uid="{00000000-0005-0000-0000-0000611D0000}"/>
    <cellStyle name="Comma 4 3 2 4 2 2 2 2 2" xfId="27329" xr:uid="{00000000-0005-0000-0000-0000621D0000}"/>
    <cellStyle name="Comma 4 3 2 4 2 2 2 2 3" xfId="39570" xr:uid="{00000000-0005-0000-0000-0000631D0000}"/>
    <cellStyle name="Comma 4 3 2 4 2 2 2 3" xfId="21212" xr:uid="{00000000-0005-0000-0000-0000641D0000}"/>
    <cellStyle name="Comma 4 3 2 4 2 2 2 4" xfId="33456" xr:uid="{00000000-0005-0000-0000-0000651D0000}"/>
    <cellStyle name="Comma 4 3 2 4 2 2 2 5" xfId="45685" xr:uid="{00000000-0005-0000-0000-0000661D0000}"/>
    <cellStyle name="Comma 4 3 2 4 2 2 3" xfId="15073" xr:uid="{00000000-0005-0000-0000-0000671D0000}"/>
    <cellStyle name="Comma 4 3 2 4 2 2 3 2" xfId="27328" xr:uid="{00000000-0005-0000-0000-0000681D0000}"/>
    <cellStyle name="Comma 4 3 2 4 2 2 3 3" xfId="39569" xr:uid="{00000000-0005-0000-0000-0000691D0000}"/>
    <cellStyle name="Comma 4 3 2 4 2 2 4" xfId="21211" xr:uid="{00000000-0005-0000-0000-00006A1D0000}"/>
    <cellStyle name="Comma 4 3 2 4 2 2 5" xfId="33455" xr:uid="{00000000-0005-0000-0000-00006B1D0000}"/>
    <cellStyle name="Comma 4 3 2 4 2 2 6" xfId="45684" xr:uid="{00000000-0005-0000-0000-00006C1D0000}"/>
    <cellStyle name="Comma 4 3 2 4 2 3" xfId="2555" xr:uid="{00000000-0005-0000-0000-00006D1D0000}"/>
    <cellStyle name="Comma 4 3 2 4 2 3 2" xfId="15075" xr:uid="{00000000-0005-0000-0000-00006E1D0000}"/>
    <cellStyle name="Comma 4 3 2 4 2 3 2 2" xfId="27330" xr:uid="{00000000-0005-0000-0000-00006F1D0000}"/>
    <cellStyle name="Comma 4 3 2 4 2 3 2 3" xfId="39571" xr:uid="{00000000-0005-0000-0000-0000701D0000}"/>
    <cellStyle name="Comma 4 3 2 4 2 3 3" xfId="21213" xr:uid="{00000000-0005-0000-0000-0000711D0000}"/>
    <cellStyle name="Comma 4 3 2 4 2 3 4" xfId="33457" xr:uid="{00000000-0005-0000-0000-0000721D0000}"/>
    <cellStyle name="Comma 4 3 2 4 2 3 5" xfId="45686" xr:uid="{00000000-0005-0000-0000-0000731D0000}"/>
    <cellStyle name="Comma 4 3 2 4 2 4" xfId="15072" xr:uid="{00000000-0005-0000-0000-0000741D0000}"/>
    <cellStyle name="Comma 4 3 2 4 2 4 2" xfId="27327" xr:uid="{00000000-0005-0000-0000-0000751D0000}"/>
    <cellStyle name="Comma 4 3 2 4 2 4 3" xfId="39568" xr:uid="{00000000-0005-0000-0000-0000761D0000}"/>
    <cellStyle name="Comma 4 3 2 4 2 5" xfId="21210" xr:uid="{00000000-0005-0000-0000-0000771D0000}"/>
    <cellStyle name="Comma 4 3 2 4 2 6" xfId="33454" xr:uid="{00000000-0005-0000-0000-0000781D0000}"/>
    <cellStyle name="Comma 4 3 2 4 2 7" xfId="45683" xr:uid="{00000000-0005-0000-0000-0000791D0000}"/>
    <cellStyle name="Comma 4 3 2 4 3" xfId="2556" xr:uid="{00000000-0005-0000-0000-00007A1D0000}"/>
    <cellStyle name="Comma 4 3 2 4 3 2" xfId="2557" xr:uid="{00000000-0005-0000-0000-00007B1D0000}"/>
    <cellStyle name="Comma 4 3 2 4 3 2 2" xfId="15077" xr:uid="{00000000-0005-0000-0000-00007C1D0000}"/>
    <cellStyle name="Comma 4 3 2 4 3 2 2 2" xfId="27332" xr:uid="{00000000-0005-0000-0000-00007D1D0000}"/>
    <cellStyle name="Comma 4 3 2 4 3 2 2 3" xfId="39573" xr:uid="{00000000-0005-0000-0000-00007E1D0000}"/>
    <cellStyle name="Comma 4 3 2 4 3 2 3" xfId="21215" xr:uid="{00000000-0005-0000-0000-00007F1D0000}"/>
    <cellStyle name="Comma 4 3 2 4 3 2 4" xfId="33459" xr:uid="{00000000-0005-0000-0000-0000801D0000}"/>
    <cellStyle name="Comma 4 3 2 4 3 2 5" xfId="45688" xr:uid="{00000000-0005-0000-0000-0000811D0000}"/>
    <cellStyle name="Comma 4 3 2 4 3 3" xfId="15076" xr:uid="{00000000-0005-0000-0000-0000821D0000}"/>
    <cellStyle name="Comma 4 3 2 4 3 3 2" xfId="27331" xr:uid="{00000000-0005-0000-0000-0000831D0000}"/>
    <cellStyle name="Comma 4 3 2 4 3 3 3" xfId="39572" xr:uid="{00000000-0005-0000-0000-0000841D0000}"/>
    <cellStyle name="Comma 4 3 2 4 3 4" xfId="21214" xr:uid="{00000000-0005-0000-0000-0000851D0000}"/>
    <cellStyle name="Comma 4 3 2 4 3 5" xfId="33458" xr:uid="{00000000-0005-0000-0000-0000861D0000}"/>
    <cellStyle name="Comma 4 3 2 4 3 6" xfId="45687" xr:uid="{00000000-0005-0000-0000-0000871D0000}"/>
    <cellStyle name="Comma 4 3 2 4 4" xfId="2558" xr:uid="{00000000-0005-0000-0000-0000881D0000}"/>
    <cellStyle name="Comma 4 3 2 4 4 2" xfId="15078" xr:uid="{00000000-0005-0000-0000-0000891D0000}"/>
    <cellStyle name="Comma 4 3 2 4 4 2 2" xfId="27333" xr:uid="{00000000-0005-0000-0000-00008A1D0000}"/>
    <cellStyle name="Comma 4 3 2 4 4 2 3" xfId="39574" xr:uid="{00000000-0005-0000-0000-00008B1D0000}"/>
    <cellStyle name="Comma 4 3 2 4 4 3" xfId="21216" xr:uid="{00000000-0005-0000-0000-00008C1D0000}"/>
    <cellStyle name="Comma 4 3 2 4 4 4" xfId="33460" xr:uid="{00000000-0005-0000-0000-00008D1D0000}"/>
    <cellStyle name="Comma 4 3 2 4 4 5" xfId="45689" xr:uid="{00000000-0005-0000-0000-00008E1D0000}"/>
    <cellStyle name="Comma 4 3 2 4 5" xfId="15071" xr:uid="{00000000-0005-0000-0000-00008F1D0000}"/>
    <cellStyle name="Comma 4 3 2 4 5 2" xfId="27326" xr:uid="{00000000-0005-0000-0000-0000901D0000}"/>
    <cellStyle name="Comma 4 3 2 4 5 3" xfId="39567" xr:uid="{00000000-0005-0000-0000-0000911D0000}"/>
    <cellStyle name="Comma 4 3 2 4 6" xfId="21209" xr:uid="{00000000-0005-0000-0000-0000921D0000}"/>
    <cellStyle name="Comma 4 3 2 4 7" xfId="33453" xr:uid="{00000000-0005-0000-0000-0000931D0000}"/>
    <cellStyle name="Comma 4 3 2 4 8" xfId="45682" xr:uid="{00000000-0005-0000-0000-0000941D0000}"/>
    <cellStyle name="Comma 4 3 2 5" xfId="2559" xr:uid="{00000000-0005-0000-0000-0000951D0000}"/>
    <cellStyle name="Comma 4 3 2 5 2" xfId="2560" xr:uid="{00000000-0005-0000-0000-0000961D0000}"/>
    <cellStyle name="Comma 4 3 2 5 2 2" xfId="2561" xr:uid="{00000000-0005-0000-0000-0000971D0000}"/>
    <cellStyle name="Comma 4 3 2 5 2 2 2" xfId="15081" xr:uid="{00000000-0005-0000-0000-0000981D0000}"/>
    <cellStyle name="Comma 4 3 2 5 2 2 2 2" xfId="27336" xr:uid="{00000000-0005-0000-0000-0000991D0000}"/>
    <cellStyle name="Comma 4 3 2 5 2 2 2 3" xfId="39577" xr:uid="{00000000-0005-0000-0000-00009A1D0000}"/>
    <cellStyle name="Comma 4 3 2 5 2 2 3" xfId="21219" xr:uid="{00000000-0005-0000-0000-00009B1D0000}"/>
    <cellStyle name="Comma 4 3 2 5 2 2 4" xfId="33463" xr:uid="{00000000-0005-0000-0000-00009C1D0000}"/>
    <cellStyle name="Comma 4 3 2 5 2 2 5" xfId="45692" xr:uid="{00000000-0005-0000-0000-00009D1D0000}"/>
    <cellStyle name="Comma 4 3 2 5 2 3" xfId="15080" xr:uid="{00000000-0005-0000-0000-00009E1D0000}"/>
    <cellStyle name="Comma 4 3 2 5 2 3 2" xfId="27335" xr:uid="{00000000-0005-0000-0000-00009F1D0000}"/>
    <cellStyle name="Comma 4 3 2 5 2 3 3" xfId="39576" xr:uid="{00000000-0005-0000-0000-0000A01D0000}"/>
    <cellStyle name="Comma 4 3 2 5 2 4" xfId="21218" xr:uid="{00000000-0005-0000-0000-0000A11D0000}"/>
    <cellStyle name="Comma 4 3 2 5 2 5" xfId="33462" xr:uid="{00000000-0005-0000-0000-0000A21D0000}"/>
    <cellStyle name="Comma 4 3 2 5 2 6" xfId="45691" xr:uid="{00000000-0005-0000-0000-0000A31D0000}"/>
    <cellStyle name="Comma 4 3 2 5 3" xfId="2562" xr:uid="{00000000-0005-0000-0000-0000A41D0000}"/>
    <cellStyle name="Comma 4 3 2 5 3 2" xfId="15082" xr:uid="{00000000-0005-0000-0000-0000A51D0000}"/>
    <cellStyle name="Comma 4 3 2 5 3 2 2" xfId="27337" xr:uid="{00000000-0005-0000-0000-0000A61D0000}"/>
    <cellStyle name="Comma 4 3 2 5 3 2 3" xfId="39578" xr:uid="{00000000-0005-0000-0000-0000A71D0000}"/>
    <cellStyle name="Comma 4 3 2 5 3 3" xfId="21220" xr:uid="{00000000-0005-0000-0000-0000A81D0000}"/>
    <cellStyle name="Comma 4 3 2 5 3 4" xfId="33464" xr:uid="{00000000-0005-0000-0000-0000A91D0000}"/>
    <cellStyle name="Comma 4 3 2 5 3 5" xfId="45693" xr:uid="{00000000-0005-0000-0000-0000AA1D0000}"/>
    <cellStyle name="Comma 4 3 2 5 4" xfId="15079" xr:uid="{00000000-0005-0000-0000-0000AB1D0000}"/>
    <cellStyle name="Comma 4 3 2 5 4 2" xfId="27334" xr:uid="{00000000-0005-0000-0000-0000AC1D0000}"/>
    <cellStyle name="Comma 4 3 2 5 4 3" xfId="39575" xr:uid="{00000000-0005-0000-0000-0000AD1D0000}"/>
    <cellStyle name="Comma 4 3 2 5 5" xfId="21217" xr:uid="{00000000-0005-0000-0000-0000AE1D0000}"/>
    <cellStyle name="Comma 4 3 2 5 6" xfId="33461" xr:uid="{00000000-0005-0000-0000-0000AF1D0000}"/>
    <cellStyle name="Comma 4 3 2 5 7" xfId="45690" xr:uid="{00000000-0005-0000-0000-0000B01D0000}"/>
    <cellStyle name="Comma 4 3 2 6" xfId="2563" xr:uid="{00000000-0005-0000-0000-0000B11D0000}"/>
    <cellStyle name="Comma 4 3 2 6 2" xfId="2564" xr:uid="{00000000-0005-0000-0000-0000B21D0000}"/>
    <cellStyle name="Comma 4 3 2 6 2 2" xfId="15084" xr:uid="{00000000-0005-0000-0000-0000B31D0000}"/>
    <cellStyle name="Comma 4 3 2 6 2 2 2" xfId="27339" xr:uid="{00000000-0005-0000-0000-0000B41D0000}"/>
    <cellStyle name="Comma 4 3 2 6 2 2 3" xfId="39580" xr:uid="{00000000-0005-0000-0000-0000B51D0000}"/>
    <cellStyle name="Comma 4 3 2 6 2 3" xfId="21222" xr:uid="{00000000-0005-0000-0000-0000B61D0000}"/>
    <cellStyle name="Comma 4 3 2 6 2 4" xfId="33466" xr:uid="{00000000-0005-0000-0000-0000B71D0000}"/>
    <cellStyle name="Comma 4 3 2 6 2 5" xfId="45695" xr:uid="{00000000-0005-0000-0000-0000B81D0000}"/>
    <cellStyle name="Comma 4 3 2 6 3" xfId="15083" xr:uid="{00000000-0005-0000-0000-0000B91D0000}"/>
    <cellStyle name="Comma 4 3 2 6 3 2" xfId="27338" xr:uid="{00000000-0005-0000-0000-0000BA1D0000}"/>
    <cellStyle name="Comma 4 3 2 6 3 3" xfId="39579" xr:uid="{00000000-0005-0000-0000-0000BB1D0000}"/>
    <cellStyle name="Comma 4 3 2 6 4" xfId="21221" xr:uid="{00000000-0005-0000-0000-0000BC1D0000}"/>
    <cellStyle name="Comma 4 3 2 6 5" xfId="33465" xr:uid="{00000000-0005-0000-0000-0000BD1D0000}"/>
    <cellStyle name="Comma 4 3 2 6 6" xfId="45694" xr:uid="{00000000-0005-0000-0000-0000BE1D0000}"/>
    <cellStyle name="Comma 4 3 2 7" xfId="2565" xr:uid="{00000000-0005-0000-0000-0000BF1D0000}"/>
    <cellStyle name="Comma 4 3 2 7 2" xfId="15085" xr:uid="{00000000-0005-0000-0000-0000C01D0000}"/>
    <cellStyle name="Comma 4 3 2 7 2 2" xfId="27340" xr:uid="{00000000-0005-0000-0000-0000C11D0000}"/>
    <cellStyle name="Comma 4 3 2 7 2 3" xfId="39581" xr:uid="{00000000-0005-0000-0000-0000C21D0000}"/>
    <cellStyle name="Comma 4 3 2 7 3" xfId="21223" xr:uid="{00000000-0005-0000-0000-0000C31D0000}"/>
    <cellStyle name="Comma 4 3 2 7 4" xfId="33467" xr:uid="{00000000-0005-0000-0000-0000C41D0000}"/>
    <cellStyle name="Comma 4 3 2 7 5" xfId="45696" xr:uid="{00000000-0005-0000-0000-0000C51D0000}"/>
    <cellStyle name="Comma 4 3 2 8" xfId="15022" xr:uid="{00000000-0005-0000-0000-0000C61D0000}"/>
    <cellStyle name="Comma 4 3 2 8 2" xfId="27277" xr:uid="{00000000-0005-0000-0000-0000C71D0000}"/>
    <cellStyle name="Comma 4 3 2 8 3" xfId="39518" xr:uid="{00000000-0005-0000-0000-0000C81D0000}"/>
    <cellStyle name="Comma 4 3 2 9" xfId="21160" xr:uid="{00000000-0005-0000-0000-0000C91D0000}"/>
    <cellStyle name="Comma 4 3 3" xfId="2566" xr:uid="{00000000-0005-0000-0000-0000CA1D0000}"/>
    <cellStyle name="Comma 4 3 3 10" xfId="45697" xr:uid="{00000000-0005-0000-0000-0000CB1D0000}"/>
    <cellStyle name="Comma 4 3 3 2" xfId="2567" xr:uid="{00000000-0005-0000-0000-0000CC1D0000}"/>
    <cellStyle name="Comma 4 3 3 2 2" xfId="2568" xr:uid="{00000000-0005-0000-0000-0000CD1D0000}"/>
    <cellStyle name="Comma 4 3 3 2 2 2" xfId="2569" xr:uid="{00000000-0005-0000-0000-0000CE1D0000}"/>
    <cellStyle name="Comma 4 3 3 2 2 2 2" xfId="2570" xr:uid="{00000000-0005-0000-0000-0000CF1D0000}"/>
    <cellStyle name="Comma 4 3 3 2 2 2 2 2" xfId="2571" xr:uid="{00000000-0005-0000-0000-0000D01D0000}"/>
    <cellStyle name="Comma 4 3 3 2 2 2 2 2 2" xfId="15091" xr:uid="{00000000-0005-0000-0000-0000D11D0000}"/>
    <cellStyle name="Comma 4 3 3 2 2 2 2 2 2 2" xfId="27346" xr:uid="{00000000-0005-0000-0000-0000D21D0000}"/>
    <cellStyle name="Comma 4 3 3 2 2 2 2 2 2 3" xfId="39587" xr:uid="{00000000-0005-0000-0000-0000D31D0000}"/>
    <cellStyle name="Comma 4 3 3 2 2 2 2 2 3" xfId="21229" xr:uid="{00000000-0005-0000-0000-0000D41D0000}"/>
    <cellStyle name="Comma 4 3 3 2 2 2 2 2 4" xfId="33473" xr:uid="{00000000-0005-0000-0000-0000D51D0000}"/>
    <cellStyle name="Comma 4 3 3 2 2 2 2 2 5" xfId="45702" xr:uid="{00000000-0005-0000-0000-0000D61D0000}"/>
    <cellStyle name="Comma 4 3 3 2 2 2 2 3" xfId="15090" xr:uid="{00000000-0005-0000-0000-0000D71D0000}"/>
    <cellStyle name="Comma 4 3 3 2 2 2 2 3 2" xfId="27345" xr:uid="{00000000-0005-0000-0000-0000D81D0000}"/>
    <cellStyle name="Comma 4 3 3 2 2 2 2 3 3" xfId="39586" xr:uid="{00000000-0005-0000-0000-0000D91D0000}"/>
    <cellStyle name="Comma 4 3 3 2 2 2 2 4" xfId="21228" xr:uid="{00000000-0005-0000-0000-0000DA1D0000}"/>
    <cellStyle name="Comma 4 3 3 2 2 2 2 5" xfId="33472" xr:uid="{00000000-0005-0000-0000-0000DB1D0000}"/>
    <cellStyle name="Comma 4 3 3 2 2 2 2 6" xfId="45701" xr:uid="{00000000-0005-0000-0000-0000DC1D0000}"/>
    <cellStyle name="Comma 4 3 3 2 2 2 3" xfId="2572" xr:uid="{00000000-0005-0000-0000-0000DD1D0000}"/>
    <cellStyle name="Comma 4 3 3 2 2 2 3 2" xfId="15092" xr:uid="{00000000-0005-0000-0000-0000DE1D0000}"/>
    <cellStyle name="Comma 4 3 3 2 2 2 3 2 2" xfId="27347" xr:uid="{00000000-0005-0000-0000-0000DF1D0000}"/>
    <cellStyle name="Comma 4 3 3 2 2 2 3 2 3" xfId="39588" xr:uid="{00000000-0005-0000-0000-0000E01D0000}"/>
    <cellStyle name="Comma 4 3 3 2 2 2 3 3" xfId="21230" xr:uid="{00000000-0005-0000-0000-0000E11D0000}"/>
    <cellStyle name="Comma 4 3 3 2 2 2 3 4" xfId="33474" xr:uid="{00000000-0005-0000-0000-0000E21D0000}"/>
    <cellStyle name="Comma 4 3 3 2 2 2 3 5" xfId="45703" xr:uid="{00000000-0005-0000-0000-0000E31D0000}"/>
    <cellStyle name="Comma 4 3 3 2 2 2 4" xfId="15089" xr:uid="{00000000-0005-0000-0000-0000E41D0000}"/>
    <cellStyle name="Comma 4 3 3 2 2 2 4 2" xfId="27344" xr:uid="{00000000-0005-0000-0000-0000E51D0000}"/>
    <cellStyle name="Comma 4 3 3 2 2 2 4 3" xfId="39585" xr:uid="{00000000-0005-0000-0000-0000E61D0000}"/>
    <cellStyle name="Comma 4 3 3 2 2 2 5" xfId="21227" xr:uid="{00000000-0005-0000-0000-0000E71D0000}"/>
    <cellStyle name="Comma 4 3 3 2 2 2 6" xfId="33471" xr:uid="{00000000-0005-0000-0000-0000E81D0000}"/>
    <cellStyle name="Comma 4 3 3 2 2 2 7" xfId="45700" xr:uid="{00000000-0005-0000-0000-0000E91D0000}"/>
    <cellStyle name="Comma 4 3 3 2 2 3" xfId="2573" xr:uid="{00000000-0005-0000-0000-0000EA1D0000}"/>
    <cellStyle name="Comma 4 3 3 2 2 3 2" xfId="2574" xr:uid="{00000000-0005-0000-0000-0000EB1D0000}"/>
    <cellStyle name="Comma 4 3 3 2 2 3 2 2" xfId="15094" xr:uid="{00000000-0005-0000-0000-0000EC1D0000}"/>
    <cellStyle name="Comma 4 3 3 2 2 3 2 2 2" xfId="27349" xr:uid="{00000000-0005-0000-0000-0000ED1D0000}"/>
    <cellStyle name="Comma 4 3 3 2 2 3 2 2 3" xfId="39590" xr:uid="{00000000-0005-0000-0000-0000EE1D0000}"/>
    <cellStyle name="Comma 4 3 3 2 2 3 2 3" xfId="21232" xr:uid="{00000000-0005-0000-0000-0000EF1D0000}"/>
    <cellStyle name="Comma 4 3 3 2 2 3 2 4" xfId="33476" xr:uid="{00000000-0005-0000-0000-0000F01D0000}"/>
    <cellStyle name="Comma 4 3 3 2 2 3 2 5" xfId="45705" xr:uid="{00000000-0005-0000-0000-0000F11D0000}"/>
    <cellStyle name="Comma 4 3 3 2 2 3 3" xfId="15093" xr:uid="{00000000-0005-0000-0000-0000F21D0000}"/>
    <cellStyle name="Comma 4 3 3 2 2 3 3 2" xfId="27348" xr:uid="{00000000-0005-0000-0000-0000F31D0000}"/>
    <cellStyle name="Comma 4 3 3 2 2 3 3 3" xfId="39589" xr:uid="{00000000-0005-0000-0000-0000F41D0000}"/>
    <cellStyle name="Comma 4 3 3 2 2 3 4" xfId="21231" xr:uid="{00000000-0005-0000-0000-0000F51D0000}"/>
    <cellStyle name="Comma 4 3 3 2 2 3 5" xfId="33475" xr:uid="{00000000-0005-0000-0000-0000F61D0000}"/>
    <cellStyle name="Comma 4 3 3 2 2 3 6" xfId="45704" xr:uid="{00000000-0005-0000-0000-0000F71D0000}"/>
    <cellStyle name="Comma 4 3 3 2 2 4" xfId="2575" xr:uid="{00000000-0005-0000-0000-0000F81D0000}"/>
    <cellStyle name="Comma 4 3 3 2 2 4 2" xfId="15095" xr:uid="{00000000-0005-0000-0000-0000F91D0000}"/>
    <cellStyle name="Comma 4 3 3 2 2 4 2 2" xfId="27350" xr:uid="{00000000-0005-0000-0000-0000FA1D0000}"/>
    <cellStyle name="Comma 4 3 3 2 2 4 2 3" xfId="39591" xr:uid="{00000000-0005-0000-0000-0000FB1D0000}"/>
    <cellStyle name="Comma 4 3 3 2 2 4 3" xfId="21233" xr:uid="{00000000-0005-0000-0000-0000FC1D0000}"/>
    <cellStyle name="Comma 4 3 3 2 2 4 4" xfId="33477" xr:uid="{00000000-0005-0000-0000-0000FD1D0000}"/>
    <cellStyle name="Comma 4 3 3 2 2 4 5" xfId="45706" xr:uid="{00000000-0005-0000-0000-0000FE1D0000}"/>
    <cellStyle name="Comma 4 3 3 2 2 5" xfId="15088" xr:uid="{00000000-0005-0000-0000-0000FF1D0000}"/>
    <cellStyle name="Comma 4 3 3 2 2 5 2" xfId="27343" xr:uid="{00000000-0005-0000-0000-0000001E0000}"/>
    <cellStyle name="Comma 4 3 3 2 2 5 3" xfId="39584" xr:uid="{00000000-0005-0000-0000-0000011E0000}"/>
    <cellStyle name="Comma 4 3 3 2 2 6" xfId="21226" xr:uid="{00000000-0005-0000-0000-0000021E0000}"/>
    <cellStyle name="Comma 4 3 3 2 2 7" xfId="33470" xr:uid="{00000000-0005-0000-0000-0000031E0000}"/>
    <cellStyle name="Comma 4 3 3 2 2 8" xfId="45699" xr:uid="{00000000-0005-0000-0000-0000041E0000}"/>
    <cellStyle name="Comma 4 3 3 2 3" xfId="2576" xr:uid="{00000000-0005-0000-0000-0000051E0000}"/>
    <cellStyle name="Comma 4 3 3 2 3 2" xfId="2577" xr:uid="{00000000-0005-0000-0000-0000061E0000}"/>
    <cellStyle name="Comma 4 3 3 2 3 2 2" xfId="2578" xr:uid="{00000000-0005-0000-0000-0000071E0000}"/>
    <cellStyle name="Comma 4 3 3 2 3 2 2 2" xfId="15098" xr:uid="{00000000-0005-0000-0000-0000081E0000}"/>
    <cellStyle name="Comma 4 3 3 2 3 2 2 2 2" xfId="27353" xr:uid="{00000000-0005-0000-0000-0000091E0000}"/>
    <cellStyle name="Comma 4 3 3 2 3 2 2 2 3" xfId="39594" xr:uid="{00000000-0005-0000-0000-00000A1E0000}"/>
    <cellStyle name="Comma 4 3 3 2 3 2 2 3" xfId="21236" xr:uid="{00000000-0005-0000-0000-00000B1E0000}"/>
    <cellStyle name="Comma 4 3 3 2 3 2 2 4" xfId="33480" xr:uid="{00000000-0005-0000-0000-00000C1E0000}"/>
    <cellStyle name="Comma 4 3 3 2 3 2 2 5" xfId="45709" xr:uid="{00000000-0005-0000-0000-00000D1E0000}"/>
    <cellStyle name="Comma 4 3 3 2 3 2 3" xfId="15097" xr:uid="{00000000-0005-0000-0000-00000E1E0000}"/>
    <cellStyle name="Comma 4 3 3 2 3 2 3 2" xfId="27352" xr:uid="{00000000-0005-0000-0000-00000F1E0000}"/>
    <cellStyle name="Comma 4 3 3 2 3 2 3 3" xfId="39593" xr:uid="{00000000-0005-0000-0000-0000101E0000}"/>
    <cellStyle name="Comma 4 3 3 2 3 2 4" xfId="21235" xr:uid="{00000000-0005-0000-0000-0000111E0000}"/>
    <cellStyle name="Comma 4 3 3 2 3 2 5" xfId="33479" xr:uid="{00000000-0005-0000-0000-0000121E0000}"/>
    <cellStyle name="Comma 4 3 3 2 3 2 6" xfId="45708" xr:uid="{00000000-0005-0000-0000-0000131E0000}"/>
    <cellStyle name="Comma 4 3 3 2 3 3" xfId="2579" xr:uid="{00000000-0005-0000-0000-0000141E0000}"/>
    <cellStyle name="Comma 4 3 3 2 3 3 2" xfId="15099" xr:uid="{00000000-0005-0000-0000-0000151E0000}"/>
    <cellStyle name="Comma 4 3 3 2 3 3 2 2" xfId="27354" xr:uid="{00000000-0005-0000-0000-0000161E0000}"/>
    <cellStyle name="Comma 4 3 3 2 3 3 2 3" xfId="39595" xr:uid="{00000000-0005-0000-0000-0000171E0000}"/>
    <cellStyle name="Comma 4 3 3 2 3 3 3" xfId="21237" xr:uid="{00000000-0005-0000-0000-0000181E0000}"/>
    <cellStyle name="Comma 4 3 3 2 3 3 4" xfId="33481" xr:uid="{00000000-0005-0000-0000-0000191E0000}"/>
    <cellStyle name="Comma 4 3 3 2 3 3 5" xfId="45710" xr:uid="{00000000-0005-0000-0000-00001A1E0000}"/>
    <cellStyle name="Comma 4 3 3 2 3 4" xfId="15096" xr:uid="{00000000-0005-0000-0000-00001B1E0000}"/>
    <cellStyle name="Comma 4 3 3 2 3 4 2" xfId="27351" xr:uid="{00000000-0005-0000-0000-00001C1E0000}"/>
    <cellStyle name="Comma 4 3 3 2 3 4 3" xfId="39592" xr:uid="{00000000-0005-0000-0000-00001D1E0000}"/>
    <cellStyle name="Comma 4 3 3 2 3 5" xfId="21234" xr:uid="{00000000-0005-0000-0000-00001E1E0000}"/>
    <cellStyle name="Comma 4 3 3 2 3 6" xfId="33478" xr:uid="{00000000-0005-0000-0000-00001F1E0000}"/>
    <cellStyle name="Comma 4 3 3 2 3 7" xfId="45707" xr:uid="{00000000-0005-0000-0000-0000201E0000}"/>
    <cellStyle name="Comma 4 3 3 2 4" xfId="2580" xr:uid="{00000000-0005-0000-0000-0000211E0000}"/>
    <cellStyle name="Comma 4 3 3 2 4 2" xfId="2581" xr:uid="{00000000-0005-0000-0000-0000221E0000}"/>
    <cellStyle name="Comma 4 3 3 2 4 2 2" xfId="15101" xr:uid="{00000000-0005-0000-0000-0000231E0000}"/>
    <cellStyle name="Comma 4 3 3 2 4 2 2 2" xfId="27356" xr:uid="{00000000-0005-0000-0000-0000241E0000}"/>
    <cellStyle name="Comma 4 3 3 2 4 2 2 3" xfId="39597" xr:uid="{00000000-0005-0000-0000-0000251E0000}"/>
    <cellStyle name="Comma 4 3 3 2 4 2 3" xfId="21239" xr:uid="{00000000-0005-0000-0000-0000261E0000}"/>
    <cellStyle name="Comma 4 3 3 2 4 2 4" xfId="33483" xr:uid="{00000000-0005-0000-0000-0000271E0000}"/>
    <cellStyle name="Comma 4 3 3 2 4 2 5" xfId="45712" xr:uid="{00000000-0005-0000-0000-0000281E0000}"/>
    <cellStyle name="Comma 4 3 3 2 4 3" xfId="15100" xr:uid="{00000000-0005-0000-0000-0000291E0000}"/>
    <cellStyle name="Comma 4 3 3 2 4 3 2" xfId="27355" xr:uid="{00000000-0005-0000-0000-00002A1E0000}"/>
    <cellStyle name="Comma 4 3 3 2 4 3 3" xfId="39596" xr:uid="{00000000-0005-0000-0000-00002B1E0000}"/>
    <cellStyle name="Comma 4 3 3 2 4 4" xfId="21238" xr:uid="{00000000-0005-0000-0000-00002C1E0000}"/>
    <cellStyle name="Comma 4 3 3 2 4 5" xfId="33482" xr:uid="{00000000-0005-0000-0000-00002D1E0000}"/>
    <cellStyle name="Comma 4 3 3 2 4 6" xfId="45711" xr:uid="{00000000-0005-0000-0000-00002E1E0000}"/>
    <cellStyle name="Comma 4 3 3 2 5" xfId="2582" xr:uid="{00000000-0005-0000-0000-00002F1E0000}"/>
    <cellStyle name="Comma 4 3 3 2 5 2" xfId="15102" xr:uid="{00000000-0005-0000-0000-0000301E0000}"/>
    <cellStyle name="Comma 4 3 3 2 5 2 2" xfId="27357" xr:uid="{00000000-0005-0000-0000-0000311E0000}"/>
    <cellStyle name="Comma 4 3 3 2 5 2 3" xfId="39598" xr:uid="{00000000-0005-0000-0000-0000321E0000}"/>
    <cellStyle name="Comma 4 3 3 2 5 3" xfId="21240" xr:uid="{00000000-0005-0000-0000-0000331E0000}"/>
    <cellStyle name="Comma 4 3 3 2 5 4" xfId="33484" xr:uid="{00000000-0005-0000-0000-0000341E0000}"/>
    <cellStyle name="Comma 4 3 3 2 5 5" xfId="45713" xr:uid="{00000000-0005-0000-0000-0000351E0000}"/>
    <cellStyle name="Comma 4 3 3 2 6" xfId="15087" xr:uid="{00000000-0005-0000-0000-0000361E0000}"/>
    <cellStyle name="Comma 4 3 3 2 6 2" xfId="27342" xr:uid="{00000000-0005-0000-0000-0000371E0000}"/>
    <cellStyle name="Comma 4 3 3 2 6 3" xfId="39583" xr:uid="{00000000-0005-0000-0000-0000381E0000}"/>
    <cellStyle name="Comma 4 3 3 2 7" xfId="21225" xr:uid="{00000000-0005-0000-0000-0000391E0000}"/>
    <cellStyle name="Comma 4 3 3 2 8" xfId="33469" xr:uid="{00000000-0005-0000-0000-00003A1E0000}"/>
    <cellStyle name="Comma 4 3 3 2 9" xfId="45698" xr:uid="{00000000-0005-0000-0000-00003B1E0000}"/>
    <cellStyle name="Comma 4 3 3 3" xfId="2583" xr:uid="{00000000-0005-0000-0000-00003C1E0000}"/>
    <cellStyle name="Comma 4 3 3 3 2" xfId="2584" xr:uid="{00000000-0005-0000-0000-00003D1E0000}"/>
    <cellStyle name="Comma 4 3 3 3 2 2" xfId="2585" xr:uid="{00000000-0005-0000-0000-00003E1E0000}"/>
    <cellStyle name="Comma 4 3 3 3 2 2 2" xfId="2586" xr:uid="{00000000-0005-0000-0000-00003F1E0000}"/>
    <cellStyle name="Comma 4 3 3 3 2 2 2 2" xfId="15106" xr:uid="{00000000-0005-0000-0000-0000401E0000}"/>
    <cellStyle name="Comma 4 3 3 3 2 2 2 2 2" xfId="27361" xr:uid="{00000000-0005-0000-0000-0000411E0000}"/>
    <cellStyle name="Comma 4 3 3 3 2 2 2 2 3" xfId="39602" xr:uid="{00000000-0005-0000-0000-0000421E0000}"/>
    <cellStyle name="Comma 4 3 3 3 2 2 2 3" xfId="21244" xr:uid="{00000000-0005-0000-0000-0000431E0000}"/>
    <cellStyle name="Comma 4 3 3 3 2 2 2 4" xfId="33488" xr:uid="{00000000-0005-0000-0000-0000441E0000}"/>
    <cellStyle name="Comma 4 3 3 3 2 2 2 5" xfId="45717" xr:uid="{00000000-0005-0000-0000-0000451E0000}"/>
    <cellStyle name="Comma 4 3 3 3 2 2 3" xfId="15105" xr:uid="{00000000-0005-0000-0000-0000461E0000}"/>
    <cellStyle name="Comma 4 3 3 3 2 2 3 2" xfId="27360" xr:uid="{00000000-0005-0000-0000-0000471E0000}"/>
    <cellStyle name="Comma 4 3 3 3 2 2 3 3" xfId="39601" xr:uid="{00000000-0005-0000-0000-0000481E0000}"/>
    <cellStyle name="Comma 4 3 3 3 2 2 4" xfId="21243" xr:uid="{00000000-0005-0000-0000-0000491E0000}"/>
    <cellStyle name="Comma 4 3 3 3 2 2 5" xfId="33487" xr:uid="{00000000-0005-0000-0000-00004A1E0000}"/>
    <cellStyle name="Comma 4 3 3 3 2 2 6" xfId="45716" xr:uid="{00000000-0005-0000-0000-00004B1E0000}"/>
    <cellStyle name="Comma 4 3 3 3 2 3" xfId="2587" xr:uid="{00000000-0005-0000-0000-00004C1E0000}"/>
    <cellStyle name="Comma 4 3 3 3 2 3 2" xfId="15107" xr:uid="{00000000-0005-0000-0000-00004D1E0000}"/>
    <cellStyle name="Comma 4 3 3 3 2 3 2 2" xfId="27362" xr:uid="{00000000-0005-0000-0000-00004E1E0000}"/>
    <cellStyle name="Comma 4 3 3 3 2 3 2 3" xfId="39603" xr:uid="{00000000-0005-0000-0000-00004F1E0000}"/>
    <cellStyle name="Comma 4 3 3 3 2 3 3" xfId="21245" xr:uid="{00000000-0005-0000-0000-0000501E0000}"/>
    <cellStyle name="Comma 4 3 3 3 2 3 4" xfId="33489" xr:uid="{00000000-0005-0000-0000-0000511E0000}"/>
    <cellStyle name="Comma 4 3 3 3 2 3 5" xfId="45718" xr:uid="{00000000-0005-0000-0000-0000521E0000}"/>
    <cellStyle name="Comma 4 3 3 3 2 4" xfId="15104" xr:uid="{00000000-0005-0000-0000-0000531E0000}"/>
    <cellStyle name="Comma 4 3 3 3 2 4 2" xfId="27359" xr:uid="{00000000-0005-0000-0000-0000541E0000}"/>
    <cellStyle name="Comma 4 3 3 3 2 4 3" xfId="39600" xr:uid="{00000000-0005-0000-0000-0000551E0000}"/>
    <cellStyle name="Comma 4 3 3 3 2 5" xfId="21242" xr:uid="{00000000-0005-0000-0000-0000561E0000}"/>
    <cellStyle name="Comma 4 3 3 3 2 6" xfId="33486" xr:uid="{00000000-0005-0000-0000-0000571E0000}"/>
    <cellStyle name="Comma 4 3 3 3 2 7" xfId="45715" xr:uid="{00000000-0005-0000-0000-0000581E0000}"/>
    <cellStyle name="Comma 4 3 3 3 3" xfId="2588" xr:uid="{00000000-0005-0000-0000-0000591E0000}"/>
    <cellStyle name="Comma 4 3 3 3 3 2" xfId="2589" xr:uid="{00000000-0005-0000-0000-00005A1E0000}"/>
    <cellStyle name="Comma 4 3 3 3 3 2 2" xfId="15109" xr:uid="{00000000-0005-0000-0000-00005B1E0000}"/>
    <cellStyle name="Comma 4 3 3 3 3 2 2 2" xfId="27364" xr:uid="{00000000-0005-0000-0000-00005C1E0000}"/>
    <cellStyle name="Comma 4 3 3 3 3 2 2 3" xfId="39605" xr:uid="{00000000-0005-0000-0000-00005D1E0000}"/>
    <cellStyle name="Comma 4 3 3 3 3 2 3" xfId="21247" xr:uid="{00000000-0005-0000-0000-00005E1E0000}"/>
    <cellStyle name="Comma 4 3 3 3 3 2 4" xfId="33491" xr:uid="{00000000-0005-0000-0000-00005F1E0000}"/>
    <cellStyle name="Comma 4 3 3 3 3 2 5" xfId="45720" xr:uid="{00000000-0005-0000-0000-0000601E0000}"/>
    <cellStyle name="Comma 4 3 3 3 3 3" xfId="15108" xr:uid="{00000000-0005-0000-0000-0000611E0000}"/>
    <cellStyle name="Comma 4 3 3 3 3 3 2" xfId="27363" xr:uid="{00000000-0005-0000-0000-0000621E0000}"/>
    <cellStyle name="Comma 4 3 3 3 3 3 3" xfId="39604" xr:uid="{00000000-0005-0000-0000-0000631E0000}"/>
    <cellStyle name="Comma 4 3 3 3 3 4" xfId="21246" xr:uid="{00000000-0005-0000-0000-0000641E0000}"/>
    <cellStyle name="Comma 4 3 3 3 3 5" xfId="33490" xr:uid="{00000000-0005-0000-0000-0000651E0000}"/>
    <cellStyle name="Comma 4 3 3 3 3 6" xfId="45719" xr:uid="{00000000-0005-0000-0000-0000661E0000}"/>
    <cellStyle name="Comma 4 3 3 3 4" xfId="2590" xr:uid="{00000000-0005-0000-0000-0000671E0000}"/>
    <cellStyle name="Comma 4 3 3 3 4 2" xfId="15110" xr:uid="{00000000-0005-0000-0000-0000681E0000}"/>
    <cellStyle name="Comma 4 3 3 3 4 2 2" xfId="27365" xr:uid="{00000000-0005-0000-0000-0000691E0000}"/>
    <cellStyle name="Comma 4 3 3 3 4 2 3" xfId="39606" xr:uid="{00000000-0005-0000-0000-00006A1E0000}"/>
    <cellStyle name="Comma 4 3 3 3 4 3" xfId="21248" xr:uid="{00000000-0005-0000-0000-00006B1E0000}"/>
    <cellStyle name="Comma 4 3 3 3 4 4" xfId="33492" xr:uid="{00000000-0005-0000-0000-00006C1E0000}"/>
    <cellStyle name="Comma 4 3 3 3 4 5" xfId="45721" xr:uid="{00000000-0005-0000-0000-00006D1E0000}"/>
    <cellStyle name="Comma 4 3 3 3 5" xfId="15103" xr:uid="{00000000-0005-0000-0000-00006E1E0000}"/>
    <cellStyle name="Comma 4 3 3 3 5 2" xfId="27358" xr:uid="{00000000-0005-0000-0000-00006F1E0000}"/>
    <cellStyle name="Comma 4 3 3 3 5 3" xfId="39599" xr:uid="{00000000-0005-0000-0000-0000701E0000}"/>
    <cellStyle name="Comma 4 3 3 3 6" xfId="21241" xr:uid="{00000000-0005-0000-0000-0000711E0000}"/>
    <cellStyle name="Comma 4 3 3 3 7" xfId="33485" xr:uid="{00000000-0005-0000-0000-0000721E0000}"/>
    <cellStyle name="Comma 4 3 3 3 8" xfId="45714" xr:uid="{00000000-0005-0000-0000-0000731E0000}"/>
    <cellStyle name="Comma 4 3 3 4" xfId="2591" xr:uid="{00000000-0005-0000-0000-0000741E0000}"/>
    <cellStyle name="Comma 4 3 3 4 2" xfId="2592" xr:uid="{00000000-0005-0000-0000-0000751E0000}"/>
    <cellStyle name="Comma 4 3 3 4 2 2" xfId="2593" xr:uid="{00000000-0005-0000-0000-0000761E0000}"/>
    <cellStyle name="Comma 4 3 3 4 2 2 2" xfId="15113" xr:uid="{00000000-0005-0000-0000-0000771E0000}"/>
    <cellStyle name="Comma 4 3 3 4 2 2 2 2" xfId="27368" xr:uid="{00000000-0005-0000-0000-0000781E0000}"/>
    <cellStyle name="Comma 4 3 3 4 2 2 2 3" xfId="39609" xr:uid="{00000000-0005-0000-0000-0000791E0000}"/>
    <cellStyle name="Comma 4 3 3 4 2 2 3" xfId="21251" xr:uid="{00000000-0005-0000-0000-00007A1E0000}"/>
    <cellStyle name="Comma 4 3 3 4 2 2 4" xfId="33495" xr:uid="{00000000-0005-0000-0000-00007B1E0000}"/>
    <cellStyle name="Comma 4 3 3 4 2 2 5" xfId="45724" xr:uid="{00000000-0005-0000-0000-00007C1E0000}"/>
    <cellStyle name="Comma 4 3 3 4 2 3" xfId="15112" xr:uid="{00000000-0005-0000-0000-00007D1E0000}"/>
    <cellStyle name="Comma 4 3 3 4 2 3 2" xfId="27367" xr:uid="{00000000-0005-0000-0000-00007E1E0000}"/>
    <cellStyle name="Comma 4 3 3 4 2 3 3" xfId="39608" xr:uid="{00000000-0005-0000-0000-00007F1E0000}"/>
    <cellStyle name="Comma 4 3 3 4 2 4" xfId="21250" xr:uid="{00000000-0005-0000-0000-0000801E0000}"/>
    <cellStyle name="Comma 4 3 3 4 2 5" xfId="33494" xr:uid="{00000000-0005-0000-0000-0000811E0000}"/>
    <cellStyle name="Comma 4 3 3 4 2 6" xfId="45723" xr:uid="{00000000-0005-0000-0000-0000821E0000}"/>
    <cellStyle name="Comma 4 3 3 4 3" xfId="2594" xr:uid="{00000000-0005-0000-0000-0000831E0000}"/>
    <cellStyle name="Comma 4 3 3 4 3 2" xfId="15114" xr:uid="{00000000-0005-0000-0000-0000841E0000}"/>
    <cellStyle name="Comma 4 3 3 4 3 2 2" xfId="27369" xr:uid="{00000000-0005-0000-0000-0000851E0000}"/>
    <cellStyle name="Comma 4 3 3 4 3 2 3" xfId="39610" xr:uid="{00000000-0005-0000-0000-0000861E0000}"/>
    <cellStyle name="Comma 4 3 3 4 3 3" xfId="21252" xr:uid="{00000000-0005-0000-0000-0000871E0000}"/>
    <cellStyle name="Comma 4 3 3 4 3 4" xfId="33496" xr:uid="{00000000-0005-0000-0000-0000881E0000}"/>
    <cellStyle name="Comma 4 3 3 4 3 5" xfId="45725" xr:uid="{00000000-0005-0000-0000-0000891E0000}"/>
    <cellStyle name="Comma 4 3 3 4 4" xfId="15111" xr:uid="{00000000-0005-0000-0000-00008A1E0000}"/>
    <cellStyle name="Comma 4 3 3 4 4 2" xfId="27366" xr:uid="{00000000-0005-0000-0000-00008B1E0000}"/>
    <cellStyle name="Comma 4 3 3 4 4 3" xfId="39607" xr:uid="{00000000-0005-0000-0000-00008C1E0000}"/>
    <cellStyle name="Comma 4 3 3 4 5" xfId="21249" xr:uid="{00000000-0005-0000-0000-00008D1E0000}"/>
    <cellStyle name="Comma 4 3 3 4 6" xfId="33493" xr:uid="{00000000-0005-0000-0000-00008E1E0000}"/>
    <cellStyle name="Comma 4 3 3 4 7" xfId="45722" xr:uid="{00000000-0005-0000-0000-00008F1E0000}"/>
    <cellStyle name="Comma 4 3 3 5" xfId="2595" xr:uid="{00000000-0005-0000-0000-0000901E0000}"/>
    <cellStyle name="Comma 4 3 3 5 2" xfId="2596" xr:uid="{00000000-0005-0000-0000-0000911E0000}"/>
    <cellStyle name="Comma 4 3 3 5 2 2" xfId="15116" xr:uid="{00000000-0005-0000-0000-0000921E0000}"/>
    <cellStyle name="Comma 4 3 3 5 2 2 2" xfId="27371" xr:uid="{00000000-0005-0000-0000-0000931E0000}"/>
    <cellStyle name="Comma 4 3 3 5 2 2 3" xfId="39612" xr:uid="{00000000-0005-0000-0000-0000941E0000}"/>
    <cellStyle name="Comma 4 3 3 5 2 3" xfId="21254" xr:uid="{00000000-0005-0000-0000-0000951E0000}"/>
    <cellStyle name="Comma 4 3 3 5 2 4" xfId="33498" xr:uid="{00000000-0005-0000-0000-0000961E0000}"/>
    <cellStyle name="Comma 4 3 3 5 2 5" xfId="45727" xr:uid="{00000000-0005-0000-0000-0000971E0000}"/>
    <cellStyle name="Comma 4 3 3 5 3" xfId="15115" xr:uid="{00000000-0005-0000-0000-0000981E0000}"/>
    <cellStyle name="Comma 4 3 3 5 3 2" xfId="27370" xr:uid="{00000000-0005-0000-0000-0000991E0000}"/>
    <cellStyle name="Comma 4 3 3 5 3 3" xfId="39611" xr:uid="{00000000-0005-0000-0000-00009A1E0000}"/>
    <cellStyle name="Comma 4 3 3 5 4" xfId="21253" xr:uid="{00000000-0005-0000-0000-00009B1E0000}"/>
    <cellStyle name="Comma 4 3 3 5 5" xfId="33497" xr:uid="{00000000-0005-0000-0000-00009C1E0000}"/>
    <cellStyle name="Comma 4 3 3 5 6" xfId="45726" xr:uid="{00000000-0005-0000-0000-00009D1E0000}"/>
    <cellStyle name="Comma 4 3 3 6" xfId="2597" xr:uid="{00000000-0005-0000-0000-00009E1E0000}"/>
    <cellStyle name="Comma 4 3 3 6 2" xfId="15117" xr:uid="{00000000-0005-0000-0000-00009F1E0000}"/>
    <cellStyle name="Comma 4 3 3 6 2 2" xfId="27372" xr:uid="{00000000-0005-0000-0000-0000A01E0000}"/>
    <cellStyle name="Comma 4 3 3 6 2 3" xfId="39613" xr:uid="{00000000-0005-0000-0000-0000A11E0000}"/>
    <cellStyle name="Comma 4 3 3 6 3" xfId="21255" xr:uid="{00000000-0005-0000-0000-0000A21E0000}"/>
    <cellStyle name="Comma 4 3 3 6 4" xfId="33499" xr:uid="{00000000-0005-0000-0000-0000A31E0000}"/>
    <cellStyle name="Comma 4 3 3 6 5" xfId="45728" xr:uid="{00000000-0005-0000-0000-0000A41E0000}"/>
    <cellStyle name="Comma 4 3 3 7" xfId="15086" xr:uid="{00000000-0005-0000-0000-0000A51E0000}"/>
    <cellStyle name="Comma 4 3 3 7 2" xfId="27341" xr:uid="{00000000-0005-0000-0000-0000A61E0000}"/>
    <cellStyle name="Comma 4 3 3 7 3" xfId="39582" xr:uid="{00000000-0005-0000-0000-0000A71E0000}"/>
    <cellStyle name="Comma 4 3 3 8" xfId="21224" xr:uid="{00000000-0005-0000-0000-0000A81E0000}"/>
    <cellStyle name="Comma 4 3 3 9" xfId="33468" xr:uid="{00000000-0005-0000-0000-0000A91E0000}"/>
    <cellStyle name="Comma 4 3 4" xfId="2598" xr:uid="{00000000-0005-0000-0000-0000AA1E0000}"/>
    <cellStyle name="Comma 4 3 4 2" xfId="2599" xr:uid="{00000000-0005-0000-0000-0000AB1E0000}"/>
    <cellStyle name="Comma 4 3 4 2 2" xfId="2600" xr:uid="{00000000-0005-0000-0000-0000AC1E0000}"/>
    <cellStyle name="Comma 4 3 4 2 2 2" xfId="2601" xr:uid="{00000000-0005-0000-0000-0000AD1E0000}"/>
    <cellStyle name="Comma 4 3 4 2 2 2 2" xfId="2602" xr:uid="{00000000-0005-0000-0000-0000AE1E0000}"/>
    <cellStyle name="Comma 4 3 4 2 2 2 2 2" xfId="15122" xr:uid="{00000000-0005-0000-0000-0000AF1E0000}"/>
    <cellStyle name="Comma 4 3 4 2 2 2 2 2 2" xfId="27377" xr:uid="{00000000-0005-0000-0000-0000B01E0000}"/>
    <cellStyle name="Comma 4 3 4 2 2 2 2 2 3" xfId="39618" xr:uid="{00000000-0005-0000-0000-0000B11E0000}"/>
    <cellStyle name="Comma 4 3 4 2 2 2 2 3" xfId="21260" xr:uid="{00000000-0005-0000-0000-0000B21E0000}"/>
    <cellStyle name="Comma 4 3 4 2 2 2 2 4" xfId="33504" xr:uid="{00000000-0005-0000-0000-0000B31E0000}"/>
    <cellStyle name="Comma 4 3 4 2 2 2 2 5" xfId="45733" xr:uid="{00000000-0005-0000-0000-0000B41E0000}"/>
    <cellStyle name="Comma 4 3 4 2 2 2 3" xfId="15121" xr:uid="{00000000-0005-0000-0000-0000B51E0000}"/>
    <cellStyle name="Comma 4 3 4 2 2 2 3 2" xfId="27376" xr:uid="{00000000-0005-0000-0000-0000B61E0000}"/>
    <cellStyle name="Comma 4 3 4 2 2 2 3 3" xfId="39617" xr:uid="{00000000-0005-0000-0000-0000B71E0000}"/>
    <cellStyle name="Comma 4 3 4 2 2 2 4" xfId="21259" xr:uid="{00000000-0005-0000-0000-0000B81E0000}"/>
    <cellStyle name="Comma 4 3 4 2 2 2 5" xfId="33503" xr:uid="{00000000-0005-0000-0000-0000B91E0000}"/>
    <cellStyle name="Comma 4 3 4 2 2 2 6" xfId="45732" xr:uid="{00000000-0005-0000-0000-0000BA1E0000}"/>
    <cellStyle name="Comma 4 3 4 2 2 3" xfId="2603" xr:uid="{00000000-0005-0000-0000-0000BB1E0000}"/>
    <cellStyle name="Comma 4 3 4 2 2 3 2" xfId="15123" xr:uid="{00000000-0005-0000-0000-0000BC1E0000}"/>
    <cellStyle name="Comma 4 3 4 2 2 3 2 2" xfId="27378" xr:uid="{00000000-0005-0000-0000-0000BD1E0000}"/>
    <cellStyle name="Comma 4 3 4 2 2 3 2 3" xfId="39619" xr:uid="{00000000-0005-0000-0000-0000BE1E0000}"/>
    <cellStyle name="Comma 4 3 4 2 2 3 3" xfId="21261" xr:uid="{00000000-0005-0000-0000-0000BF1E0000}"/>
    <cellStyle name="Comma 4 3 4 2 2 3 4" xfId="33505" xr:uid="{00000000-0005-0000-0000-0000C01E0000}"/>
    <cellStyle name="Comma 4 3 4 2 2 3 5" xfId="45734" xr:uid="{00000000-0005-0000-0000-0000C11E0000}"/>
    <cellStyle name="Comma 4 3 4 2 2 4" xfId="15120" xr:uid="{00000000-0005-0000-0000-0000C21E0000}"/>
    <cellStyle name="Comma 4 3 4 2 2 4 2" xfId="27375" xr:uid="{00000000-0005-0000-0000-0000C31E0000}"/>
    <cellStyle name="Comma 4 3 4 2 2 4 3" xfId="39616" xr:uid="{00000000-0005-0000-0000-0000C41E0000}"/>
    <cellStyle name="Comma 4 3 4 2 2 5" xfId="21258" xr:uid="{00000000-0005-0000-0000-0000C51E0000}"/>
    <cellStyle name="Comma 4 3 4 2 2 6" xfId="33502" xr:uid="{00000000-0005-0000-0000-0000C61E0000}"/>
    <cellStyle name="Comma 4 3 4 2 2 7" xfId="45731" xr:uid="{00000000-0005-0000-0000-0000C71E0000}"/>
    <cellStyle name="Comma 4 3 4 2 3" xfId="2604" xr:uid="{00000000-0005-0000-0000-0000C81E0000}"/>
    <cellStyle name="Comma 4 3 4 2 3 2" xfId="2605" xr:uid="{00000000-0005-0000-0000-0000C91E0000}"/>
    <cellStyle name="Comma 4 3 4 2 3 2 2" xfId="15125" xr:uid="{00000000-0005-0000-0000-0000CA1E0000}"/>
    <cellStyle name="Comma 4 3 4 2 3 2 2 2" xfId="27380" xr:uid="{00000000-0005-0000-0000-0000CB1E0000}"/>
    <cellStyle name="Comma 4 3 4 2 3 2 2 3" xfId="39621" xr:uid="{00000000-0005-0000-0000-0000CC1E0000}"/>
    <cellStyle name="Comma 4 3 4 2 3 2 3" xfId="21263" xr:uid="{00000000-0005-0000-0000-0000CD1E0000}"/>
    <cellStyle name="Comma 4 3 4 2 3 2 4" xfId="33507" xr:uid="{00000000-0005-0000-0000-0000CE1E0000}"/>
    <cellStyle name="Comma 4 3 4 2 3 2 5" xfId="45736" xr:uid="{00000000-0005-0000-0000-0000CF1E0000}"/>
    <cellStyle name="Comma 4 3 4 2 3 3" xfId="15124" xr:uid="{00000000-0005-0000-0000-0000D01E0000}"/>
    <cellStyle name="Comma 4 3 4 2 3 3 2" xfId="27379" xr:uid="{00000000-0005-0000-0000-0000D11E0000}"/>
    <cellStyle name="Comma 4 3 4 2 3 3 3" xfId="39620" xr:uid="{00000000-0005-0000-0000-0000D21E0000}"/>
    <cellStyle name="Comma 4 3 4 2 3 4" xfId="21262" xr:uid="{00000000-0005-0000-0000-0000D31E0000}"/>
    <cellStyle name="Comma 4 3 4 2 3 5" xfId="33506" xr:uid="{00000000-0005-0000-0000-0000D41E0000}"/>
    <cellStyle name="Comma 4 3 4 2 3 6" xfId="45735" xr:uid="{00000000-0005-0000-0000-0000D51E0000}"/>
    <cellStyle name="Comma 4 3 4 2 4" xfId="2606" xr:uid="{00000000-0005-0000-0000-0000D61E0000}"/>
    <cellStyle name="Comma 4 3 4 2 4 2" xfId="15126" xr:uid="{00000000-0005-0000-0000-0000D71E0000}"/>
    <cellStyle name="Comma 4 3 4 2 4 2 2" xfId="27381" xr:uid="{00000000-0005-0000-0000-0000D81E0000}"/>
    <cellStyle name="Comma 4 3 4 2 4 2 3" xfId="39622" xr:uid="{00000000-0005-0000-0000-0000D91E0000}"/>
    <cellStyle name="Comma 4 3 4 2 4 3" xfId="21264" xr:uid="{00000000-0005-0000-0000-0000DA1E0000}"/>
    <cellStyle name="Comma 4 3 4 2 4 4" xfId="33508" xr:uid="{00000000-0005-0000-0000-0000DB1E0000}"/>
    <cellStyle name="Comma 4 3 4 2 4 5" xfId="45737" xr:uid="{00000000-0005-0000-0000-0000DC1E0000}"/>
    <cellStyle name="Comma 4 3 4 2 5" xfId="15119" xr:uid="{00000000-0005-0000-0000-0000DD1E0000}"/>
    <cellStyle name="Comma 4 3 4 2 5 2" xfId="27374" xr:uid="{00000000-0005-0000-0000-0000DE1E0000}"/>
    <cellStyle name="Comma 4 3 4 2 5 3" xfId="39615" xr:uid="{00000000-0005-0000-0000-0000DF1E0000}"/>
    <cellStyle name="Comma 4 3 4 2 6" xfId="21257" xr:uid="{00000000-0005-0000-0000-0000E01E0000}"/>
    <cellStyle name="Comma 4 3 4 2 7" xfId="33501" xr:uid="{00000000-0005-0000-0000-0000E11E0000}"/>
    <cellStyle name="Comma 4 3 4 2 8" xfId="45730" xr:uid="{00000000-0005-0000-0000-0000E21E0000}"/>
    <cellStyle name="Comma 4 3 4 3" xfId="2607" xr:uid="{00000000-0005-0000-0000-0000E31E0000}"/>
    <cellStyle name="Comma 4 3 4 3 2" xfId="2608" xr:uid="{00000000-0005-0000-0000-0000E41E0000}"/>
    <cellStyle name="Comma 4 3 4 3 2 2" xfId="2609" xr:uid="{00000000-0005-0000-0000-0000E51E0000}"/>
    <cellStyle name="Comma 4 3 4 3 2 2 2" xfId="15129" xr:uid="{00000000-0005-0000-0000-0000E61E0000}"/>
    <cellStyle name="Comma 4 3 4 3 2 2 2 2" xfId="27384" xr:uid="{00000000-0005-0000-0000-0000E71E0000}"/>
    <cellStyle name="Comma 4 3 4 3 2 2 2 3" xfId="39625" xr:uid="{00000000-0005-0000-0000-0000E81E0000}"/>
    <cellStyle name="Comma 4 3 4 3 2 2 3" xfId="21267" xr:uid="{00000000-0005-0000-0000-0000E91E0000}"/>
    <cellStyle name="Comma 4 3 4 3 2 2 4" xfId="33511" xr:uid="{00000000-0005-0000-0000-0000EA1E0000}"/>
    <cellStyle name="Comma 4 3 4 3 2 2 5" xfId="45740" xr:uid="{00000000-0005-0000-0000-0000EB1E0000}"/>
    <cellStyle name="Comma 4 3 4 3 2 3" xfId="15128" xr:uid="{00000000-0005-0000-0000-0000EC1E0000}"/>
    <cellStyle name="Comma 4 3 4 3 2 3 2" xfId="27383" xr:uid="{00000000-0005-0000-0000-0000ED1E0000}"/>
    <cellStyle name="Comma 4 3 4 3 2 3 3" xfId="39624" xr:uid="{00000000-0005-0000-0000-0000EE1E0000}"/>
    <cellStyle name="Comma 4 3 4 3 2 4" xfId="21266" xr:uid="{00000000-0005-0000-0000-0000EF1E0000}"/>
    <cellStyle name="Comma 4 3 4 3 2 5" xfId="33510" xr:uid="{00000000-0005-0000-0000-0000F01E0000}"/>
    <cellStyle name="Comma 4 3 4 3 2 6" xfId="45739" xr:uid="{00000000-0005-0000-0000-0000F11E0000}"/>
    <cellStyle name="Comma 4 3 4 3 3" xfId="2610" xr:uid="{00000000-0005-0000-0000-0000F21E0000}"/>
    <cellStyle name="Comma 4 3 4 3 3 2" xfId="15130" xr:uid="{00000000-0005-0000-0000-0000F31E0000}"/>
    <cellStyle name="Comma 4 3 4 3 3 2 2" xfId="27385" xr:uid="{00000000-0005-0000-0000-0000F41E0000}"/>
    <cellStyle name="Comma 4 3 4 3 3 2 3" xfId="39626" xr:uid="{00000000-0005-0000-0000-0000F51E0000}"/>
    <cellStyle name="Comma 4 3 4 3 3 3" xfId="21268" xr:uid="{00000000-0005-0000-0000-0000F61E0000}"/>
    <cellStyle name="Comma 4 3 4 3 3 4" xfId="33512" xr:uid="{00000000-0005-0000-0000-0000F71E0000}"/>
    <cellStyle name="Comma 4 3 4 3 3 5" xfId="45741" xr:uid="{00000000-0005-0000-0000-0000F81E0000}"/>
    <cellStyle name="Comma 4 3 4 3 4" xfId="15127" xr:uid="{00000000-0005-0000-0000-0000F91E0000}"/>
    <cellStyle name="Comma 4 3 4 3 4 2" xfId="27382" xr:uid="{00000000-0005-0000-0000-0000FA1E0000}"/>
    <cellStyle name="Comma 4 3 4 3 4 3" xfId="39623" xr:uid="{00000000-0005-0000-0000-0000FB1E0000}"/>
    <cellStyle name="Comma 4 3 4 3 5" xfId="21265" xr:uid="{00000000-0005-0000-0000-0000FC1E0000}"/>
    <cellStyle name="Comma 4 3 4 3 6" xfId="33509" xr:uid="{00000000-0005-0000-0000-0000FD1E0000}"/>
    <cellStyle name="Comma 4 3 4 3 7" xfId="45738" xr:uid="{00000000-0005-0000-0000-0000FE1E0000}"/>
    <cellStyle name="Comma 4 3 4 4" xfId="2611" xr:uid="{00000000-0005-0000-0000-0000FF1E0000}"/>
    <cellStyle name="Comma 4 3 4 4 2" xfId="2612" xr:uid="{00000000-0005-0000-0000-0000001F0000}"/>
    <cellStyle name="Comma 4 3 4 4 2 2" xfId="15132" xr:uid="{00000000-0005-0000-0000-0000011F0000}"/>
    <cellStyle name="Comma 4 3 4 4 2 2 2" xfId="27387" xr:uid="{00000000-0005-0000-0000-0000021F0000}"/>
    <cellStyle name="Comma 4 3 4 4 2 2 3" xfId="39628" xr:uid="{00000000-0005-0000-0000-0000031F0000}"/>
    <cellStyle name="Comma 4 3 4 4 2 3" xfId="21270" xr:uid="{00000000-0005-0000-0000-0000041F0000}"/>
    <cellStyle name="Comma 4 3 4 4 2 4" xfId="33514" xr:uid="{00000000-0005-0000-0000-0000051F0000}"/>
    <cellStyle name="Comma 4 3 4 4 2 5" xfId="45743" xr:uid="{00000000-0005-0000-0000-0000061F0000}"/>
    <cellStyle name="Comma 4 3 4 4 3" xfId="15131" xr:uid="{00000000-0005-0000-0000-0000071F0000}"/>
    <cellStyle name="Comma 4 3 4 4 3 2" xfId="27386" xr:uid="{00000000-0005-0000-0000-0000081F0000}"/>
    <cellStyle name="Comma 4 3 4 4 3 3" xfId="39627" xr:uid="{00000000-0005-0000-0000-0000091F0000}"/>
    <cellStyle name="Comma 4 3 4 4 4" xfId="21269" xr:uid="{00000000-0005-0000-0000-00000A1F0000}"/>
    <cellStyle name="Comma 4 3 4 4 5" xfId="33513" xr:uid="{00000000-0005-0000-0000-00000B1F0000}"/>
    <cellStyle name="Comma 4 3 4 4 6" xfId="45742" xr:uid="{00000000-0005-0000-0000-00000C1F0000}"/>
    <cellStyle name="Comma 4 3 4 5" xfId="2613" xr:uid="{00000000-0005-0000-0000-00000D1F0000}"/>
    <cellStyle name="Comma 4 3 4 5 2" xfId="15133" xr:uid="{00000000-0005-0000-0000-00000E1F0000}"/>
    <cellStyle name="Comma 4 3 4 5 2 2" xfId="27388" xr:uid="{00000000-0005-0000-0000-00000F1F0000}"/>
    <cellStyle name="Comma 4 3 4 5 2 3" xfId="39629" xr:uid="{00000000-0005-0000-0000-0000101F0000}"/>
    <cellStyle name="Comma 4 3 4 5 3" xfId="21271" xr:uid="{00000000-0005-0000-0000-0000111F0000}"/>
    <cellStyle name="Comma 4 3 4 5 4" xfId="33515" xr:uid="{00000000-0005-0000-0000-0000121F0000}"/>
    <cellStyle name="Comma 4 3 4 5 5" xfId="45744" xr:uid="{00000000-0005-0000-0000-0000131F0000}"/>
    <cellStyle name="Comma 4 3 4 6" xfId="15118" xr:uid="{00000000-0005-0000-0000-0000141F0000}"/>
    <cellStyle name="Comma 4 3 4 6 2" xfId="27373" xr:uid="{00000000-0005-0000-0000-0000151F0000}"/>
    <cellStyle name="Comma 4 3 4 6 3" xfId="39614" xr:uid="{00000000-0005-0000-0000-0000161F0000}"/>
    <cellStyle name="Comma 4 3 4 7" xfId="21256" xr:uid="{00000000-0005-0000-0000-0000171F0000}"/>
    <cellStyle name="Comma 4 3 4 8" xfId="33500" xr:uid="{00000000-0005-0000-0000-0000181F0000}"/>
    <cellStyle name="Comma 4 3 4 9" xfId="45729" xr:uid="{00000000-0005-0000-0000-0000191F0000}"/>
    <cellStyle name="Comma 4 3 5" xfId="2614" xr:uid="{00000000-0005-0000-0000-00001A1F0000}"/>
    <cellStyle name="Comma 4 3 5 2" xfId="2615" xr:uid="{00000000-0005-0000-0000-00001B1F0000}"/>
    <cellStyle name="Comma 4 3 5 2 2" xfId="2616" xr:uid="{00000000-0005-0000-0000-00001C1F0000}"/>
    <cellStyle name="Comma 4 3 5 2 2 2" xfId="2617" xr:uid="{00000000-0005-0000-0000-00001D1F0000}"/>
    <cellStyle name="Comma 4 3 5 2 2 2 2" xfId="15137" xr:uid="{00000000-0005-0000-0000-00001E1F0000}"/>
    <cellStyle name="Comma 4 3 5 2 2 2 2 2" xfId="27392" xr:uid="{00000000-0005-0000-0000-00001F1F0000}"/>
    <cellStyle name="Comma 4 3 5 2 2 2 2 3" xfId="39633" xr:uid="{00000000-0005-0000-0000-0000201F0000}"/>
    <cellStyle name="Comma 4 3 5 2 2 2 3" xfId="21275" xr:uid="{00000000-0005-0000-0000-0000211F0000}"/>
    <cellStyle name="Comma 4 3 5 2 2 2 4" xfId="33519" xr:uid="{00000000-0005-0000-0000-0000221F0000}"/>
    <cellStyle name="Comma 4 3 5 2 2 2 5" xfId="45748" xr:uid="{00000000-0005-0000-0000-0000231F0000}"/>
    <cellStyle name="Comma 4 3 5 2 2 3" xfId="15136" xr:uid="{00000000-0005-0000-0000-0000241F0000}"/>
    <cellStyle name="Comma 4 3 5 2 2 3 2" xfId="27391" xr:uid="{00000000-0005-0000-0000-0000251F0000}"/>
    <cellStyle name="Comma 4 3 5 2 2 3 3" xfId="39632" xr:uid="{00000000-0005-0000-0000-0000261F0000}"/>
    <cellStyle name="Comma 4 3 5 2 2 4" xfId="21274" xr:uid="{00000000-0005-0000-0000-0000271F0000}"/>
    <cellStyle name="Comma 4 3 5 2 2 5" xfId="33518" xr:uid="{00000000-0005-0000-0000-0000281F0000}"/>
    <cellStyle name="Comma 4 3 5 2 2 6" xfId="45747" xr:uid="{00000000-0005-0000-0000-0000291F0000}"/>
    <cellStyle name="Comma 4 3 5 2 3" xfId="2618" xr:uid="{00000000-0005-0000-0000-00002A1F0000}"/>
    <cellStyle name="Comma 4 3 5 2 3 2" xfId="15138" xr:uid="{00000000-0005-0000-0000-00002B1F0000}"/>
    <cellStyle name="Comma 4 3 5 2 3 2 2" xfId="27393" xr:uid="{00000000-0005-0000-0000-00002C1F0000}"/>
    <cellStyle name="Comma 4 3 5 2 3 2 3" xfId="39634" xr:uid="{00000000-0005-0000-0000-00002D1F0000}"/>
    <cellStyle name="Comma 4 3 5 2 3 3" xfId="21276" xr:uid="{00000000-0005-0000-0000-00002E1F0000}"/>
    <cellStyle name="Comma 4 3 5 2 3 4" xfId="33520" xr:uid="{00000000-0005-0000-0000-00002F1F0000}"/>
    <cellStyle name="Comma 4 3 5 2 3 5" xfId="45749" xr:uid="{00000000-0005-0000-0000-0000301F0000}"/>
    <cellStyle name="Comma 4 3 5 2 4" xfId="15135" xr:uid="{00000000-0005-0000-0000-0000311F0000}"/>
    <cellStyle name="Comma 4 3 5 2 4 2" xfId="27390" xr:uid="{00000000-0005-0000-0000-0000321F0000}"/>
    <cellStyle name="Comma 4 3 5 2 4 3" xfId="39631" xr:uid="{00000000-0005-0000-0000-0000331F0000}"/>
    <cellStyle name="Comma 4 3 5 2 5" xfId="21273" xr:uid="{00000000-0005-0000-0000-0000341F0000}"/>
    <cellStyle name="Comma 4 3 5 2 6" xfId="33517" xr:uid="{00000000-0005-0000-0000-0000351F0000}"/>
    <cellStyle name="Comma 4 3 5 2 7" xfId="45746" xr:uid="{00000000-0005-0000-0000-0000361F0000}"/>
    <cellStyle name="Comma 4 3 5 3" xfId="2619" xr:uid="{00000000-0005-0000-0000-0000371F0000}"/>
    <cellStyle name="Comma 4 3 5 3 2" xfId="2620" xr:uid="{00000000-0005-0000-0000-0000381F0000}"/>
    <cellStyle name="Comma 4 3 5 3 2 2" xfId="15140" xr:uid="{00000000-0005-0000-0000-0000391F0000}"/>
    <cellStyle name="Comma 4 3 5 3 2 2 2" xfId="27395" xr:uid="{00000000-0005-0000-0000-00003A1F0000}"/>
    <cellStyle name="Comma 4 3 5 3 2 2 3" xfId="39636" xr:uid="{00000000-0005-0000-0000-00003B1F0000}"/>
    <cellStyle name="Comma 4 3 5 3 2 3" xfId="21278" xr:uid="{00000000-0005-0000-0000-00003C1F0000}"/>
    <cellStyle name="Comma 4 3 5 3 2 4" xfId="33522" xr:uid="{00000000-0005-0000-0000-00003D1F0000}"/>
    <cellStyle name="Comma 4 3 5 3 2 5" xfId="45751" xr:uid="{00000000-0005-0000-0000-00003E1F0000}"/>
    <cellStyle name="Comma 4 3 5 3 3" xfId="15139" xr:uid="{00000000-0005-0000-0000-00003F1F0000}"/>
    <cellStyle name="Comma 4 3 5 3 3 2" xfId="27394" xr:uid="{00000000-0005-0000-0000-0000401F0000}"/>
    <cellStyle name="Comma 4 3 5 3 3 3" xfId="39635" xr:uid="{00000000-0005-0000-0000-0000411F0000}"/>
    <cellStyle name="Comma 4 3 5 3 4" xfId="21277" xr:uid="{00000000-0005-0000-0000-0000421F0000}"/>
    <cellStyle name="Comma 4 3 5 3 5" xfId="33521" xr:uid="{00000000-0005-0000-0000-0000431F0000}"/>
    <cellStyle name="Comma 4 3 5 3 6" xfId="45750" xr:uid="{00000000-0005-0000-0000-0000441F0000}"/>
    <cellStyle name="Comma 4 3 5 4" xfId="2621" xr:uid="{00000000-0005-0000-0000-0000451F0000}"/>
    <cellStyle name="Comma 4 3 5 4 2" xfId="15141" xr:uid="{00000000-0005-0000-0000-0000461F0000}"/>
    <cellStyle name="Comma 4 3 5 4 2 2" xfId="27396" xr:uid="{00000000-0005-0000-0000-0000471F0000}"/>
    <cellStyle name="Comma 4 3 5 4 2 3" xfId="39637" xr:uid="{00000000-0005-0000-0000-0000481F0000}"/>
    <cellStyle name="Comma 4 3 5 4 3" xfId="21279" xr:uid="{00000000-0005-0000-0000-0000491F0000}"/>
    <cellStyle name="Comma 4 3 5 4 4" xfId="33523" xr:uid="{00000000-0005-0000-0000-00004A1F0000}"/>
    <cellStyle name="Comma 4 3 5 4 5" xfId="45752" xr:uid="{00000000-0005-0000-0000-00004B1F0000}"/>
    <cellStyle name="Comma 4 3 5 5" xfId="15134" xr:uid="{00000000-0005-0000-0000-00004C1F0000}"/>
    <cellStyle name="Comma 4 3 5 5 2" xfId="27389" xr:uid="{00000000-0005-0000-0000-00004D1F0000}"/>
    <cellStyle name="Comma 4 3 5 5 3" xfId="39630" xr:uid="{00000000-0005-0000-0000-00004E1F0000}"/>
    <cellStyle name="Comma 4 3 5 6" xfId="21272" xr:uid="{00000000-0005-0000-0000-00004F1F0000}"/>
    <cellStyle name="Comma 4 3 5 7" xfId="33516" xr:uid="{00000000-0005-0000-0000-0000501F0000}"/>
    <cellStyle name="Comma 4 3 5 8" xfId="45745" xr:uid="{00000000-0005-0000-0000-0000511F0000}"/>
    <cellStyle name="Comma 4 3 6" xfId="2622" xr:uid="{00000000-0005-0000-0000-0000521F0000}"/>
    <cellStyle name="Comma 4 3 6 2" xfId="2623" xr:uid="{00000000-0005-0000-0000-0000531F0000}"/>
    <cellStyle name="Comma 4 3 6 2 2" xfId="2624" xr:uid="{00000000-0005-0000-0000-0000541F0000}"/>
    <cellStyle name="Comma 4 3 6 2 2 2" xfId="15144" xr:uid="{00000000-0005-0000-0000-0000551F0000}"/>
    <cellStyle name="Comma 4 3 6 2 2 2 2" xfId="27399" xr:uid="{00000000-0005-0000-0000-0000561F0000}"/>
    <cellStyle name="Comma 4 3 6 2 2 2 3" xfId="39640" xr:uid="{00000000-0005-0000-0000-0000571F0000}"/>
    <cellStyle name="Comma 4 3 6 2 2 3" xfId="21282" xr:uid="{00000000-0005-0000-0000-0000581F0000}"/>
    <cellStyle name="Comma 4 3 6 2 2 4" xfId="33526" xr:uid="{00000000-0005-0000-0000-0000591F0000}"/>
    <cellStyle name="Comma 4 3 6 2 2 5" xfId="45755" xr:uid="{00000000-0005-0000-0000-00005A1F0000}"/>
    <cellStyle name="Comma 4 3 6 2 3" xfId="15143" xr:uid="{00000000-0005-0000-0000-00005B1F0000}"/>
    <cellStyle name="Comma 4 3 6 2 3 2" xfId="27398" xr:uid="{00000000-0005-0000-0000-00005C1F0000}"/>
    <cellStyle name="Comma 4 3 6 2 3 3" xfId="39639" xr:uid="{00000000-0005-0000-0000-00005D1F0000}"/>
    <cellStyle name="Comma 4 3 6 2 4" xfId="21281" xr:uid="{00000000-0005-0000-0000-00005E1F0000}"/>
    <cellStyle name="Comma 4 3 6 2 5" xfId="33525" xr:uid="{00000000-0005-0000-0000-00005F1F0000}"/>
    <cellStyle name="Comma 4 3 6 2 6" xfId="45754" xr:uid="{00000000-0005-0000-0000-0000601F0000}"/>
    <cellStyle name="Comma 4 3 6 3" xfId="2625" xr:uid="{00000000-0005-0000-0000-0000611F0000}"/>
    <cellStyle name="Comma 4 3 6 3 2" xfId="15145" xr:uid="{00000000-0005-0000-0000-0000621F0000}"/>
    <cellStyle name="Comma 4 3 6 3 2 2" xfId="27400" xr:uid="{00000000-0005-0000-0000-0000631F0000}"/>
    <cellStyle name="Comma 4 3 6 3 2 3" xfId="39641" xr:uid="{00000000-0005-0000-0000-0000641F0000}"/>
    <cellStyle name="Comma 4 3 6 3 3" xfId="21283" xr:uid="{00000000-0005-0000-0000-0000651F0000}"/>
    <cellStyle name="Comma 4 3 6 3 4" xfId="33527" xr:uid="{00000000-0005-0000-0000-0000661F0000}"/>
    <cellStyle name="Comma 4 3 6 3 5" xfId="45756" xr:uid="{00000000-0005-0000-0000-0000671F0000}"/>
    <cellStyle name="Comma 4 3 6 4" xfId="15142" xr:uid="{00000000-0005-0000-0000-0000681F0000}"/>
    <cellStyle name="Comma 4 3 6 4 2" xfId="27397" xr:uid="{00000000-0005-0000-0000-0000691F0000}"/>
    <cellStyle name="Comma 4 3 6 4 3" xfId="39638" xr:uid="{00000000-0005-0000-0000-00006A1F0000}"/>
    <cellStyle name="Comma 4 3 6 5" xfId="21280" xr:uid="{00000000-0005-0000-0000-00006B1F0000}"/>
    <cellStyle name="Comma 4 3 6 6" xfId="33524" xr:uid="{00000000-0005-0000-0000-00006C1F0000}"/>
    <cellStyle name="Comma 4 3 6 7" xfId="45753" xr:uid="{00000000-0005-0000-0000-00006D1F0000}"/>
    <cellStyle name="Comma 4 3 7" xfId="2626" xr:uid="{00000000-0005-0000-0000-00006E1F0000}"/>
    <cellStyle name="Comma 4 3 7 2" xfId="2627" xr:uid="{00000000-0005-0000-0000-00006F1F0000}"/>
    <cellStyle name="Comma 4 3 7 2 2" xfId="2628" xr:uid="{00000000-0005-0000-0000-0000701F0000}"/>
    <cellStyle name="Comma 4 3 7 2 2 2" xfId="15148" xr:uid="{00000000-0005-0000-0000-0000711F0000}"/>
    <cellStyle name="Comma 4 3 7 2 2 2 2" xfId="27403" xr:uid="{00000000-0005-0000-0000-0000721F0000}"/>
    <cellStyle name="Comma 4 3 7 2 2 2 3" xfId="39644" xr:uid="{00000000-0005-0000-0000-0000731F0000}"/>
    <cellStyle name="Comma 4 3 7 2 2 3" xfId="21286" xr:uid="{00000000-0005-0000-0000-0000741F0000}"/>
    <cellStyle name="Comma 4 3 7 2 2 4" xfId="33530" xr:uid="{00000000-0005-0000-0000-0000751F0000}"/>
    <cellStyle name="Comma 4 3 7 2 2 5" xfId="45759" xr:uid="{00000000-0005-0000-0000-0000761F0000}"/>
    <cellStyle name="Comma 4 3 7 2 3" xfId="15147" xr:uid="{00000000-0005-0000-0000-0000771F0000}"/>
    <cellStyle name="Comma 4 3 7 2 3 2" xfId="27402" xr:uid="{00000000-0005-0000-0000-0000781F0000}"/>
    <cellStyle name="Comma 4 3 7 2 3 3" xfId="39643" xr:uid="{00000000-0005-0000-0000-0000791F0000}"/>
    <cellStyle name="Comma 4 3 7 2 4" xfId="21285" xr:uid="{00000000-0005-0000-0000-00007A1F0000}"/>
    <cellStyle name="Comma 4 3 7 2 5" xfId="33529" xr:uid="{00000000-0005-0000-0000-00007B1F0000}"/>
    <cellStyle name="Comma 4 3 7 2 6" xfId="45758" xr:uid="{00000000-0005-0000-0000-00007C1F0000}"/>
    <cellStyle name="Comma 4 3 7 3" xfId="2629" xr:uid="{00000000-0005-0000-0000-00007D1F0000}"/>
    <cellStyle name="Comma 4 3 7 3 2" xfId="15149" xr:uid="{00000000-0005-0000-0000-00007E1F0000}"/>
    <cellStyle name="Comma 4 3 7 3 2 2" xfId="27404" xr:uid="{00000000-0005-0000-0000-00007F1F0000}"/>
    <cellStyle name="Comma 4 3 7 3 2 3" xfId="39645" xr:uid="{00000000-0005-0000-0000-0000801F0000}"/>
    <cellStyle name="Comma 4 3 7 3 3" xfId="21287" xr:uid="{00000000-0005-0000-0000-0000811F0000}"/>
    <cellStyle name="Comma 4 3 7 3 4" xfId="33531" xr:uid="{00000000-0005-0000-0000-0000821F0000}"/>
    <cellStyle name="Comma 4 3 7 3 5" xfId="45760" xr:uid="{00000000-0005-0000-0000-0000831F0000}"/>
    <cellStyle name="Comma 4 3 7 4" xfId="15146" xr:uid="{00000000-0005-0000-0000-0000841F0000}"/>
    <cellStyle name="Comma 4 3 7 4 2" xfId="27401" xr:uid="{00000000-0005-0000-0000-0000851F0000}"/>
    <cellStyle name="Comma 4 3 7 4 3" xfId="39642" xr:uid="{00000000-0005-0000-0000-0000861F0000}"/>
    <cellStyle name="Comma 4 3 7 5" xfId="21284" xr:uid="{00000000-0005-0000-0000-0000871F0000}"/>
    <cellStyle name="Comma 4 3 7 6" xfId="33528" xr:uid="{00000000-0005-0000-0000-0000881F0000}"/>
    <cellStyle name="Comma 4 3 7 7" xfId="45757" xr:uid="{00000000-0005-0000-0000-0000891F0000}"/>
    <cellStyle name="Comma 4 3 8" xfId="2630" xr:uid="{00000000-0005-0000-0000-00008A1F0000}"/>
    <cellStyle name="Comma 4 3 8 2" xfId="2631" xr:uid="{00000000-0005-0000-0000-00008B1F0000}"/>
    <cellStyle name="Comma 4 3 8 2 2" xfId="15151" xr:uid="{00000000-0005-0000-0000-00008C1F0000}"/>
    <cellStyle name="Comma 4 3 8 2 2 2" xfId="27406" xr:uid="{00000000-0005-0000-0000-00008D1F0000}"/>
    <cellStyle name="Comma 4 3 8 2 2 3" xfId="39647" xr:uid="{00000000-0005-0000-0000-00008E1F0000}"/>
    <cellStyle name="Comma 4 3 8 2 3" xfId="21289" xr:uid="{00000000-0005-0000-0000-00008F1F0000}"/>
    <cellStyle name="Comma 4 3 8 2 4" xfId="33533" xr:uid="{00000000-0005-0000-0000-0000901F0000}"/>
    <cellStyle name="Comma 4 3 8 2 5" xfId="45762" xr:uid="{00000000-0005-0000-0000-0000911F0000}"/>
    <cellStyle name="Comma 4 3 8 3" xfId="15150" xr:uid="{00000000-0005-0000-0000-0000921F0000}"/>
    <cellStyle name="Comma 4 3 8 3 2" xfId="27405" xr:uid="{00000000-0005-0000-0000-0000931F0000}"/>
    <cellStyle name="Comma 4 3 8 3 3" xfId="39646" xr:uid="{00000000-0005-0000-0000-0000941F0000}"/>
    <cellStyle name="Comma 4 3 8 4" xfId="21288" xr:uid="{00000000-0005-0000-0000-0000951F0000}"/>
    <cellStyle name="Comma 4 3 8 5" xfId="33532" xr:uid="{00000000-0005-0000-0000-0000961F0000}"/>
    <cellStyle name="Comma 4 3 8 6" xfId="45761" xr:uid="{00000000-0005-0000-0000-0000971F0000}"/>
    <cellStyle name="Comma 4 3 9" xfId="2632" xr:uid="{00000000-0005-0000-0000-0000981F0000}"/>
    <cellStyle name="Comma 4 3 9 2" xfId="15152" xr:uid="{00000000-0005-0000-0000-0000991F0000}"/>
    <cellStyle name="Comma 4 3 9 2 2" xfId="27407" xr:uid="{00000000-0005-0000-0000-00009A1F0000}"/>
    <cellStyle name="Comma 4 3 9 2 3" xfId="39648" xr:uid="{00000000-0005-0000-0000-00009B1F0000}"/>
    <cellStyle name="Comma 4 3 9 3" xfId="21290" xr:uid="{00000000-0005-0000-0000-00009C1F0000}"/>
    <cellStyle name="Comma 4 3 9 4" xfId="33534" xr:uid="{00000000-0005-0000-0000-00009D1F0000}"/>
    <cellStyle name="Comma 4 3 9 5" xfId="45763" xr:uid="{00000000-0005-0000-0000-00009E1F0000}"/>
    <cellStyle name="Comma 4 4" xfId="2633" xr:uid="{00000000-0005-0000-0000-00009F1F0000}"/>
    <cellStyle name="Comma 4 4 10" xfId="33535" xr:uid="{00000000-0005-0000-0000-0000A01F0000}"/>
    <cellStyle name="Comma 4 4 11" xfId="45764" xr:uid="{00000000-0005-0000-0000-0000A11F0000}"/>
    <cellStyle name="Comma 4 4 2" xfId="2634" xr:uid="{00000000-0005-0000-0000-0000A21F0000}"/>
    <cellStyle name="Comma 4 4 2 10" xfId="45765" xr:uid="{00000000-0005-0000-0000-0000A31F0000}"/>
    <cellStyle name="Comma 4 4 2 2" xfId="2635" xr:uid="{00000000-0005-0000-0000-0000A41F0000}"/>
    <cellStyle name="Comma 4 4 2 2 2" xfId="2636" xr:uid="{00000000-0005-0000-0000-0000A51F0000}"/>
    <cellStyle name="Comma 4 4 2 2 2 2" xfId="2637" xr:uid="{00000000-0005-0000-0000-0000A61F0000}"/>
    <cellStyle name="Comma 4 4 2 2 2 2 2" xfId="2638" xr:uid="{00000000-0005-0000-0000-0000A71F0000}"/>
    <cellStyle name="Comma 4 4 2 2 2 2 2 2" xfId="2639" xr:uid="{00000000-0005-0000-0000-0000A81F0000}"/>
    <cellStyle name="Comma 4 4 2 2 2 2 2 2 2" xfId="15159" xr:uid="{00000000-0005-0000-0000-0000A91F0000}"/>
    <cellStyle name="Comma 4 4 2 2 2 2 2 2 2 2" xfId="27414" xr:uid="{00000000-0005-0000-0000-0000AA1F0000}"/>
    <cellStyle name="Comma 4 4 2 2 2 2 2 2 2 3" xfId="39655" xr:uid="{00000000-0005-0000-0000-0000AB1F0000}"/>
    <cellStyle name="Comma 4 4 2 2 2 2 2 2 3" xfId="21297" xr:uid="{00000000-0005-0000-0000-0000AC1F0000}"/>
    <cellStyle name="Comma 4 4 2 2 2 2 2 2 4" xfId="33541" xr:uid="{00000000-0005-0000-0000-0000AD1F0000}"/>
    <cellStyle name="Comma 4 4 2 2 2 2 2 2 5" xfId="45770" xr:uid="{00000000-0005-0000-0000-0000AE1F0000}"/>
    <cellStyle name="Comma 4 4 2 2 2 2 2 3" xfId="15158" xr:uid="{00000000-0005-0000-0000-0000AF1F0000}"/>
    <cellStyle name="Comma 4 4 2 2 2 2 2 3 2" xfId="27413" xr:uid="{00000000-0005-0000-0000-0000B01F0000}"/>
    <cellStyle name="Comma 4 4 2 2 2 2 2 3 3" xfId="39654" xr:uid="{00000000-0005-0000-0000-0000B11F0000}"/>
    <cellStyle name="Comma 4 4 2 2 2 2 2 4" xfId="21296" xr:uid="{00000000-0005-0000-0000-0000B21F0000}"/>
    <cellStyle name="Comma 4 4 2 2 2 2 2 5" xfId="33540" xr:uid="{00000000-0005-0000-0000-0000B31F0000}"/>
    <cellStyle name="Comma 4 4 2 2 2 2 2 6" xfId="45769" xr:uid="{00000000-0005-0000-0000-0000B41F0000}"/>
    <cellStyle name="Comma 4 4 2 2 2 2 3" xfId="2640" xr:uid="{00000000-0005-0000-0000-0000B51F0000}"/>
    <cellStyle name="Comma 4 4 2 2 2 2 3 2" xfId="15160" xr:uid="{00000000-0005-0000-0000-0000B61F0000}"/>
    <cellStyle name="Comma 4 4 2 2 2 2 3 2 2" xfId="27415" xr:uid="{00000000-0005-0000-0000-0000B71F0000}"/>
    <cellStyle name="Comma 4 4 2 2 2 2 3 2 3" xfId="39656" xr:uid="{00000000-0005-0000-0000-0000B81F0000}"/>
    <cellStyle name="Comma 4 4 2 2 2 2 3 3" xfId="21298" xr:uid="{00000000-0005-0000-0000-0000B91F0000}"/>
    <cellStyle name="Comma 4 4 2 2 2 2 3 4" xfId="33542" xr:uid="{00000000-0005-0000-0000-0000BA1F0000}"/>
    <cellStyle name="Comma 4 4 2 2 2 2 3 5" xfId="45771" xr:uid="{00000000-0005-0000-0000-0000BB1F0000}"/>
    <cellStyle name="Comma 4 4 2 2 2 2 4" xfId="15157" xr:uid="{00000000-0005-0000-0000-0000BC1F0000}"/>
    <cellStyle name="Comma 4 4 2 2 2 2 4 2" xfId="27412" xr:uid="{00000000-0005-0000-0000-0000BD1F0000}"/>
    <cellStyle name="Comma 4 4 2 2 2 2 4 3" xfId="39653" xr:uid="{00000000-0005-0000-0000-0000BE1F0000}"/>
    <cellStyle name="Comma 4 4 2 2 2 2 5" xfId="21295" xr:uid="{00000000-0005-0000-0000-0000BF1F0000}"/>
    <cellStyle name="Comma 4 4 2 2 2 2 6" xfId="33539" xr:uid="{00000000-0005-0000-0000-0000C01F0000}"/>
    <cellStyle name="Comma 4 4 2 2 2 2 7" xfId="45768" xr:uid="{00000000-0005-0000-0000-0000C11F0000}"/>
    <cellStyle name="Comma 4 4 2 2 2 3" xfId="2641" xr:uid="{00000000-0005-0000-0000-0000C21F0000}"/>
    <cellStyle name="Comma 4 4 2 2 2 3 2" xfId="2642" xr:uid="{00000000-0005-0000-0000-0000C31F0000}"/>
    <cellStyle name="Comma 4 4 2 2 2 3 2 2" xfId="15162" xr:uid="{00000000-0005-0000-0000-0000C41F0000}"/>
    <cellStyle name="Comma 4 4 2 2 2 3 2 2 2" xfId="27417" xr:uid="{00000000-0005-0000-0000-0000C51F0000}"/>
    <cellStyle name="Comma 4 4 2 2 2 3 2 2 3" xfId="39658" xr:uid="{00000000-0005-0000-0000-0000C61F0000}"/>
    <cellStyle name="Comma 4 4 2 2 2 3 2 3" xfId="21300" xr:uid="{00000000-0005-0000-0000-0000C71F0000}"/>
    <cellStyle name="Comma 4 4 2 2 2 3 2 4" xfId="33544" xr:uid="{00000000-0005-0000-0000-0000C81F0000}"/>
    <cellStyle name="Comma 4 4 2 2 2 3 2 5" xfId="45773" xr:uid="{00000000-0005-0000-0000-0000C91F0000}"/>
    <cellStyle name="Comma 4 4 2 2 2 3 3" xfId="15161" xr:uid="{00000000-0005-0000-0000-0000CA1F0000}"/>
    <cellStyle name="Comma 4 4 2 2 2 3 3 2" xfId="27416" xr:uid="{00000000-0005-0000-0000-0000CB1F0000}"/>
    <cellStyle name="Comma 4 4 2 2 2 3 3 3" xfId="39657" xr:uid="{00000000-0005-0000-0000-0000CC1F0000}"/>
    <cellStyle name="Comma 4 4 2 2 2 3 4" xfId="21299" xr:uid="{00000000-0005-0000-0000-0000CD1F0000}"/>
    <cellStyle name="Comma 4 4 2 2 2 3 5" xfId="33543" xr:uid="{00000000-0005-0000-0000-0000CE1F0000}"/>
    <cellStyle name="Comma 4 4 2 2 2 3 6" xfId="45772" xr:uid="{00000000-0005-0000-0000-0000CF1F0000}"/>
    <cellStyle name="Comma 4 4 2 2 2 4" xfId="2643" xr:uid="{00000000-0005-0000-0000-0000D01F0000}"/>
    <cellStyle name="Comma 4 4 2 2 2 4 2" xfId="15163" xr:uid="{00000000-0005-0000-0000-0000D11F0000}"/>
    <cellStyle name="Comma 4 4 2 2 2 4 2 2" xfId="27418" xr:uid="{00000000-0005-0000-0000-0000D21F0000}"/>
    <cellStyle name="Comma 4 4 2 2 2 4 2 3" xfId="39659" xr:uid="{00000000-0005-0000-0000-0000D31F0000}"/>
    <cellStyle name="Comma 4 4 2 2 2 4 3" xfId="21301" xr:uid="{00000000-0005-0000-0000-0000D41F0000}"/>
    <cellStyle name="Comma 4 4 2 2 2 4 4" xfId="33545" xr:uid="{00000000-0005-0000-0000-0000D51F0000}"/>
    <cellStyle name="Comma 4 4 2 2 2 4 5" xfId="45774" xr:uid="{00000000-0005-0000-0000-0000D61F0000}"/>
    <cellStyle name="Comma 4 4 2 2 2 5" xfId="15156" xr:uid="{00000000-0005-0000-0000-0000D71F0000}"/>
    <cellStyle name="Comma 4 4 2 2 2 5 2" xfId="27411" xr:uid="{00000000-0005-0000-0000-0000D81F0000}"/>
    <cellStyle name="Comma 4 4 2 2 2 5 3" xfId="39652" xr:uid="{00000000-0005-0000-0000-0000D91F0000}"/>
    <cellStyle name="Comma 4 4 2 2 2 6" xfId="21294" xr:uid="{00000000-0005-0000-0000-0000DA1F0000}"/>
    <cellStyle name="Comma 4 4 2 2 2 7" xfId="33538" xr:uid="{00000000-0005-0000-0000-0000DB1F0000}"/>
    <cellStyle name="Comma 4 4 2 2 2 8" xfId="45767" xr:uid="{00000000-0005-0000-0000-0000DC1F0000}"/>
    <cellStyle name="Comma 4 4 2 2 3" xfId="2644" xr:uid="{00000000-0005-0000-0000-0000DD1F0000}"/>
    <cellStyle name="Comma 4 4 2 2 3 2" xfId="2645" xr:uid="{00000000-0005-0000-0000-0000DE1F0000}"/>
    <cellStyle name="Comma 4 4 2 2 3 2 2" xfId="2646" xr:uid="{00000000-0005-0000-0000-0000DF1F0000}"/>
    <cellStyle name="Comma 4 4 2 2 3 2 2 2" xfId="15166" xr:uid="{00000000-0005-0000-0000-0000E01F0000}"/>
    <cellStyle name="Comma 4 4 2 2 3 2 2 2 2" xfId="27421" xr:uid="{00000000-0005-0000-0000-0000E11F0000}"/>
    <cellStyle name="Comma 4 4 2 2 3 2 2 2 3" xfId="39662" xr:uid="{00000000-0005-0000-0000-0000E21F0000}"/>
    <cellStyle name="Comma 4 4 2 2 3 2 2 3" xfId="21304" xr:uid="{00000000-0005-0000-0000-0000E31F0000}"/>
    <cellStyle name="Comma 4 4 2 2 3 2 2 4" xfId="33548" xr:uid="{00000000-0005-0000-0000-0000E41F0000}"/>
    <cellStyle name="Comma 4 4 2 2 3 2 2 5" xfId="45777" xr:uid="{00000000-0005-0000-0000-0000E51F0000}"/>
    <cellStyle name="Comma 4 4 2 2 3 2 3" xfId="15165" xr:uid="{00000000-0005-0000-0000-0000E61F0000}"/>
    <cellStyle name="Comma 4 4 2 2 3 2 3 2" xfId="27420" xr:uid="{00000000-0005-0000-0000-0000E71F0000}"/>
    <cellStyle name="Comma 4 4 2 2 3 2 3 3" xfId="39661" xr:uid="{00000000-0005-0000-0000-0000E81F0000}"/>
    <cellStyle name="Comma 4 4 2 2 3 2 4" xfId="21303" xr:uid="{00000000-0005-0000-0000-0000E91F0000}"/>
    <cellStyle name="Comma 4 4 2 2 3 2 5" xfId="33547" xr:uid="{00000000-0005-0000-0000-0000EA1F0000}"/>
    <cellStyle name="Comma 4 4 2 2 3 2 6" xfId="45776" xr:uid="{00000000-0005-0000-0000-0000EB1F0000}"/>
    <cellStyle name="Comma 4 4 2 2 3 3" xfId="2647" xr:uid="{00000000-0005-0000-0000-0000EC1F0000}"/>
    <cellStyle name="Comma 4 4 2 2 3 3 2" xfId="15167" xr:uid="{00000000-0005-0000-0000-0000ED1F0000}"/>
    <cellStyle name="Comma 4 4 2 2 3 3 2 2" xfId="27422" xr:uid="{00000000-0005-0000-0000-0000EE1F0000}"/>
    <cellStyle name="Comma 4 4 2 2 3 3 2 3" xfId="39663" xr:uid="{00000000-0005-0000-0000-0000EF1F0000}"/>
    <cellStyle name="Comma 4 4 2 2 3 3 3" xfId="21305" xr:uid="{00000000-0005-0000-0000-0000F01F0000}"/>
    <cellStyle name="Comma 4 4 2 2 3 3 4" xfId="33549" xr:uid="{00000000-0005-0000-0000-0000F11F0000}"/>
    <cellStyle name="Comma 4 4 2 2 3 3 5" xfId="45778" xr:uid="{00000000-0005-0000-0000-0000F21F0000}"/>
    <cellStyle name="Comma 4 4 2 2 3 4" xfId="15164" xr:uid="{00000000-0005-0000-0000-0000F31F0000}"/>
    <cellStyle name="Comma 4 4 2 2 3 4 2" xfId="27419" xr:uid="{00000000-0005-0000-0000-0000F41F0000}"/>
    <cellStyle name="Comma 4 4 2 2 3 4 3" xfId="39660" xr:uid="{00000000-0005-0000-0000-0000F51F0000}"/>
    <cellStyle name="Comma 4 4 2 2 3 5" xfId="21302" xr:uid="{00000000-0005-0000-0000-0000F61F0000}"/>
    <cellStyle name="Comma 4 4 2 2 3 6" xfId="33546" xr:uid="{00000000-0005-0000-0000-0000F71F0000}"/>
    <cellStyle name="Comma 4 4 2 2 3 7" xfId="45775" xr:uid="{00000000-0005-0000-0000-0000F81F0000}"/>
    <cellStyle name="Comma 4 4 2 2 4" xfId="2648" xr:uid="{00000000-0005-0000-0000-0000F91F0000}"/>
    <cellStyle name="Comma 4 4 2 2 4 2" xfId="2649" xr:uid="{00000000-0005-0000-0000-0000FA1F0000}"/>
    <cellStyle name="Comma 4 4 2 2 4 2 2" xfId="15169" xr:uid="{00000000-0005-0000-0000-0000FB1F0000}"/>
    <cellStyle name="Comma 4 4 2 2 4 2 2 2" xfId="27424" xr:uid="{00000000-0005-0000-0000-0000FC1F0000}"/>
    <cellStyle name="Comma 4 4 2 2 4 2 2 3" xfId="39665" xr:uid="{00000000-0005-0000-0000-0000FD1F0000}"/>
    <cellStyle name="Comma 4 4 2 2 4 2 3" xfId="21307" xr:uid="{00000000-0005-0000-0000-0000FE1F0000}"/>
    <cellStyle name="Comma 4 4 2 2 4 2 4" xfId="33551" xr:uid="{00000000-0005-0000-0000-0000FF1F0000}"/>
    <cellStyle name="Comma 4 4 2 2 4 2 5" xfId="45780" xr:uid="{00000000-0005-0000-0000-000000200000}"/>
    <cellStyle name="Comma 4 4 2 2 4 3" xfId="15168" xr:uid="{00000000-0005-0000-0000-000001200000}"/>
    <cellStyle name="Comma 4 4 2 2 4 3 2" xfId="27423" xr:uid="{00000000-0005-0000-0000-000002200000}"/>
    <cellStyle name="Comma 4 4 2 2 4 3 3" xfId="39664" xr:uid="{00000000-0005-0000-0000-000003200000}"/>
    <cellStyle name="Comma 4 4 2 2 4 4" xfId="21306" xr:uid="{00000000-0005-0000-0000-000004200000}"/>
    <cellStyle name="Comma 4 4 2 2 4 5" xfId="33550" xr:uid="{00000000-0005-0000-0000-000005200000}"/>
    <cellStyle name="Comma 4 4 2 2 4 6" xfId="45779" xr:uid="{00000000-0005-0000-0000-000006200000}"/>
    <cellStyle name="Comma 4 4 2 2 5" xfId="2650" xr:uid="{00000000-0005-0000-0000-000007200000}"/>
    <cellStyle name="Comma 4 4 2 2 5 2" xfId="15170" xr:uid="{00000000-0005-0000-0000-000008200000}"/>
    <cellStyle name="Comma 4 4 2 2 5 2 2" xfId="27425" xr:uid="{00000000-0005-0000-0000-000009200000}"/>
    <cellStyle name="Comma 4 4 2 2 5 2 3" xfId="39666" xr:uid="{00000000-0005-0000-0000-00000A200000}"/>
    <cellStyle name="Comma 4 4 2 2 5 3" xfId="21308" xr:uid="{00000000-0005-0000-0000-00000B200000}"/>
    <cellStyle name="Comma 4 4 2 2 5 4" xfId="33552" xr:uid="{00000000-0005-0000-0000-00000C200000}"/>
    <cellStyle name="Comma 4 4 2 2 5 5" xfId="45781" xr:uid="{00000000-0005-0000-0000-00000D200000}"/>
    <cellStyle name="Comma 4 4 2 2 6" xfId="15155" xr:uid="{00000000-0005-0000-0000-00000E200000}"/>
    <cellStyle name="Comma 4 4 2 2 6 2" xfId="27410" xr:uid="{00000000-0005-0000-0000-00000F200000}"/>
    <cellStyle name="Comma 4 4 2 2 6 3" xfId="39651" xr:uid="{00000000-0005-0000-0000-000010200000}"/>
    <cellStyle name="Comma 4 4 2 2 7" xfId="21293" xr:uid="{00000000-0005-0000-0000-000011200000}"/>
    <cellStyle name="Comma 4 4 2 2 8" xfId="33537" xr:uid="{00000000-0005-0000-0000-000012200000}"/>
    <cellStyle name="Comma 4 4 2 2 9" xfId="45766" xr:uid="{00000000-0005-0000-0000-000013200000}"/>
    <cellStyle name="Comma 4 4 2 3" xfId="2651" xr:uid="{00000000-0005-0000-0000-000014200000}"/>
    <cellStyle name="Comma 4 4 2 3 2" xfId="2652" xr:uid="{00000000-0005-0000-0000-000015200000}"/>
    <cellStyle name="Comma 4 4 2 3 2 2" xfId="2653" xr:uid="{00000000-0005-0000-0000-000016200000}"/>
    <cellStyle name="Comma 4 4 2 3 2 2 2" xfId="2654" xr:uid="{00000000-0005-0000-0000-000017200000}"/>
    <cellStyle name="Comma 4 4 2 3 2 2 2 2" xfId="15174" xr:uid="{00000000-0005-0000-0000-000018200000}"/>
    <cellStyle name="Comma 4 4 2 3 2 2 2 2 2" xfId="27429" xr:uid="{00000000-0005-0000-0000-000019200000}"/>
    <cellStyle name="Comma 4 4 2 3 2 2 2 2 3" xfId="39670" xr:uid="{00000000-0005-0000-0000-00001A200000}"/>
    <cellStyle name="Comma 4 4 2 3 2 2 2 3" xfId="21312" xr:uid="{00000000-0005-0000-0000-00001B200000}"/>
    <cellStyle name="Comma 4 4 2 3 2 2 2 4" xfId="33556" xr:uid="{00000000-0005-0000-0000-00001C200000}"/>
    <cellStyle name="Comma 4 4 2 3 2 2 2 5" xfId="45785" xr:uid="{00000000-0005-0000-0000-00001D200000}"/>
    <cellStyle name="Comma 4 4 2 3 2 2 3" xfId="15173" xr:uid="{00000000-0005-0000-0000-00001E200000}"/>
    <cellStyle name="Comma 4 4 2 3 2 2 3 2" xfId="27428" xr:uid="{00000000-0005-0000-0000-00001F200000}"/>
    <cellStyle name="Comma 4 4 2 3 2 2 3 3" xfId="39669" xr:uid="{00000000-0005-0000-0000-000020200000}"/>
    <cellStyle name="Comma 4 4 2 3 2 2 4" xfId="21311" xr:uid="{00000000-0005-0000-0000-000021200000}"/>
    <cellStyle name="Comma 4 4 2 3 2 2 5" xfId="33555" xr:uid="{00000000-0005-0000-0000-000022200000}"/>
    <cellStyle name="Comma 4 4 2 3 2 2 6" xfId="45784" xr:uid="{00000000-0005-0000-0000-000023200000}"/>
    <cellStyle name="Comma 4 4 2 3 2 3" xfId="2655" xr:uid="{00000000-0005-0000-0000-000024200000}"/>
    <cellStyle name="Comma 4 4 2 3 2 3 2" xfId="15175" xr:uid="{00000000-0005-0000-0000-000025200000}"/>
    <cellStyle name="Comma 4 4 2 3 2 3 2 2" xfId="27430" xr:uid="{00000000-0005-0000-0000-000026200000}"/>
    <cellStyle name="Comma 4 4 2 3 2 3 2 3" xfId="39671" xr:uid="{00000000-0005-0000-0000-000027200000}"/>
    <cellStyle name="Comma 4 4 2 3 2 3 3" xfId="21313" xr:uid="{00000000-0005-0000-0000-000028200000}"/>
    <cellStyle name="Comma 4 4 2 3 2 3 4" xfId="33557" xr:uid="{00000000-0005-0000-0000-000029200000}"/>
    <cellStyle name="Comma 4 4 2 3 2 3 5" xfId="45786" xr:uid="{00000000-0005-0000-0000-00002A200000}"/>
    <cellStyle name="Comma 4 4 2 3 2 4" xfId="15172" xr:uid="{00000000-0005-0000-0000-00002B200000}"/>
    <cellStyle name="Comma 4 4 2 3 2 4 2" xfId="27427" xr:uid="{00000000-0005-0000-0000-00002C200000}"/>
    <cellStyle name="Comma 4 4 2 3 2 4 3" xfId="39668" xr:uid="{00000000-0005-0000-0000-00002D200000}"/>
    <cellStyle name="Comma 4 4 2 3 2 5" xfId="21310" xr:uid="{00000000-0005-0000-0000-00002E200000}"/>
    <cellStyle name="Comma 4 4 2 3 2 6" xfId="33554" xr:uid="{00000000-0005-0000-0000-00002F200000}"/>
    <cellStyle name="Comma 4 4 2 3 2 7" xfId="45783" xr:uid="{00000000-0005-0000-0000-000030200000}"/>
    <cellStyle name="Comma 4 4 2 3 3" xfId="2656" xr:uid="{00000000-0005-0000-0000-000031200000}"/>
    <cellStyle name="Comma 4 4 2 3 3 2" xfId="2657" xr:uid="{00000000-0005-0000-0000-000032200000}"/>
    <cellStyle name="Comma 4 4 2 3 3 2 2" xfId="15177" xr:uid="{00000000-0005-0000-0000-000033200000}"/>
    <cellStyle name="Comma 4 4 2 3 3 2 2 2" xfId="27432" xr:uid="{00000000-0005-0000-0000-000034200000}"/>
    <cellStyle name="Comma 4 4 2 3 3 2 2 3" xfId="39673" xr:uid="{00000000-0005-0000-0000-000035200000}"/>
    <cellStyle name="Comma 4 4 2 3 3 2 3" xfId="21315" xr:uid="{00000000-0005-0000-0000-000036200000}"/>
    <cellStyle name="Comma 4 4 2 3 3 2 4" xfId="33559" xr:uid="{00000000-0005-0000-0000-000037200000}"/>
    <cellStyle name="Comma 4 4 2 3 3 2 5" xfId="45788" xr:uid="{00000000-0005-0000-0000-000038200000}"/>
    <cellStyle name="Comma 4 4 2 3 3 3" xfId="15176" xr:uid="{00000000-0005-0000-0000-000039200000}"/>
    <cellStyle name="Comma 4 4 2 3 3 3 2" xfId="27431" xr:uid="{00000000-0005-0000-0000-00003A200000}"/>
    <cellStyle name="Comma 4 4 2 3 3 3 3" xfId="39672" xr:uid="{00000000-0005-0000-0000-00003B200000}"/>
    <cellStyle name="Comma 4 4 2 3 3 4" xfId="21314" xr:uid="{00000000-0005-0000-0000-00003C200000}"/>
    <cellStyle name="Comma 4 4 2 3 3 5" xfId="33558" xr:uid="{00000000-0005-0000-0000-00003D200000}"/>
    <cellStyle name="Comma 4 4 2 3 3 6" xfId="45787" xr:uid="{00000000-0005-0000-0000-00003E200000}"/>
    <cellStyle name="Comma 4 4 2 3 4" xfId="2658" xr:uid="{00000000-0005-0000-0000-00003F200000}"/>
    <cellStyle name="Comma 4 4 2 3 4 2" xfId="15178" xr:uid="{00000000-0005-0000-0000-000040200000}"/>
    <cellStyle name="Comma 4 4 2 3 4 2 2" xfId="27433" xr:uid="{00000000-0005-0000-0000-000041200000}"/>
    <cellStyle name="Comma 4 4 2 3 4 2 3" xfId="39674" xr:uid="{00000000-0005-0000-0000-000042200000}"/>
    <cellStyle name="Comma 4 4 2 3 4 3" xfId="21316" xr:uid="{00000000-0005-0000-0000-000043200000}"/>
    <cellStyle name="Comma 4 4 2 3 4 4" xfId="33560" xr:uid="{00000000-0005-0000-0000-000044200000}"/>
    <cellStyle name="Comma 4 4 2 3 4 5" xfId="45789" xr:uid="{00000000-0005-0000-0000-000045200000}"/>
    <cellStyle name="Comma 4 4 2 3 5" xfId="15171" xr:uid="{00000000-0005-0000-0000-000046200000}"/>
    <cellStyle name="Comma 4 4 2 3 5 2" xfId="27426" xr:uid="{00000000-0005-0000-0000-000047200000}"/>
    <cellStyle name="Comma 4 4 2 3 5 3" xfId="39667" xr:uid="{00000000-0005-0000-0000-000048200000}"/>
    <cellStyle name="Comma 4 4 2 3 6" xfId="21309" xr:uid="{00000000-0005-0000-0000-000049200000}"/>
    <cellStyle name="Comma 4 4 2 3 7" xfId="33553" xr:uid="{00000000-0005-0000-0000-00004A200000}"/>
    <cellStyle name="Comma 4 4 2 3 8" xfId="45782" xr:uid="{00000000-0005-0000-0000-00004B200000}"/>
    <cellStyle name="Comma 4 4 2 4" xfId="2659" xr:uid="{00000000-0005-0000-0000-00004C200000}"/>
    <cellStyle name="Comma 4 4 2 4 2" xfId="2660" xr:uid="{00000000-0005-0000-0000-00004D200000}"/>
    <cellStyle name="Comma 4 4 2 4 2 2" xfId="2661" xr:uid="{00000000-0005-0000-0000-00004E200000}"/>
    <cellStyle name="Comma 4 4 2 4 2 2 2" xfId="15181" xr:uid="{00000000-0005-0000-0000-00004F200000}"/>
    <cellStyle name="Comma 4 4 2 4 2 2 2 2" xfId="27436" xr:uid="{00000000-0005-0000-0000-000050200000}"/>
    <cellStyle name="Comma 4 4 2 4 2 2 2 3" xfId="39677" xr:uid="{00000000-0005-0000-0000-000051200000}"/>
    <cellStyle name="Comma 4 4 2 4 2 2 3" xfId="21319" xr:uid="{00000000-0005-0000-0000-000052200000}"/>
    <cellStyle name="Comma 4 4 2 4 2 2 4" xfId="33563" xr:uid="{00000000-0005-0000-0000-000053200000}"/>
    <cellStyle name="Comma 4 4 2 4 2 2 5" xfId="45792" xr:uid="{00000000-0005-0000-0000-000054200000}"/>
    <cellStyle name="Comma 4 4 2 4 2 3" xfId="15180" xr:uid="{00000000-0005-0000-0000-000055200000}"/>
    <cellStyle name="Comma 4 4 2 4 2 3 2" xfId="27435" xr:uid="{00000000-0005-0000-0000-000056200000}"/>
    <cellStyle name="Comma 4 4 2 4 2 3 3" xfId="39676" xr:uid="{00000000-0005-0000-0000-000057200000}"/>
    <cellStyle name="Comma 4 4 2 4 2 4" xfId="21318" xr:uid="{00000000-0005-0000-0000-000058200000}"/>
    <cellStyle name="Comma 4 4 2 4 2 5" xfId="33562" xr:uid="{00000000-0005-0000-0000-000059200000}"/>
    <cellStyle name="Comma 4 4 2 4 2 6" xfId="45791" xr:uid="{00000000-0005-0000-0000-00005A200000}"/>
    <cellStyle name="Comma 4 4 2 4 3" xfId="2662" xr:uid="{00000000-0005-0000-0000-00005B200000}"/>
    <cellStyle name="Comma 4 4 2 4 3 2" xfId="15182" xr:uid="{00000000-0005-0000-0000-00005C200000}"/>
    <cellStyle name="Comma 4 4 2 4 3 2 2" xfId="27437" xr:uid="{00000000-0005-0000-0000-00005D200000}"/>
    <cellStyle name="Comma 4 4 2 4 3 2 3" xfId="39678" xr:uid="{00000000-0005-0000-0000-00005E200000}"/>
    <cellStyle name="Comma 4 4 2 4 3 3" xfId="21320" xr:uid="{00000000-0005-0000-0000-00005F200000}"/>
    <cellStyle name="Comma 4 4 2 4 3 4" xfId="33564" xr:uid="{00000000-0005-0000-0000-000060200000}"/>
    <cellStyle name="Comma 4 4 2 4 3 5" xfId="45793" xr:uid="{00000000-0005-0000-0000-000061200000}"/>
    <cellStyle name="Comma 4 4 2 4 4" xfId="15179" xr:uid="{00000000-0005-0000-0000-000062200000}"/>
    <cellStyle name="Comma 4 4 2 4 4 2" xfId="27434" xr:uid="{00000000-0005-0000-0000-000063200000}"/>
    <cellStyle name="Comma 4 4 2 4 4 3" xfId="39675" xr:uid="{00000000-0005-0000-0000-000064200000}"/>
    <cellStyle name="Comma 4 4 2 4 5" xfId="21317" xr:uid="{00000000-0005-0000-0000-000065200000}"/>
    <cellStyle name="Comma 4 4 2 4 6" xfId="33561" xr:uid="{00000000-0005-0000-0000-000066200000}"/>
    <cellStyle name="Comma 4 4 2 4 7" xfId="45790" xr:uid="{00000000-0005-0000-0000-000067200000}"/>
    <cellStyle name="Comma 4 4 2 5" xfId="2663" xr:uid="{00000000-0005-0000-0000-000068200000}"/>
    <cellStyle name="Comma 4 4 2 5 2" xfId="2664" xr:uid="{00000000-0005-0000-0000-000069200000}"/>
    <cellStyle name="Comma 4 4 2 5 2 2" xfId="15184" xr:uid="{00000000-0005-0000-0000-00006A200000}"/>
    <cellStyle name="Comma 4 4 2 5 2 2 2" xfId="27439" xr:uid="{00000000-0005-0000-0000-00006B200000}"/>
    <cellStyle name="Comma 4 4 2 5 2 2 3" xfId="39680" xr:uid="{00000000-0005-0000-0000-00006C200000}"/>
    <cellStyle name="Comma 4 4 2 5 2 3" xfId="21322" xr:uid="{00000000-0005-0000-0000-00006D200000}"/>
    <cellStyle name="Comma 4 4 2 5 2 4" xfId="33566" xr:uid="{00000000-0005-0000-0000-00006E200000}"/>
    <cellStyle name="Comma 4 4 2 5 2 5" xfId="45795" xr:uid="{00000000-0005-0000-0000-00006F200000}"/>
    <cellStyle name="Comma 4 4 2 5 3" xfId="15183" xr:uid="{00000000-0005-0000-0000-000070200000}"/>
    <cellStyle name="Comma 4 4 2 5 3 2" xfId="27438" xr:uid="{00000000-0005-0000-0000-000071200000}"/>
    <cellStyle name="Comma 4 4 2 5 3 3" xfId="39679" xr:uid="{00000000-0005-0000-0000-000072200000}"/>
    <cellStyle name="Comma 4 4 2 5 4" xfId="21321" xr:uid="{00000000-0005-0000-0000-000073200000}"/>
    <cellStyle name="Comma 4 4 2 5 5" xfId="33565" xr:uid="{00000000-0005-0000-0000-000074200000}"/>
    <cellStyle name="Comma 4 4 2 5 6" xfId="45794" xr:uid="{00000000-0005-0000-0000-000075200000}"/>
    <cellStyle name="Comma 4 4 2 6" xfId="2665" xr:uid="{00000000-0005-0000-0000-000076200000}"/>
    <cellStyle name="Comma 4 4 2 6 2" xfId="15185" xr:uid="{00000000-0005-0000-0000-000077200000}"/>
    <cellStyle name="Comma 4 4 2 6 2 2" xfId="27440" xr:uid="{00000000-0005-0000-0000-000078200000}"/>
    <cellStyle name="Comma 4 4 2 6 2 3" xfId="39681" xr:uid="{00000000-0005-0000-0000-000079200000}"/>
    <cellStyle name="Comma 4 4 2 6 3" xfId="21323" xr:uid="{00000000-0005-0000-0000-00007A200000}"/>
    <cellStyle name="Comma 4 4 2 6 4" xfId="33567" xr:uid="{00000000-0005-0000-0000-00007B200000}"/>
    <cellStyle name="Comma 4 4 2 6 5" xfId="45796" xr:uid="{00000000-0005-0000-0000-00007C200000}"/>
    <cellStyle name="Comma 4 4 2 7" xfId="15154" xr:uid="{00000000-0005-0000-0000-00007D200000}"/>
    <cellStyle name="Comma 4 4 2 7 2" xfId="27409" xr:uid="{00000000-0005-0000-0000-00007E200000}"/>
    <cellStyle name="Comma 4 4 2 7 3" xfId="39650" xr:uid="{00000000-0005-0000-0000-00007F200000}"/>
    <cellStyle name="Comma 4 4 2 8" xfId="21292" xr:uid="{00000000-0005-0000-0000-000080200000}"/>
    <cellStyle name="Comma 4 4 2 9" xfId="33536" xr:uid="{00000000-0005-0000-0000-000081200000}"/>
    <cellStyle name="Comma 4 4 3" xfId="2666" xr:uid="{00000000-0005-0000-0000-000082200000}"/>
    <cellStyle name="Comma 4 4 3 2" xfId="2667" xr:uid="{00000000-0005-0000-0000-000083200000}"/>
    <cellStyle name="Comma 4 4 3 2 2" xfId="2668" xr:uid="{00000000-0005-0000-0000-000084200000}"/>
    <cellStyle name="Comma 4 4 3 2 2 2" xfId="2669" xr:uid="{00000000-0005-0000-0000-000085200000}"/>
    <cellStyle name="Comma 4 4 3 2 2 2 2" xfId="2670" xr:uid="{00000000-0005-0000-0000-000086200000}"/>
    <cellStyle name="Comma 4 4 3 2 2 2 2 2" xfId="15190" xr:uid="{00000000-0005-0000-0000-000087200000}"/>
    <cellStyle name="Comma 4 4 3 2 2 2 2 2 2" xfId="27445" xr:uid="{00000000-0005-0000-0000-000088200000}"/>
    <cellStyle name="Comma 4 4 3 2 2 2 2 2 3" xfId="39686" xr:uid="{00000000-0005-0000-0000-000089200000}"/>
    <cellStyle name="Comma 4 4 3 2 2 2 2 3" xfId="21328" xr:uid="{00000000-0005-0000-0000-00008A200000}"/>
    <cellStyle name="Comma 4 4 3 2 2 2 2 4" xfId="33572" xr:uid="{00000000-0005-0000-0000-00008B200000}"/>
    <cellStyle name="Comma 4 4 3 2 2 2 2 5" xfId="45801" xr:uid="{00000000-0005-0000-0000-00008C200000}"/>
    <cellStyle name="Comma 4 4 3 2 2 2 3" xfId="15189" xr:uid="{00000000-0005-0000-0000-00008D200000}"/>
    <cellStyle name="Comma 4 4 3 2 2 2 3 2" xfId="27444" xr:uid="{00000000-0005-0000-0000-00008E200000}"/>
    <cellStyle name="Comma 4 4 3 2 2 2 3 3" xfId="39685" xr:uid="{00000000-0005-0000-0000-00008F200000}"/>
    <cellStyle name="Comma 4 4 3 2 2 2 4" xfId="21327" xr:uid="{00000000-0005-0000-0000-000090200000}"/>
    <cellStyle name="Comma 4 4 3 2 2 2 5" xfId="33571" xr:uid="{00000000-0005-0000-0000-000091200000}"/>
    <cellStyle name="Comma 4 4 3 2 2 2 6" xfId="45800" xr:uid="{00000000-0005-0000-0000-000092200000}"/>
    <cellStyle name="Comma 4 4 3 2 2 3" xfId="2671" xr:uid="{00000000-0005-0000-0000-000093200000}"/>
    <cellStyle name="Comma 4 4 3 2 2 3 2" xfId="15191" xr:uid="{00000000-0005-0000-0000-000094200000}"/>
    <cellStyle name="Comma 4 4 3 2 2 3 2 2" xfId="27446" xr:uid="{00000000-0005-0000-0000-000095200000}"/>
    <cellStyle name="Comma 4 4 3 2 2 3 2 3" xfId="39687" xr:uid="{00000000-0005-0000-0000-000096200000}"/>
    <cellStyle name="Comma 4 4 3 2 2 3 3" xfId="21329" xr:uid="{00000000-0005-0000-0000-000097200000}"/>
    <cellStyle name="Comma 4 4 3 2 2 3 4" xfId="33573" xr:uid="{00000000-0005-0000-0000-000098200000}"/>
    <cellStyle name="Comma 4 4 3 2 2 3 5" xfId="45802" xr:uid="{00000000-0005-0000-0000-000099200000}"/>
    <cellStyle name="Comma 4 4 3 2 2 4" xfId="15188" xr:uid="{00000000-0005-0000-0000-00009A200000}"/>
    <cellStyle name="Comma 4 4 3 2 2 4 2" xfId="27443" xr:uid="{00000000-0005-0000-0000-00009B200000}"/>
    <cellStyle name="Comma 4 4 3 2 2 4 3" xfId="39684" xr:uid="{00000000-0005-0000-0000-00009C200000}"/>
    <cellStyle name="Comma 4 4 3 2 2 5" xfId="21326" xr:uid="{00000000-0005-0000-0000-00009D200000}"/>
    <cellStyle name="Comma 4 4 3 2 2 6" xfId="33570" xr:uid="{00000000-0005-0000-0000-00009E200000}"/>
    <cellStyle name="Comma 4 4 3 2 2 7" xfId="45799" xr:uid="{00000000-0005-0000-0000-00009F200000}"/>
    <cellStyle name="Comma 4 4 3 2 3" xfId="2672" xr:uid="{00000000-0005-0000-0000-0000A0200000}"/>
    <cellStyle name="Comma 4 4 3 2 3 2" xfId="2673" xr:uid="{00000000-0005-0000-0000-0000A1200000}"/>
    <cellStyle name="Comma 4 4 3 2 3 2 2" xfId="15193" xr:uid="{00000000-0005-0000-0000-0000A2200000}"/>
    <cellStyle name="Comma 4 4 3 2 3 2 2 2" xfId="27448" xr:uid="{00000000-0005-0000-0000-0000A3200000}"/>
    <cellStyle name="Comma 4 4 3 2 3 2 2 3" xfId="39689" xr:uid="{00000000-0005-0000-0000-0000A4200000}"/>
    <cellStyle name="Comma 4 4 3 2 3 2 3" xfId="21331" xr:uid="{00000000-0005-0000-0000-0000A5200000}"/>
    <cellStyle name="Comma 4 4 3 2 3 2 4" xfId="33575" xr:uid="{00000000-0005-0000-0000-0000A6200000}"/>
    <cellStyle name="Comma 4 4 3 2 3 2 5" xfId="45804" xr:uid="{00000000-0005-0000-0000-0000A7200000}"/>
    <cellStyle name="Comma 4 4 3 2 3 3" xfId="15192" xr:uid="{00000000-0005-0000-0000-0000A8200000}"/>
    <cellStyle name="Comma 4 4 3 2 3 3 2" xfId="27447" xr:uid="{00000000-0005-0000-0000-0000A9200000}"/>
    <cellStyle name="Comma 4 4 3 2 3 3 3" xfId="39688" xr:uid="{00000000-0005-0000-0000-0000AA200000}"/>
    <cellStyle name="Comma 4 4 3 2 3 4" xfId="21330" xr:uid="{00000000-0005-0000-0000-0000AB200000}"/>
    <cellStyle name="Comma 4 4 3 2 3 5" xfId="33574" xr:uid="{00000000-0005-0000-0000-0000AC200000}"/>
    <cellStyle name="Comma 4 4 3 2 3 6" xfId="45803" xr:uid="{00000000-0005-0000-0000-0000AD200000}"/>
    <cellStyle name="Comma 4 4 3 2 4" xfId="2674" xr:uid="{00000000-0005-0000-0000-0000AE200000}"/>
    <cellStyle name="Comma 4 4 3 2 4 2" xfId="15194" xr:uid="{00000000-0005-0000-0000-0000AF200000}"/>
    <cellStyle name="Comma 4 4 3 2 4 2 2" xfId="27449" xr:uid="{00000000-0005-0000-0000-0000B0200000}"/>
    <cellStyle name="Comma 4 4 3 2 4 2 3" xfId="39690" xr:uid="{00000000-0005-0000-0000-0000B1200000}"/>
    <cellStyle name="Comma 4 4 3 2 4 3" xfId="21332" xr:uid="{00000000-0005-0000-0000-0000B2200000}"/>
    <cellStyle name="Comma 4 4 3 2 4 4" xfId="33576" xr:uid="{00000000-0005-0000-0000-0000B3200000}"/>
    <cellStyle name="Comma 4 4 3 2 4 5" xfId="45805" xr:uid="{00000000-0005-0000-0000-0000B4200000}"/>
    <cellStyle name="Comma 4 4 3 2 5" xfId="15187" xr:uid="{00000000-0005-0000-0000-0000B5200000}"/>
    <cellStyle name="Comma 4 4 3 2 5 2" xfId="27442" xr:uid="{00000000-0005-0000-0000-0000B6200000}"/>
    <cellStyle name="Comma 4 4 3 2 5 3" xfId="39683" xr:uid="{00000000-0005-0000-0000-0000B7200000}"/>
    <cellStyle name="Comma 4 4 3 2 6" xfId="21325" xr:uid="{00000000-0005-0000-0000-0000B8200000}"/>
    <cellStyle name="Comma 4 4 3 2 7" xfId="33569" xr:uid="{00000000-0005-0000-0000-0000B9200000}"/>
    <cellStyle name="Comma 4 4 3 2 8" xfId="45798" xr:uid="{00000000-0005-0000-0000-0000BA200000}"/>
    <cellStyle name="Comma 4 4 3 3" xfId="2675" xr:uid="{00000000-0005-0000-0000-0000BB200000}"/>
    <cellStyle name="Comma 4 4 3 3 2" xfId="2676" xr:uid="{00000000-0005-0000-0000-0000BC200000}"/>
    <cellStyle name="Comma 4 4 3 3 2 2" xfId="2677" xr:uid="{00000000-0005-0000-0000-0000BD200000}"/>
    <cellStyle name="Comma 4 4 3 3 2 2 2" xfId="15197" xr:uid="{00000000-0005-0000-0000-0000BE200000}"/>
    <cellStyle name="Comma 4 4 3 3 2 2 2 2" xfId="27452" xr:uid="{00000000-0005-0000-0000-0000BF200000}"/>
    <cellStyle name="Comma 4 4 3 3 2 2 2 3" xfId="39693" xr:uid="{00000000-0005-0000-0000-0000C0200000}"/>
    <cellStyle name="Comma 4 4 3 3 2 2 3" xfId="21335" xr:uid="{00000000-0005-0000-0000-0000C1200000}"/>
    <cellStyle name="Comma 4 4 3 3 2 2 4" xfId="33579" xr:uid="{00000000-0005-0000-0000-0000C2200000}"/>
    <cellStyle name="Comma 4 4 3 3 2 2 5" xfId="45808" xr:uid="{00000000-0005-0000-0000-0000C3200000}"/>
    <cellStyle name="Comma 4 4 3 3 2 3" xfId="15196" xr:uid="{00000000-0005-0000-0000-0000C4200000}"/>
    <cellStyle name="Comma 4 4 3 3 2 3 2" xfId="27451" xr:uid="{00000000-0005-0000-0000-0000C5200000}"/>
    <cellStyle name="Comma 4 4 3 3 2 3 3" xfId="39692" xr:uid="{00000000-0005-0000-0000-0000C6200000}"/>
    <cellStyle name="Comma 4 4 3 3 2 4" xfId="21334" xr:uid="{00000000-0005-0000-0000-0000C7200000}"/>
    <cellStyle name="Comma 4 4 3 3 2 5" xfId="33578" xr:uid="{00000000-0005-0000-0000-0000C8200000}"/>
    <cellStyle name="Comma 4 4 3 3 2 6" xfId="45807" xr:uid="{00000000-0005-0000-0000-0000C9200000}"/>
    <cellStyle name="Comma 4 4 3 3 3" xfId="2678" xr:uid="{00000000-0005-0000-0000-0000CA200000}"/>
    <cellStyle name="Comma 4 4 3 3 3 2" xfId="15198" xr:uid="{00000000-0005-0000-0000-0000CB200000}"/>
    <cellStyle name="Comma 4 4 3 3 3 2 2" xfId="27453" xr:uid="{00000000-0005-0000-0000-0000CC200000}"/>
    <cellStyle name="Comma 4 4 3 3 3 2 3" xfId="39694" xr:uid="{00000000-0005-0000-0000-0000CD200000}"/>
    <cellStyle name="Comma 4 4 3 3 3 3" xfId="21336" xr:uid="{00000000-0005-0000-0000-0000CE200000}"/>
    <cellStyle name="Comma 4 4 3 3 3 4" xfId="33580" xr:uid="{00000000-0005-0000-0000-0000CF200000}"/>
    <cellStyle name="Comma 4 4 3 3 3 5" xfId="45809" xr:uid="{00000000-0005-0000-0000-0000D0200000}"/>
    <cellStyle name="Comma 4 4 3 3 4" xfId="15195" xr:uid="{00000000-0005-0000-0000-0000D1200000}"/>
    <cellStyle name="Comma 4 4 3 3 4 2" xfId="27450" xr:uid="{00000000-0005-0000-0000-0000D2200000}"/>
    <cellStyle name="Comma 4 4 3 3 4 3" xfId="39691" xr:uid="{00000000-0005-0000-0000-0000D3200000}"/>
    <cellStyle name="Comma 4 4 3 3 5" xfId="21333" xr:uid="{00000000-0005-0000-0000-0000D4200000}"/>
    <cellStyle name="Comma 4 4 3 3 6" xfId="33577" xr:uid="{00000000-0005-0000-0000-0000D5200000}"/>
    <cellStyle name="Comma 4 4 3 3 7" xfId="45806" xr:uid="{00000000-0005-0000-0000-0000D6200000}"/>
    <cellStyle name="Comma 4 4 3 4" xfId="2679" xr:uid="{00000000-0005-0000-0000-0000D7200000}"/>
    <cellStyle name="Comma 4 4 3 4 2" xfId="2680" xr:uid="{00000000-0005-0000-0000-0000D8200000}"/>
    <cellStyle name="Comma 4 4 3 4 2 2" xfId="15200" xr:uid="{00000000-0005-0000-0000-0000D9200000}"/>
    <cellStyle name="Comma 4 4 3 4 2 2 2" xfId="27455" xr:uid="{00000000-0005-0000-0000-0000DA200000}"/>
    <cellStyle name="Comma 4 4 3 4 2 2 3" xfId="39696" xr:uid="{00000000-0005-0000-0000-0000DB200000}"/>
    <cellStyle name="Comma 4 4 3 4 2 3" xfId="21338" xr:uid="{00000000-0005-0000-0000-0000DC200000}"/>
    <cellStyle name="Comma 4 4 3 4 2 4" xfId="33582" xr:uid="{00000000-0005-0000-0000-0000DD200000}"/>
    <cellStyle name="Comma 4 4 3 4 2 5" xfId="45811" xr:uid="{00000000-0005-0000-0000-0000DE200000}"/>
    <cellStyle name="Comma 4 4 3 4 3" xfId="15199" xr:uid="{00000000-0005-0000-0000-0000DF200000}"/>
    <cellStyle name="Comma 4 4 3 4 3 2" xfId="27454" xr:uid="{00000000-0005-0000-0000-0000E0200000}"/>
    <cellStyle name="Comma 4 4 3 4 3 3" xfId="39695" xr:uid="{00000000-0005-0000-0000-0000E1200000}"/>
    <cellStyle name="Comma 4 4 3 4 4" xfId="21337" xr:uid="{00000000-0005-0000-0000-0000E2200000}"/>
    <cellStyle name="Comma 4 4 3 4 5" xfId="33581" xr:uid="{00000000-0005-0000-0000-0000E3200000}"/>
    <cellStyle name="Comma 4 4 3 4 6" xfId="45810" xr:uid="{00000000-0005-0000-0000-0000E4200000}"/>
    <cellStyle name="Comma 4 4 3 5" xfId="2681" xr:uid="{00000000-0005-0000-0000-0000E5200000}"/>
    <cellStyle name="Comma 4 4 3 5 2" xfId="15201" xr:uid="{00000000-0005-0000-0000-0000E6200000}"/>
    <cellStyle name="Comma 4 4 3 5 2 2" xfId="27456" xr:uid="{00000000-0005-0000-0000-0000E7200000}"/>
    <cellStyle name="Comma 4 4 3 5 2 3" xfId="39697" xr:uid="{00000000-0005-0000-0000-0000E8200000}"/>
    <cellStyle name="Comma 4 4 3 5 3" xfId="21339" xr:uid="{00000000-0005-0000-0000-0000E9200000}"/>
    <cellStyle name="Comma 4 4 3 5 4" xfId="33583" xr:uid="{00000000-0005-0000-0000-0000EA200000}"/>
    <cellStyle name="Comma 4 4 3 5 5" xfId="45812" xr:uid="{00000000-0005-0000-0000-0000EB200000}"/>
    <cellStyle name="Comma 4 4 3 6" xfId="15186" xr:uid="{00000000-0005-0000-0000-0000EC200000}"/>
    <cellStyle name="Comma 4 4 3 6 2" xfId="27441" xr:uid="{00000000-0005-0000-0000-0000ED200000}"/>
    <cellStyle name="Comma 4 4 3 6 3" xfId="39682" xr:uid="{00000000-0005-0000-0000-0000EE200000}"/>
    <cellStyle name="Comma 4 4 3 7" xfId="21324" xr:uid="{00000000-0005-0000-0000-0000EF200000}"/>
    <cellStyle name="Comma 4 4 3 8" xfId="33568" xr:uid="{00000000-0005-0000-0000-0000F0200000}"/>
    <cellStyle name="Comma 4 4 3 9" xfId="45797" xr:uid="{00000000-0005-0000-0000-0000F1200000}"/>
    <cellStyle name="Comma 4 4 4" xfId="2682" xr:uid="{00000000-0005-0000-0000-0000F2200000}"/>
    <cellStyle name="Comma 4 4 4 2" xfId="2683" xr:uid="{00000000-0005-0000-0000-0000F3200000}"/>
    <cellStyle name="Comma 4 4 4 2 2" xfId="2684" xr:uid="{00000000-0005-0000-0000-0000F4200000}"/>
    <cellStyle name="Comma 4 4 4 2 2 2" xfId="2685" xr:uid="{00000000-0005-0000-0000-0000F5200000}"/>
    <cellStyle name="Comma 4 4 4 2 2 2 2" xfId="15205" xr:uid="{00000000-0005-0000-0000-0000F6200000}"/>
    <cellStyle name="Comma 4 4 4 2 2 2 2 2" xfId="27460" xr:uid="{00000000-0005-0000-0000-0000F7200000}"/>
    <cellStyle name="Comma 4 4 4 2 2 2 2 3" xfId="39701" xr:uid="{00000000-0005-0000-0000-0000F8200000}"/>
    <cellStyle name="Comma 4 4 4 2 2 2 3" xfId="21343" xr:uid="{00000000-0005-0000-0000-0000F9200000}"/>
    <cellStyle name="Comma 4 4 4 2 2 2 4" xfId="33587" xr:uid="{00000000-0005-0000-0000-0000FA200000}"/>
    <cellStyle name="Comma 4 4 4 2 2 2 5" xfId="45816" xr:uid="{00000000-0005-0000-0000-0000FB200000}"/>
    <cellStyle name="Comma 4 4 4 2 2 3" xfId="15204" xr:uid="{00000000-0005-0000-0000-0000FC200000}"/>
    <cellStyle name="Comma 4 4 4 2 2 3 2" xfId="27459" xr:uid="{00000000-0005-0000-0000-0000FD200000}"/>
    <cellStyle name="Comma 4 4 4 2 2 3 3" xfId="39700" xr:uid="{00000000-0005-0000-0000-0000FE200000}"/>
    <cellStyle name="Comma 4 4 4 2 2 4" xfId="21342" xr:uid="{00000000-0005-0000-0000-0000FF200000}"/>
    <cellStyle name="Comma 4 4 4 2 2 5" xfId="33586" xr:uid="{00000000-0005-0000-0000-000000210000}"/>
    <cellStyle name="Comma 4 4 4 2 2 6" xfId="45815" xr:uid="{00000000-0005-0000-0000-000001210000}"/>
    <cellStyle name="Comma 4 4 4 2 3" xfId="2686" xr:uid="{00000000-0005-0000-0000-000002210000}"/>
    <cellStyle name="Comma 4 4 4 2 3 2" xfId="15206" xr:uid="{00000000-0005-0000-0000-000003210000}"/>
    <cellStyle name="Comma 4 4 4 2 3 2 2" xfId="27461" xr:uid="{00000000-0005-0000-0000-000004210000}"/>
    <cellStyle name="Comma 4 4 4 2 3 2 3" xfId="39702" xr:uid="{00000000-0005-0000-0000-000005210000}"/>
    <cellStyle name="Comma 4 4 4 2 3 3" xfId="21344" xr:uid="{00000000-0005-0000-0000-000006210000}"/>
    <cellStyle name="Comma 4 4 4 2 3 4" xfId="33588" xr:uid="{00000000-0005-0000-0000-000007210000}"/>
    <cellStyle name="Comma 4 4 4 2 3 5" xfId="45817" xr:uid="{00000000-0005-0000-0000-000008210000}"/>
    <cellStyle name="Comma 4 4 4 2 4" xfId="15203" xr:uid="{00000000-0005-0000-0000-000009210000}"/>
    <cellStyle name="Comma 4 4 4 2 4 2" xfId="27458" xr:uid="{00000000-0005-0000-0000-00000A210000}"/>
    <cellStyle name="Comma 4 4 4 2 4 3" xfId="39699" xr:uid="{00000000-0005-0000-0000-00000B210000}"/>
    <cellStyle name="Comma 4 4 4 2 5" xfId="21341" xr:uid="{00000000-0005-0000-0000-00000C210000}"/>
    <cellStyle name="Comma 4 4 4 2 6" xfId="33585" xr:uid="{00000000-0005-0000-0000-00000D210000}"/>
    <cellStyle name="Comma 4 4 4 2 7" xfId="45814" xr:uid="{00000000-0005-0000-0000-00000E210000}"/>
    <cellStyle name="Comma 4 4 4 3" xfId="2687" xr:uid="{00000000-0005-0000-0000-00000F210000}"/>
    <cellStyle name="Comma 4 4 4 3 2" xfId="2688" xr:uid="{00000000-0005-0000-0000-000010210000}"/>
    <cellStyle name="Comma 4 4 4 3 2 2" xfId="15208" xr:uid="{00000000-0005-0000-0000-000011210000}"/>
    <cellStyle name="Comma 4 4 4 3 2 2 2" xfId="27463" xr:uid="{00000000-0005-0000-0000-000012210000}"/>
    <cellStyle name="Comma 4 4 4 3 2 2 3" xfId="39704" xr:uid="{00000000-0005-0000-0000-000013210000}"/>
    <cellStyle name="Comma 4 4 4 3 2 3" xfId="21346" xr:uid="{00000000-0005-0000-0000-000014210000}"/>
    <cellStyle name="Comma 4 4 4 3 2 4" xfId="33590" xr:uid="{00000000-0005-0000-0000-000015210000}"/>
    <cellStyle name="Comma 4 4 4 3 2 5" xfId="45819" xr:uid="{00000000-0005-0000-0000-000016210000}"/>
    <cellStyle name="Comma 4 4 4 3 3" xfId="15207" xr:uid="{00000000-0005-0000-0000-000017210000}"/>
    <cellStyle name="Comma 4 4 4 3 3 2" xfId="27462" xr:uid="{00000000-0005-0000-0000-000018210000}"/>
    <cellStyle name="Comma 4 4 4 3 3 3" xfId="39703" xr:uid="{00000000-0005-0000-0000-000019210000}"/>
    <cellStyle name="Comma 4 4 4 3 4" xfId="21345" xr:uid="{00000000-0005-0000-0000-00001A210000}"/>
    <cellStyle name="Comma 4 4 4 3 5" xfId="33589" xr:uid="{00000000-0005-0000-0000-00001B210000}"/>
    <cellStyle name="Comma 4 4 4 3 6" xfId="45818" xr:uid="{00000000-0005-0000-0000-00001C210000}"/>
    <cellStyle name="Comma 4 4 4 4" xfId="2689" xr:uid="{00000000-0005-0000-0000-00001D210000}"/>
    <cellStyle name="Comma 4 4 4 4 2" xfId="15209" xr:uid="{00000000-0005-0000-0000-00001E210000}"/>
    <cellStyle name="Comma 4 4 4 4 2 2" xfId="27464" xr:uid="{00000000-0005-0000-0000-00001F210000}"/>
    <cellStyle name="Comma 4 4 4 4 2 3" xfId="39705" xr:uid="{00000000-0005-0000-0000-000020210000}"/>
    <cellStyle name="Comma 4 4 4 4 3" xfId="21347" xr:uid="{00000000-0005-0000-0000-000021210000}"/>
    <cellStyle name="Comma 4 4 4 4 4" xfId="33591" xr:uid="{00000000-0005-0000-0000-000022210000}"/>
    <cellStyle name="Comma 4 4 4 4 5" xfId="45820" xr:uid="{00000000-0005-0000-0000-000023210000}"/>
    <cellStyle name="Comma 4 4 4 5" xfId="15202" xr:uid="{00000000-0005-0000-0000-000024210000}"/>
    <cellStyle name="Comma 4 4 4 5 2" xfId="27457" xr:uid="{00000000-0005-0000-0000-000025210000}"/>
    <cellStyle name="Comma 4 4 4 5 3" xfId="39698" xr:uid="{00000000-0005-0000-0000-000026210000}"/>
    <cellStyle name="Comma 4 4 4 6" xfId="21340" xr:uid="{00000000-0005-0000-0000-000027210000}"/>
    <cellStyle name="Comma 4 4 4 7" xfId="33584" xr:uid="{00000000-0005-0000-0000-000028210000}"/>
    <cellStyle name="Comma 4 4 4 8" xfId="45813" xr:uid="{00000000-0005-0000-0000-000029210000}"/>
    <cellStyle name="Comma 4 4 5" xfId="2690" xr:uid="{00000000-0005-0000-0000-00002A210000}"/>
    <cellStyle name="Comma 4 4 5 2" xfId="2691" xr:uid="{00000000-0005-0000-0000-00002B210000}"/>
    <cellStyle name="Comma 4 4 5 2 2" xfId="2692" xr:uid="{00000000-0005-0000-0000-00002C210000}"/>
    <cellStyle name="Comma 4 4 5 2 2 2" xfId="15212" xr:uid="{00000000-0005-0000-0000-00002D210000}"/>
    <cellStyle name="Comma 4 4 5 2 2 2 2" xfId="27467" xr:uid="{00000000-0005-0000-0000-00002E210000}"/>
    <cellStyle name="Comma 4 4 5 2 2 2 3" xfId="39708" xr:uid="{00000000-0005-0000-0000-00002F210000}"/>
    <cellStyle name="Comma 4 4 5 2 2 3" xfId="21350" xr:uid="{00000000-0005-0000-0000-000030210000}"/>
    <cellStyle name="Comma 4 4 5 2 2 4" xfId="33594" xr:uid="{00000000-0005-0000-0000-000031210000}"/>
    <cellStyle name="Comma 4 4 5 2 2 5" xfId="45823" xr:uid="{00000000-0005-0000-0000-000032210000}"/>
    <cellStyle name="Comma 4 4 5 2 3" xfId="15211" xr:uid="{00000000-0005-0000-0000-000033210000}"/>
    <cellStyle name="Comma 4 4 5 2 3 2" xfId="27466" xr:uid="{00000000-0005-0000-0000-000034210000}"/>
    <cellStyle name="Comma 4 4 5 2 3 3" xfId="39707" xr:uid="{00000000-0005-0000-0000-000035210000}"/>
    <cellStyle name="Comma 4 4 5 2 4" xfId="21349" xr:uid="{00000000-0005-0000-0000-000036210000}"/>
    <cellStyle name="Comma 4 4 5 2 5" xfId="33593" xr:uid="{00000000-0005-0000-0000-000037210000}"/>
    <cellStyle name="Comma 4 4 5 2 6" xfId="45822" xr:uid="{00000000-0005-0000-0000-000038210000}"/>
    <cellStyle name="Comma 4 4 5 3" xfId="2693" xr:uid="{00000000-0005-0000-0000-000039210000}"/>
    <cellStyle name="Comma 4 4 5 3 2" xfId="15213" xr:uid="{00000000-0005-0000-0000-00003A210000}"/>
    <cellStyle name="Comma 4 4 5 3 2 2" xfId="27468" xr:uid="{00000000-0005-0000-0000-00003B210000}"/>
    <cellStyle name="Comma 4 4 5 3 2 3" xfId="39709" xr:uid="{00000000-0005-0000-0000-00003C210000}"/>
    <cellStyle name="Comma 4 4 5 3 3" xfId="21351" xr:uid="{00000000-0005-0000-0000-00003D210000}"/>
    <cellStyle name="Comma 4 4 5 3 4" xfId="33595" xr:uid="{00000000-0005-0000-0000-00003E210000}"/>
    <cellStyle name="Comma 4 4 5 3 5" xfId="45824" xr:uid="{00000000-0005-0000-0000-00003F210000}"/>
    <cellStyle name="Comma 4 4 5 4" xfId="15210" xr:uid="{00000000-0005-0000-0000-000040210000}"/>
    <cellStyle name="Comma 4 4 5 4 2" xfId="27465" xr:uid="{00000000-0005-0000-0000-000041210000}"/>
    <cellStyle name="Comma 4 4 5 4 3" xfId="39706" xr:uid="{00000000-0005-0000-0000-000042210000}"/>
    <cellStyle name="Comma 4 4 5 5" xfId="21348" xr:uid="{00000000-0005-0000-0000-000043210000}"/>
    <cellStyle name="Comma 4 4 5 6" xfId="33592" xr:uid="{00000000-0005-0000-0000-000044210000}"/>
    <cellStyle name="Comma 4 4 5 7" xfId="45821" xr:uid="{00000000-0005-0000-0000-000045210000}"/>
    <cellStyle name="Comma 4 4 6" xfId="2694" xr:uid="{00000000-0005-0000-0000-000046210000}"/>
    <cellStyle name="Comma 4 4 6 2" xfId="2695" xr:uid="{00000000-0005-0000-0000-000047210000}"/>
    <cellStyle name="Comma 4 4 6 2 2" xfId="15215" xr:uid="{00000000-0005-0000-0000-000048210000}"/>
    <cellStyle name="Comma 4 4 6 2 2 2" xfId="27470" xr:uid="{00000000-0005-0000-0000-000049210000}"/>
    <cellStyle name="Comma 4 4 6 2 2 3" xfId="39711" xr:uid="{00000000-0005-0000-0000-00004A210000}"/>
    <cellStyle name="Comma 4 4 6 2 3" xfId="21353" xr:uid="{00000000-0005-0000-0000-00004B210000}"/>
    <cellStyle name="Comma 4 4 6 2 4" xfId="33597" xr:uid="{00000000-0005-0000-0000-00004C210000}"/>
    <cellStyle name="Comma 4 4 6 2 5" xfId="45826" xr:uid="{00000000-0005-0000-0000-00004D210000}"/>
    <cellStyle name="Comma 4 4 6 3" xfId="15214" xr:uid="{00000000-0005-0000-0000-00004E210000}"/>
    <cellStyle name="Comma 4 4 6 3 2" xfId="27469" xr:uid="{00000000-0005-0000-0000-00004F210000}"/>
    <cellStyle name="Comma 4 4 6 3 3" xfId="39710" xr:uid="{00000000-0005-0000-0000-000050210000}"/>
    <cellStyle name="Comma 4 4 6 4" xfId="21352" xr:uid="{00000000-0005-0000-0000-000051210000}"/>
    <cellStyle name="Comma 4 4 6 5" xfId="33596" xr:uid="{00000000-0005-0000-0000-000052210000}"/>
    <cellStyle name="Comma 4 4 6 6" xfId="45825" xr:uid="{00000000-0005-0000-0000-000053210000}"/>
    <cellStyle name="Comma 4 4 7" xfId="2696" xr:uid="{00000000-0005-0000-0000-000054210000}"/>
    <cellStyle name="Comma 4 4 7 2" xfId="15216" xr:uid="{00000000-0005-0000-0000-000055210000}"/>
    <cellStyle name="Comma 4 4 7 2 2" xfId="27471" xr:uid="{00000000-0005-0000-0000-000056210000}"/>
    <cellStyle name="Comma 4 4 7 2 3" xfId="39712" xr:uid="{00000000-0005-0000-0000-000057210000}"/>
    <cellStyle name="Comma 4 4 7 3" xfId="21354" xr:uid="{00000000-0005-0000-0000-000058210000}"/>
    <cellStyle name="Comma 4 4 7 4" xfId="33598" xr:uid="{00000000-0005-0000-0000-000059210000}"/>
    <cellStyle name="Comma 4 4 7 5" xfId="45827" xr:uid="{00000000-0005-0000-0000-00005A210000}"/>
    <cellStyle name="Comma 4 4 8" xfId="15153" xr:uid="{00000000-0005-0000-0000-00005B210000}"/>
    <cellStyle name="Comma 4 4 8 2" xfId="27408" xr:uid="{00000000-0005-0000-0000-00005C210000}"/>
    <cellStyle name="Comma 4 4 8 3" xfId="39649" xr:uid="{00000000-0005-0000-0000-00005D210000}"/>
    <cellStyle name="Comma 4 4 9" xfId="21291" xr:uid="{00000000-0005-0000-0000-00005E210000}"/>
    <cellStyle name="Comma 4 5" xfId="2697" xr:uid="{00000000-0005-0000-0000-00005F210000}"/>
    <cellStyle name="Comma 4 5 10" xfId="45828" xr:uid="{00000000-0005-0000-0000-000060210000}"/>
    <cellStyle name="Comma 4 5 2" xfId="2698" xr:uid="{00000000-0005-0000-0000-000061210000}"/>
    <cellStyle name="Comma 4 5 2 2" xfId="2699" xr:uid="{00000000-0005-0000-0000-000062210000}"/>
    <cellStyle name="Comma 4 5 2 2 2" xfId="2700" xr:uid="{00000000-0005-0000-0000-000063210000}"/>
    <cellStyle name="Comma 4 5 2 2 2 2" xfId="2701" xr:uid="{00000000-0005-0000-0000-000064210000}"/>
    <cellStyle name="Comma 4 5 2 2 2 2 2" xfId="2702" xr:uid="{00000000-0005-0000-0000-000065210000}"/>
    <cellStyle name="Comma 4 5 2 2 2 2 2 2" xfId="15222" xr:uid="{00000000-0005-0000-0000-000066210000}"/>
    <cellStyle name="Comma 4 5 2 2 2 2 2 2 2" xfId="27477" xr:uid="{00000000-0005-0000-0000-000067210000}"/>
    <cellStyle name="Comma 4 5 2 2 2 2 2 2 3" xfId="39718" xr:uid="{00000000-0005-0000-0000-000068210000}"/>
    <cellStyle name="Comma 4 5 2 2 2 2 2 3" xfId="21360" xr:uid="{00000000-0005-0000-0000-000069210000}"/>
    <cellStyle name="Comma 4 5 2 2 2 2 2 4" xfId="33604" xr:uid="{00000000-0005-0000-0000-00006A210000}"/>
    <cellStyle name="Comma 4 5 2 2 2 2 2 5" xfId="45833" xr:uid="{00000000-0005-0000-0000-00006B210000}"/>
    <cellStyle name="Comma 4 5 2 2 2 2 3" xfId="15221" xr:uid="{00000000-0005-0000-0000-00006C210000}"/>
    <cellStyle name="Comma 4 5 2 2 2 2 3 2" xfId="27476" xr:uid="{00000000-0005-0000-0000-00006D210000}"/>
    <cellStyle name="Comma 4 5 2 2 2 2 3 3" xfId="39717" xr:uid="{00000000-0005-0000-0000-00006E210000}"/>
    <cellStyle name="Comma 4 5 2 2 2 2 4" xfId="21359" xr:uid="{00000000-0005-0000-0000-00006F210000}"/>
    <cellStyle name="Comma 4 5 2 2 2 2 5" xfId="33603" xr:uid="{00000000-0005-0000-0000-000070210000}"/>
    <cellStyle name="Comma 4 5 2 2 2 2 6" xfId="45832" xr:uid="{00000000-0005-0000-0000-000071210000}"/>
    <cellStyle name="Comma 4 5 2 2 2 3" xfId="2703" xr:uid="{00000000-0005-0000-0000-000072210000}"/>
    <cellStyle name="Comma 4 5 2 2 2 3 2" xfId="15223" xr:uid="{00000000-0005-0000-0000-000073210000}"/>
    <cellStyle name="Comma 4 5 2 2 2 3 2 2" xfId="27478" xr:uid="{00000000-0005-0000-0000-000074210000}"/>
    <cellStyle name="Comma 4 5 2 2 2 3 2 3" xfId="39719" xr:uid="{00000000-0005-0000-0000-000075210000}"/>
    <cellStyle name="Comma 4 5 2 2 2 3 3" xfId="21361" xr:uid="{00000000-0005-0000-0000-000076210000}"/>
    <cellStyle name="Comma 4 5 2 2 2 3 4" xfId="33605" xr:uid="{00000000-0005-0000-0000-000077210000}"/>
    <cellStyle name="Comma 4 5 2 2 2 3 5" xfId="45834" xr:uid="{00000000-0005-0000-0000-000078210000}"/>
    <cellStyle name="Comma 4 5 2 2 2 4" xfId="15220" xr:uid="{00000000-0005-0000-0000-000079210000}"/>
    <cellStyle name="Comma 4 5 2 2 2 4 2" xfId="27475" xr:uid="{00000000-0005-0000-0000-00007A210000}"/>
    <cellStyle name="Comma 4 5 2 2 2 4 3" xfId="39716" xr:uid="{00000000-0005-0000-0000-00007B210000}"/>
    <cellStyle name="Comma 4 5 2 2 2 5" xfId="21358" xr:uid="{00000000-0005-0000-0000-00007C210000}"/>
    <cellStyle name="Comma 4 5 2 2 2 6" xfId="33602" xr:uid="{00000000-0005-0000-0000-00007D210000}"/>
    <cellStyle name="Comma 4 5 2 2 2 7" xfId="45831" xr:uid="{00000000-0005-0000-0000-00007E210000}"/>
    <cellStyle name="Comma 4 5 2 2 3" xfId="2704" xr:uid="{00000000-0005-0000-0000-00007F210000}"/>
    <cellStyle name="Comma 4 5 2 2 3 2" xfId="2705" xr:uid="{00000000-0005-0000-0000-000080210000}"/>
    <cellStyle name="Comma 4 5 2 2 3 2 2" xfId="15225" xr:uid="{00000000-0005-0000-0000-000081210000}"/>
    <cellStyle name="Comma 4 5 2 2 3 2 2 2" xfId="27480" xr:uid="{00000000-0005-0000-0000-000082210000}"/>
    <cellStyle name="Comma 4 5 2 2 3 2 2 3" xfId="39721" xr:uid="{00000000-0005-0000-0000-000083210000}"/>
    <cellStyle name="Comma 4 5 2 2 3 2 3" xfId="21363" xr:uid="{00000000-0005-0000-0000-000084210000}"/>
    <cellStyle name="Comma 4 5 2 2 3 2 4" xfId="33607" xr:uid="{00000000-0005-0000-0000-000085210000}"/>
    <cellStyle name="Comma 4 5 2 2 3 2 5" xfId="45836" xr:uid="{00000000-0005-0000-0000-000086210000}"/>
    <cellStyle name="Comma 4 5 2 2 3 3" xfId="15224" xr:uid="{00000000-0005-0000-0000-000087210000}"/>
    <cellStyle name="Comma 4 5 2 2 3 3 2" xfId="27479" xr:uid="{00000000-0005-0000-0000-000088210000}"/>
    <cellStyle name="Comma 4 5 2 2 3 3 3" xfId="39720" xr:uid="{00000000-0005-0000-0000-000089210000}"/>
    <cellStyle name="Comma 4 5 2 2 3 4" xfId="21362" xr:uid="{00000000-0005-0000-0000-00008A210000}"/>
    <cellStyle name="Comma 4 5 2 2 3 5" xfId="33606" xr:uid="{00000000-0005-0000-0000-00008B210000}"/>
    <cellStyle name="Comma 4 5 2 2 3 6" xfId="45835" xr:uid="{00000000-0005-0000-0000-00008C210000}"/>
    <cellStyle name="Comma 4 5 2 2 4" xfId="2706" xr:uid="{00000000-0005-0000-0000-00008D210000}"/>
    <cellStyle name="Comma 4 5 2 2 4 2" xfId="15226" xr:uid="{00000000-0005-0000-0000-00008E210000}"/>
    <cellStyle name="Comma 4 5 2 2 4 2 2" xfId="27481" xr:uid="{00000000-0005-0000-0000-00008F210000}"/>
    <cellStyle name="Comma 4 5 2 2 4 2 3" xfId="39722" xr:uid="{00000000-0005-0000-0000-000090210000}"/>
    <cellStyle name="Comma 4 5 2 2 4 3" xfId="21364" xr:uid="{00000000-0005-0000-0000-000091210000}"/>
    <cellStyle name="Comma 4 5 2 2 4 4" xfId="33608" xr:uid="{00000000-0005-0000-0000-000092210000}"/>
    <cellStyle name="Comma 4 5 2 2 4 5" xfId="45837" xr:uid="{00000000-0005-0000-0000-000093210000}"/>
    <cellStyle name="Comma 4 5 2 2 5" xfId="15219" xr:uid="{00000000-0005-0000-0000-000094210000}"/>
    <cellStyle name="Comma 4 5 2 2 5 2" xfId="27474" xr:uid="{00000000-0005-0000-0000-000095210000}"/>
    <cellStyle name="Comma 4 5 2 2 5 3" xfId="39715" xr:uid="{00000000-0005-0000-0000-000096210000}"/>
    <cellStyle name="Comma 4 5 2 2 6" xfId="21357" xr:uid="{00000000-0005-0000-0000-000097210000}"/>
    <cellStyle name="Comma 4 5 2 2 7" xfId="33601" xr:uid="{00000000-0005-0000-0000-000098210000}"/>
    <cellStyle name="Comma 4 5 2 2 8" xfId="45830" xr:uid="{00000000-0005-0000-0000-000099210000}"/>
    <cellStyle name="Comma 4 5 2 3" xfId="2707" xr:uid="{00000000-0005-0000-0000-00009A210000}"/>
    <cellStyle name="Comma 4 5 2 3 2" xfId="2708" xr:uid="{00000000-0005-0000-0000-00009B210000}"/>
    <cellStyle name="Comma 4 5 2 3 2 2" xfId="2709" xr:uid="{00000000-0005-0000-0000-00009C210000}"/>
    <cellStyle name="Comma 4 5 2 3 2 2 2" xfId="15229" xr:uid="{00000000-0005-0000-0000-00009D210000}"/>
    <cellStyle name="Comma 4 5 2 3 2 2 2 2" xfId="27484" xr:uid="{00000000-0005-0000-0000-00009E210000}"/>
    <cellStyle name="Comma 4 5 2 3 2 2 2 3" xfId="39725" xr:uid="{00000000-0005-0000-0000-00009F210000}"/>
    <cellStyle name="Comma 4 5 2 3 2 2 3" xfId="21367" xr:uid="{00000000-0005-0000-0000-0000A0210000}"/>
    <cellStyle name="Comma 4 5 2 3 2 2 4" xfId="33611" xr:uid="{00000000-0005-0000-0000-0000A1210000}"/>
    <cellStyle name="Comma 4 5 2 3 2 2 5" xfId="45840" xr:uid="{00000000-0005-0000-0000-0000A2210000}"/>
    <cellStyle name="Comma 4 5 2 3 2 3" xfId="15228" xr:uid="{00000000-0005-0000-0000-0000A3210000}"/>
    <cellStyle name="Comma 4 5 2 3 2 3 2" xfId="27483" xr:uid="{00000000-0005-0000-0000-0000A4210000}"/>
    <cellStyle name="Comma 4 5 2 3 2 3 3" xfId="39724" xr:uid="{00000000-0005-0000-0000-0000A5210000}"/>
    <cellStyle name="Comma 4 5 2 3 2 4" xfId="21366" xr:uid="{00000000-0005-0000-0000-0000A6210000}"/>
    <cellStyle name="Comma 4 5 2 3 2 5" xfId="33610" xr:uid="{00000000-0005-0000-0000-0000A7210000}"/>
    <cellStyle name="Comma 4 5 2 3 2 6" xfId="45839" xr:uid="{00000000-0005-0000-0000-0000A8210000}"/>
    <cellStyle name="Comma 4 5 2 3 3" xfId="2710" xr:uid="{00000000-0005-0000-0000-0000A9210000}"/>
    <cellStyle name="Comma 4 5 2 3 3 2" xfId="15230" xr:uid="{00000000-0005-0000-0000-0000AA210000}"/>
    <cellStyle name="Comma 4 5 2 3 3 2 2" xfId="27485" xr:uid="{00000000-0005-0000-0000-0000AB210000}"/>
    <cellStyle name="Comma 4 5 2 3 3 2 3" xfId="39726" xr:uid="{00000000-0005-0000-0000-0000AC210000}"/>
    <cellStyle name="Comma 4 5 2 3 3 3" xfId="21368" xr:uid="{00000000-0005-0000-0000-0000AD210000}"/>
    <cellStyle name="Comma 4 5 2 3 3 4" xfId="33612" xr:uid="{00000000-0005-0000-0000-0000AE210000}"/>
    <cellStyle name="Comma 4 5 2 3 3 5" xfId="45841" xr:uid="{00000000-0005-0000-0000-0000AF210000}"/>
    <cellStyle name="Comma 4 5 2 3 4" xfId="15227" xr:uid="{00000000-0005-0000-0000-0000B0210000}"/>
    <cellStyle name="Comma 4 5 2 3 4 2" xfId="27482" xr:uid="{00000000-0005-0000-0000-0000B1210000}"/>
    <cellStyle name="Comma 4 5 2 3 4 3" xfId="39723" xr:uid="{00000000-0005-0000-0000-0000B2210000}"/>
    <cellStyle name="Comma 4 5 2 3 5" xfId="21365" xr:uid="{00000000-0005-0000-0000-0000B3210000}"/>
    <cellStyle name="Comma 4 5 2 3 6" xfId="33609" xr:uid="{00000000-0005-0000-0000-0000B4210000}"/>
    <cellStyle name="Comma 4 5 2 3 7" xfId="45838" xr:uid="{00000000-0005-0000-0000-0000B5210000}"/>
    <cellStyle name="Comma 4 5 2 4" xfId="2711" xr:uid="{00000000-0005-0000-0000-0000B6210000}"/>
    <cellStyle name="Comma 4 5 2 4 2" xfId="2712" xr:uid="{00000000-0005-0000-0000-0000B7210000}"/>
    <cellStyle name="Comma 4 5 2 4 2 2" xfId="15232" xr:uid="{00000000-0005-0000-0000-0000B8210000}"/>
    <cellStyle name="Comma 4 5 2 4 2 2 2" xfId="27487" xr:uid="{00000000-0005-0000-0000-0000B9210000}"/>
    <cellStyle name="Comma 4 5 2 4 2 2 3" xfId="39728" xr:uid="{00000000-0005-0000-0000-0000BA210000}"/>
    <cellStyle name="Comma 4 5 2 4 2 3" xfId="21370" xr:uid="{00000000-0005-0000-0000-0000BB210000}"/>
    <cellStyle name="Comma 4 5 2 4 2 4" xfId="33614" xr:uid="{00000000-0005-0000-0000-0000BC210000}"/>
    <cellStyle name="Comma 4 5 2 4 2 5" xfId="45843" xr:uid="{00000000-0005-0000-0000-0000BD210000}"/>
    <cellStyle name="Comma 4 5 2 4 3" xfId="15231" xr:uid="{00000000-0005-0000-0000-0000BE210000}"/>
    <cellStyle name="Comma 4 5 2 4 3 2" xfId="27486" xr:uid="{00000000-0005-0000-0000-0000BF210000}"/>
    <cellStyle name="Comma 4 5 2 4 3 3" xfId="39727" xr:uid="{00000000-0005-0000-0000-0000C0210000}"/>
    <cellStyle name="Comma 4 5 2 4 4" xfId="21369" xr:uid="{00000000-0005-0000-0000-0000C1210000}"/>
    <cellStyle name="Comma 4 5 2 4 5" xfId="33613" xr:uid="{00000000-0005-0000-0000-0000C2210000}"/>
    <cellStyle name="Comma 4 5 2 4 6" xfId="45842" xr:uid="{00000000-0005-0000-0000-0000C3210000}"/>
    <cellStyle name="Comma 4 5 2 5" xfId="2713" xr:uid="{00000000-0005-0000-0000-0000C4210000}"/>
    <cellStyle name="Comma 4 5 2 5 2" xfId="15233" xr:uid="{00000000-0005-0000-0000-0000C5210000}"/>
    <cellStyle name="Comma 4 5 2 5 2 2" xfId="27488" xr:uid="{00000000-0005-0000-0000-0000C6210000}"/>
    <cellStyle name="Comma 4 5 2 5 2 3" xfId="39729" xr:uid="{00000000-0005-0000-0000-0000C7210000}"/>
    <cellStyle name="Comma 4 5 2 5 3" xfId="21371" xr:uid="{00000000-0005-0000-0000-0000C8210000}"/>
    <cellStyle name="Comma 4 5 2 5 4" xfId="33615" xr:uid="{00000000-0005-0000-0000-0000C9210000}"/>
    <cellStyle name="Comma 4 5 2 5 5" xfId="45844" xr:uid="{00000000-0005-0000-0000-0000CA210000}"/>
    <cellStyle name="Comma 4 5 2 6" xfId="15218" xr:uid="{00000000-0005-0000-0000-0000CB210000}"/>
    <cellStyle name="Comma 4 5 2 6 2" xfId="27473" xr:uid="{00000000-0005-0000-0000-0000CC210000}"/>
    <cellStyle name="Comma 4 5 2 6 3" xfId="39714" xr:uid="{00000000-0005-0000-0000-0000CD210000}"/>
    <cellStyle name="Comma 4 5 2 7" xfId="21356" xr:uid="{00000000-0005-0000-0000-0000CE210000}"/>
    <cellStyle name="Comma 4 5 2 8" xfId="33600" xr:uid="{00000000-0005-0000-0000-0000CF210000}"/>
    <cellStyle name="Comma 4 5 2 9" xfId="45829" xr:uid="{00000000-0005-0000-0000-0000D0210000}"/>
    <cellStyle name="Comma 4 5 3" xfId="2714" xr:uid="{00000000-0005-0000-0000-0000D1210000}"/>
    <cellStyle name="Comma 4 5 3 2" xfId="2715" xr:uid="{00000000-0005-0000-0000-0000D2210000}"/>
    <cellStyle name="Comma 4 5 3 2 2" xfId="2716" xr:uid="{00000000-0005-0000-0000-0000D3210000}"/>
    <cellStyle name="Comma 4 5 3 2 2 2" xfId="2717" xr:uid="{00000000-0005-0000-0000-0000D4210000}"/>
    <cellStyle name="Comma 4 5 3 2 2 2 2" xfId="15237" xr:uid="{00000000-0005-0000-0000-0000D5210000}"/>
    <cellStyle name="Comma 4 5 3 2 2 2 2 2" xfId="27492" xr:uid="{00000000-0005-0000-0000-0000D6210000}"/>
    <cellStyle name="Comma 4 5 3 2 2 2 2 3" xfId="39733" xr:uid="{00000000-0005-0000-0000-0000D7210000}"/>
    <cellStyle name="Comma 4 5 3 2 2 2 3" xfId="21375" xr:uid="{00000000-0005-0000-0000-0000D8210000}"/>
    <cellStyle name="Comma 4 5 3 2 2 2 4" xfId="33619" xr:uid="{00000000-0005-0000-0000-0000D9210000}"/>
    <cellStyle name="Comma 4 5 3 2 2 2 5" xfId="45848" xr:uid="{00000000-0005-0000-0000-0000DA210000}"/>
    <cellStyle name="Comma 4 5 3 2 2 3" xfId="15236" xr:uid="{00000000-0005-0000-0000-0000DB210000}"/>
    <cellStyle name="Comma 4 5 3 2 2 3 2" xfId="27491" xr:uid="{00000000-0005-0000-0000-0000DC210000}"/>
    <cellStyle name="Comma 4 5 3 2 2 3 3" xfId="39732" xr:uid="{00000000-0005-0000-0000-0000DD210000}"/>
    <cellStyle name="Comma 4 5 3 2 2 4" xfId="21374" xr:uid="{00000000-0005-0000-0000-0000DE210000}"/>
    <cellStyle name="Comma 4 5 3 2 2 5" xfId="33618" xr:uid="{00000000-0005-0000-0000-0000DF210000}"/>
    <cellStyle name="Comma 4 5 3 2 2 6" xfId="45847" xr:uid="{00000000-0005-0000-0000-0000E0210000}"/>
    <cellStyle name="Comma 4 5 3 2 3" xfId="2718" xr:uid="{00000000-0005-0000-0000-0000E1210000}"/>
    <cellStyle name="Comma 4 5 3 2 3 2" xfId="15238" xr:uid="{00000000-0005-0000-0000-0000E2210000}"/>
    <cellStyle name="Comma 4 5 3 2 3 2 2" xfId="27493" xr:uid="{00000000-0005-0000-0000-0000E3210000}"/>
    <cellStyle name="Comma 4 5 3 2 3 2 3" xfId="39734" xr:uid="{00000000-0005-0000-0000-0000E4210000}"/>
    <cellStyle name="Comma 4 5 3 2 3 3" xfId="21376" xr:uid="{00000000-0005-0000-0000-0000E5210000}"/>
    <cellStyle name="Comma 4 5 3 2 3 4" xfId="33620" xr:uid="{00000000-0005-0000-0000-0000E6210000}"/>
    <cellStyle name="Comma 4 5 3 2 3 5" xfId="45849" xr:uid="{00000000-0005-0000-0000-0000E7210000}"/>
    <cellStyle name="Comma 4 5 3 2 4" xfId="15235" xr:uid="{00000000-0005-0000-0000-0000E8210000}"/>
    <cellStyle name="Comma 4 5 3 2 4 2" xfId="27490" xr:uid="{00000000-0005-0000-0000-0000E9210000}"/>
    <cellStyle name="Comma 4 5 3 2 4 3" xfId="39731" xr:uid="{00000000-0005-0000-0000-0000EA210000}"/>
    <cellStyle name="Comma 4 5 3 2 5" xfId="21373" xr:uid="{00000000-0005-0000-0000-0000EB210000}"/>
    <cellStyle name="Comma 4 5 3 2 6" xfId="33617" xr:uid="{00000000-0005-0000-0000-0000EC210000}"/>
    <cellStyle name="Comma 4 5 3 2 7" xfId="45846" xr:uid="{00000000-0005-0000-0000-0000ED210000}"/>
    <cellStyle name="Comma 4 5 3 3" xfId="2719" xr:uid="{00000000-0005-0000-0000-0000EE210000}"/>
    <cellStyle name="Comma 4 5 3 3 2" xfId="2720" xr:uid="{00000000-0005-0000-0000-0000EF210000}"/>
    <cellStyle name="Comma 4 5 3 3 2 2" xfId="15240" xr:uid="{00000000-0005-0000-0000-0000F0210000}"/>
    <cellStyle name="Comma 4 5 3 3 2 2 2" xfId="27495" xr:uid="{00000000-0005-0000-0000-0000F1210000}"/>
    <cellStyle name="Comma 4 5 3 3 2 2 3" xfId="39736" xr:uid="{00000000-0005-0000-0000-0000F2210000}"/>
    <cellStyle name="Comma 4 5 3 3 2 3" xfId="21378" xr:uid="{00000000-0005-0000-0000-0000F3210000}"/>
    <cellStyle name="Comma 4 5 3 3 2 4" xfId="33622" xr:uid="{00000000-0005-0000-0000-0000F4210000}"/>
    <cellStyle name="Comma 4 5 3 3 2 5" xfId="45851" xr:uid="{00000000-0005-0000-0000-0000F5210000}"/>
    <cellStyle name="Comma 4 5 3 3 3" xfId="15239" xr:uid="{00000000-0005-0000-0000-0000F6210000}"/>
    <cellStyle name="Comma 4 5 3 3 3 2" xfId="27494" xr:uid="{00000000-0005-0000-0000-0000F7210000}"/>
    <cellStyle name="Comma 4 5 3 3 3 3" xfId="39735" xr:uid="{00000000-0005-0000-0000-0000F8210000}"/>
    <cellStyle name="Comma 4 5 3 3 4" xfId="21377" xr:uid="{00000000-0005-0000-0000-0000F9210000}"/>
    <cellStyle name="Comma 4 5 3 3 5" xfId="33621" xr:uid="{00000000-0005-0000-0000-0000FA210000}"/>
    <cellStyle name="Comma 4 5 3 3 6" xfId="45850" xr:uid="{00000000-0005-0000-0000-0000FB210000}"/>
    <cellStyle name="Comma 4 5 3 4" xfId="2721" xr:uid="{00000000-0005-0000-0000-0000FC210000}"/>
    <cellStyle name="Comma 4 5 3 4 2" xfId="15241" xr:uid="{00000000-0005-0000-0000-0000FD210000}"/>
    <cellStyle name="Comma 4 5 3 4 2 2" xfId="27496" xr:uid="{00000000-0005-0000-0000-0000FE210000}"/>
    <cellStyle name="Comma 4 5 3 4 2 3" xfId="39737" xr:uid="{00000000-0005-0000-0000-0000FF210000}"/>
    <cellStyle name="Comma 4 5 3 4 3" xfId="21379" xr:uid="{00000000-0005-0000-0000-000000220000}"/>
    <cellStyle name="Comma 4 5 3 4 4" xfId="33623" xr:uid="{00000000-0005-0000-0000-000001220000}"/>
    <cellStyle name="Comma 4 5 3 4 5" xfId="45852" xr:uid="{00000000-0005-0000-0000-000002220000}"/>
    <cellStyle name="Comma 4 5 3 5" xfId="15234" xr:uid="{00000000-0005-0000-0000-000003220000}"/>
    <cellStyle name="Comma 4 5 3 5 2" xfId="27489" xr:uid="{00000000-0005-0000-0000-000004220000}"/>
    <cellStyle name="Comma 4 5 3 5 3" xfId="39730" xr:uid="{00000000-0005-0000-0000-000005220000}"/>
    <cellStyle name="Comma 4 5 3 6" xfId="21372" xr:uid="{00000000-0005-0000-0000-000006220000}"/>
    <cellStyle name="Comma 4 5 3 7" xfId="33616" xr:uid="{00000000-0005-0000-0000-000007220000}"/>
    <cellStyle name="Comma 4 5 3 8" xfId="45845" xr:uid="{00000000-0005-0000-0000-000008220000}"/>
    <cellStyle name="Comma 4 5 4" xfId="2722" xr:uid="{00000000-0005-0000-0000-000009220000}"/>
    <cellStyle name="Comma 4 5 4 2" xfId="2723" xr:uid="{00000000-0005-0000-0000-00000A220000}"/>
    <cellStyle name="Comma 4 5 4 2 2" xfId="2724" xr:uid="{00000000-0005-0000-0000-00000B220000}"/>
    <cellStyle name="Comma 4 5 4 2 2 2" xfId="15244" xr:uid="{00000000-0005-0000-0000-00000C220000}"/>
    <cellStyle name="Comma 4 5 4 2 2 2 2" xfId="27499" xr:uid="{00000000-0005-0000-0000-00000D220000}"/>
    <cellStyle name="Comma 4 5 4 2 2 2 3" xfId="39740" xr:uid="{00000000-0005-0000-0000-00000E220000}"/>
    <cellStyle name="Comma 4 5 4 2 2 3" xfId="21382" xr:uid="{00000000-0005-0000-0000-00000F220000}"/>
    <cellStyle name="Comma 4 5 4 2 2 4" xfId="33626" xr:uid="{00000000-0005-0000-0000-000010220000}"/>
    <cellStyle name="Comma 4 5 4 2 2 5" xfId="45855" xr:uid="{00000000-0005-0000-0000-000011220000}"/>
    <cellStyle name="Comma 4 5 4 2 3" xfId="15243" xr:uid="{00000000-0005-0000-0000-000012220000}"/>
    <cellStyle name="Comma 4 5 4 2 3 2" xfId="27498" xr:uid="{00000000-0005-0000-0000-000013220000}"/>
    <cellStyle name="Comma 4 5 4 2 3 3" xfId="39739" xr:uid="{00000000-0005-0000-0000-000014220000}"/>
    <cellStyle name="Comma 4 5 4 2 4" xfId="21381" xr:uid="{00000000-0005-0000-0000-000015220000}"/>
    <cellStyle name="Comma 4 5 4 2 5" xfId="33625" xr:uid="{00000000-0005-0000-0000-000016220000}"/>
    <cellStyle name="Comma 4 5 4 2 6" xfId="45854" xr:uid="{00000000-0005-0000-0000-000017220000}"/>
    <cellStyle name="Comma 4 5 4 3" xfId="2725" xr:uid="{00000000-0005-0000-0000-000018220000}"/>
    <cellStyle name="Comma 4 5 4 3 2" xfId="15245" xr:uid="{00000000-0005-0000-0000-000019220000}"/>
    <cellStyle name="Comma 4 5 4 3 2 2" xfId="27500" xr:uid="{00000000-0005-0000-0000-00001A220000}"/>
    <cellStyle name="Comma 4 5 4 3 2 3" xfId="39741" xr:uid="{00000000-0005-0000-0000-00001B220000}"/>
    <cellStyle name="Comma 4 5 4 3 3" xfId="21383" xr:uid="{00000000-0005-0000-0000-00001C220000}"/>
    <cellStyle name="Comma 4 5 4 3 4" xfId="33627" xr:uid="{00000000-0005-0000-0000-00001D220000}"/>
    <cellStyle name="Comma 4 5 4 3 5" xfId="45856" xr:uid="{00000000-0005-0000-0000-00001E220000}"/>
    <cellStyle name="Comma 4 5 4 4" xfId="15242" xr:uid="{00000000-0005-0000-0000-00001F220000}"/>
    <cellStyle name="Comma 4 5 4 4 2" xfId="27497" xr:uid="{00000000-0005-0000-0000-000020220000}"/>
    <cellStyle name="Comma 4 5 4 4 3" xfId="39738" xr:uid="{00000000-0005-0000-0000-000021220000}"/>
    <cellStyle name="Comma 4 5 4 5" xfId="21380" xr:uid="{00000000-0005-0000-0000-000022220000}"/>
    <cellStyle name="Comma 4 5 4 6" xfId="33624" xr:uid="{00000000-0005-0000-0000-000023220000}"/>
    <cellStyle name="Comma 4 5 4 7" xfId="45853" xr:uid="{00000000-0005-0000-0000-000024220000}"/>
    <cellStyle name="Comma 4 5 5" xfId="2726" xr:uid="{00000000-0005-0000-0000-000025220000}"/>
    <cellStyle name="Comma 4 5 5 2" xfId="2727" xr:uid="{00000000-0005-0000-0000-000026220000}"/>
    <cellStyle name="Comma 4 5 5 2 2" xfId="15247" xr:uid="{00000000-0005-0000-0000-000027220000}"/>
    <cellStyle name="Comma 4 5 5 2 2 2" xfId="27502" xr:uid="{00000000-0005-0000-0000-000028220000}"/>
    <cellStyle name="Comma 4 5 5 2 2 3" xfId="39743" xr:uid="{00000000-0005-0000-0000-000029220000}"/>
    <cellStyle name="Comma 4 5 5 2 3" xfId="21385" xr:uid="{00000000-0005-0000-0000-00002A220000}"/>
    <cellStyle name="Comma 4 5 5 2 4" xfId="33629" xr:uid="{00000000-0005-0000-0000-00002B220000}"/>
    <cellStyle name="Comma 4 5 5 2 5" xfId="45858" xr:uid="{00000000-0005-0000-0000-00002C220000}"/>
    <cellStyle name="Comma 4 5 5 3" xfId="15246" xr:uid="{00000000-0005-0000-0000-00002D220000}"/>
    <cellStyle name="Comma 4 5 5 3 2" xfId="27501" xr:uid="{00000000-0005-0000-0000-00002E220000}"/>
    <cellStyle name="Comma 4 5 5 3 3" xfId="39742" xr:uid="{00000000-0005-0000-0000-00002F220000}"/>
    <cellStyle name="Comma 4 5 5 4" xfId="21384" xr:uid="{00000000-0005-0000-0000-000030220000}"/>
    <cellStyle name="Comma 4 5 5 5" xfId="33628" xr:uid="{00000000-0005-0000-0000-000031220000}"/>
    <cellStyle name="Comma 4 5 5 6" xfId="45857" xr:uid="{00000000-0005-0000-0000-000032220000}"/>
    <cellStyle name="Comma 4 5 6" xfId="2728" xr:uid="{00000000-0005-0000-0000-000033220000}"/>
    <cellStyle name="Comma 4 5 6 2" xfId="15248" xr:uid="{00000000-0005-0000-0000-000034220000}"/>
    <cellStyle name="Comma 4 5 6 2 2" xfId="27503" xr:uid="{00000000-0005-0000-0000-000035220000}"/>
    <cellStyle name="Comma 4 5 6 2 3" xfId="39744" xr:uid="{00000000-0005-0000-0000-000036220000}"/>
    <cellStyle name="Comma 4 5 6 3" xfId="21386" xr:uid="{00000000-0005-0000-0000-000037220000}"/>
    <cellStyle name="Comma 4 5 6 4" xfId="33630" xr:uid="{00000000-0005-0000-0000-000038220000}"/>
    <cellStyle name="Comma 4 5 6 5" xfId="45859" xr:uid="{00000000-0005-0000-0000-000039220000}"/>
    <cellStyle name="Comma 4 5 7" xfId="15217" xr:uid="{00000000-0005-0000-0000-00003A220000}"/>
    <cellStyle name="Comma 4 5 7 2" xfId="27472" xr:uid="{00000000-0005-0000-0000-00003B220000}"/>
    <cellStyle name="Comma 4 5 7 3" xfId="39713" xr:uid="{00000000-0005-0000-0000-00003C220000}"/>
    <cellStyle name="Comma 4 5 8" xfId="21355" xr:uid="{00000000-0005-0000-0000-00003D220000}"/>
    <cellStyle name="Comma 4 5 9" xfId="33599" xr:uid="{00000000-0005-0000-0000-00003E220000}"/>
    <cellStyle name="Comma 4 6" xfId="2729" xr:uid="{00000000-0005-0000-0000-00003F220000}"/>
    <cellStyle name="Comma 4 6 2" xfId="2730" xr:uid="{00000000-0005-0000-0000-000040220000}"/>
    <cellStyle name="Comma 4 6 2 2" xfId="2731" xr:uid="{00000000-0005-0000-0000-000041220000}"/>
    <cellStyle name="Comma 4 6 2 2 2" xfId="2732" xr:uid="{00000000-0005-0000-0000-000042220000}"/>
    <cellStyle name="Comma 4 6 2 2 2 2" xfId="2733" xr:uid="{00000000-0005-0000-0000-000043220000}"/>
    <cellStyle name="Comma 4 6 2 2 2 2 2" xfId="15253" xr:uid="{00000000-0005-0000-0000-000044220000}"/>
    <cellStyle name="Comma 4 6 2 2 2 2 2 2" xfId="27508" xr:uid="{00000000-0005-0000-0000-000045220000}"/>
    <cellStyle name="Comma 4 6 2 2 2 2 2 3" xfId="39749" xr:uid="{00000000-0005-0000-0000-000046220000}"/>
    <cellStyle name="Comma 4 6 2 2 2 2 3" xfId="21391" xr:uid="{00000000-0005-0000-0000-000047220000}"/>
    <cellStyle name="Comma 4 6 2 2 2 2 4" xfId="33635" xr:uid="{00000000-0005-0000-0000-000048220000}"/>
    <cellStyle name="Comma 4 6 2 2 2 2 5" xfId="45864" xr:uid="{00000000-0005-0000-0000-000049220000}"/>
    <cellStyle name="Comma 4 6 2 2 2 3" xfId="15252" xr:uid="{00000000-0005-0000-0000-00004A220000}"/>
    <cellStyle name="Comma 4 6 2 2 2 3 2" xfId="27507" xr:uid="{00000000-0005-0000-0000-00004B220000}"/>
    <cellStyle name="Comma 4 6 2 2 2 3 3" xfId="39748" xr:uid="{00000000-0005-0000-0000-00004C220000}"/>
    <cellStyle name="Comma 4 6 2 2 2 4" xfId="21390" xr:uid="{00000000-0005-0000-0000-00004D220000}"/>
    <cellStyle name="Comma 4 6 2 2 2 5" xfId="33634" xr:uid="{00000000-0005-0000-0000-00004E220000}"/>
    <cellStyle name="Comma 4 6 2 2 2 6" xfId="45863" xr:uid="{00000000-0005-0000-0000-00004F220000}"/>
    <cellStyle name="Comma 4 6 2 2 3" xfId="2734" xr:uid="{00000000-0005-0000-0000-000050220000}"/>
    <cellStyle name="Comma 4 6 2 2 3 2" xfId="15254" xr:uid="{00000000-0005-0000-0000-000051220000}"/>
    <cellStyle name="Comma 4 6 2 2 3 2 2" xfId="27509" xr:uid="{00000000-0005-0000-0000-000052220000}"/>
    <cellStyle name="Comma 4 6 2 2 3 2 3" xfId="39750" xr:uid="{00000000-0005-0000-0000-000053220000}"/>
    <cellStyle name="Comma 4 6 2 2 3 3" xfId="21392" xr:uid="{00000000-0005-0000-0000-000054220000}"/>
    <cellStyle name="Comma 4 6 2 2 3 4" xfId="33636" xr:uid="{00000000-0005-0000-0000-000055220000}"/>
    <cellStyle name="Comma 4 6 2 2 3 5" xfId="45865" xr:uid="{00000000-0005-0000-0000-000056220000}"/>
    <cellStyle name="Comma 4 6 2 2 4" xfId="15251" xr:uid="{00000000-0005-0000-0000-000057220000}"/>
    <cellStyle name="Comma 4 6 2 2 4 2" xfId="27506" xr:uid="{00000000-0005-0000-0000-000058220000}"/>
    <cellStyle name="Comma 4 6 2 2 4 3" xfId="39747" xr:uid="{00000000-0005-0000-0000-000059220000}"/>
    <cellStyle name="Comma 4 6 2 2 5" xfId="21389" xr:uid="{00000000-0005-0000-0000-00005A220000}"/>
    <cellStyle name="Comma 4 6 2 2 6" xfId="33633" xr:uid="{00000000-0005-0000-0000-00005B220000}"/>
    <cellStyle name="Comma 4 6 2 2 7" xfId="45862" xr:uid="{00000000-0005-0000-0000-00005C220000}"/>
    <cellStyle name="Comma 4 6 2 3" xfId="2735" xr:uid="{00000000-0005-0000-0000-00005D220000}"/>
    <cellStyle name="Comma 4 6 2 3 2" xfId="2736" xr:uid="{00000000-0005-0000-0000-00005E220000}"/>
    <cellStyle name="Comma 4 6 2 3 2 2" xfId="15256" xr:uid="{00000000-0005-0000-0000-00005F220000}"/>
    <cellStyle name="Comma 4 6 2 3 2 2 2" xfId="27511" xr:uid="{00000000-0005-0000-0000-000060220000}"/>
    <cellStyle name="Comma 4 6 2 3 2 2 3" xfId="39752" xr:uid="{00000000-0005-0000-0000-000061220000}"/>
    <cellStyle name="Comma 4 6 2 3 2 3" xfId="21394" xr:uid="{00000000-0005-0000-0000-000062220000}"/>
    <cellStyle name="Comma 4 6 2 3 2 4" xfId="33638" xr:uid="{00000000-0005-0000-0000-000063220000}"/>
    <cellStyle name="Comma 4 6 2 3 2 5" xfId="45867" xr:uid="{00000000-0005-0000-0000-000064220000}"/>
    <cellStyle name="Comma 4 6 2 3 3" xfId="15255" xr:uid="{00000000-0005-0000-0000-000065220000}"/>
    <cellStyle name="Comma 4 6 2 3 3 2" xfId="27510" xr:uid="{00000000-0005-0000-0000-000066220000}"/>
    <cellStyle name="Comma 4 6 2 3 3 3" xfId="39751" xr:uid="{00000000-0005-0000-0000-000067220000}"/>
    <cellStyle name="Comma 4 6 2 3 4" xfId="21393" xr:uid="{00000000-0005-0000-0000-000068220000}"/>
    <cellStyle name="Comma 4 6 2 3 5" xfId="33637" xr:uid="{00000000-0005-0000-0000-000069220000}"/>
    <cellStyle name="Comma 4 6 2 3 6" xfId="45866" xr:uid="{00000000-0005-0000-0000-00006A220000}"/>
    <cellStyle name="Comma 4 6 2 4" xfId="2737" xr:uid="{00000000-0005-0000-0000-00006B220000}"/>
    <cellStyle name="Comma 4 6 2 4 2" xfId="15257" xr:uid="{00000000-0005-0000-0000-00006C220000}"/>
    <cellStyle name="Comma 4 6 2 4 2 2" xfId="27512" xr:uid="{00000000-0005-0000-0000-00006D220000}"/>
    <cellStyle name="Comma 4 6 2 4 2 3" xfId="39753" xr:uid="{00000000-0005-0000-0000-00006E220000}"/>
    <cellStyle name="Comma 4 6 2 4 3" xfId="21395" xr:uid="{00000000-0005-0000-0000-00006F220000}"/>
    <cellStyle name="Comma 4 6 2 4 4" xfId="33639" xr:uid="{00000000-0005-0000-0000-000070220000}"/>
    <cellStyle name="Comma 4 6 2 4 5" xfId="45868" xr:uid="{00000000-0005-0000-0000-000071220000}"/>
    <cellStyle name="Comma 4 6 2 5" xfId="15250" xr:uid="{00000000-0005-0000-0000-000072220000}"/>
    <cellStyle name="Comma 4 6 2 5 2" xfId="27505" xr:uid="{00000000-0005-0000-0000-000073220000}"/>
    <cellStyle name="Comma 4 6 2 5 3" xfId="39746" xr:uid="{00000000-0005-0000-0000-000074220000}"/>
    <cellStyle name="Comma 4 6 2 6" xfId="21388" xr:uid="{00000000-0005-0000-0000-000075220000}"/>
    <cellStyle name="Comma 4 6 2 7" xfId="33632" xr:uid="{00000000-0005-0000-0000-000076220000}"/>
    <cellStyle name="Comma 4 6 2 8" xfId="45861" xr:uid="{00000000-0005-0000-0000-000077220000}"/>
    <cellStyle name="Comma 4 6 3" xfId="2738" xr:uid="{00000000-0005-0000-0000-000078220000}"/>
    <cellStyle name="Comma 4 6 3 2" xfId="2739" xr:uid="{00000000-0005-0000-0000-000079220000}"/>
    <cellStyle name="Comma 4 6 3 2 2" xfId="2740" xr:uid="{00000000-0005-0000-0000-00007A220000}"/>
    <cellStyle name="Comma 4 6 3 2 2 2" xfId="15260" xr:uid="{00000000-0005-0000-0000-00007B220000}"/>
    <cellStyle name="Comma 4 6 3 2 2 2 2" xfId="27515" xr:uid="{00000000-0005-0000-0000-00007C220000}"/>
    <cellStyle name="Comma 4 6 3 2 2 2 3" xfId="39756" xr:uid="{00000000-0005-0000-0000-00007D220000}"/>
    <cellStyle name="Comma 4 6 3 2 2 3" xfId="21398" xr:uid="{00000000-0005-0000-0000-00007E220000}"/>
    <cellStyle name="Comma 4 6 3 2 2 4" xfId="33642" xr:uid="{00000000-0005-0000-0000-00007F220000}"/>
    <cellStyle name="Comma 4 6 3 2 2 5" xfId="45871" xr:uid="{00000000-0005-0000-0000-000080220000}"/>
    <cellStyle name="Comma 4 6 3 2 3" xfId="15259" xr:uid="{00000000-0005-0000-0000-000081220000}"/>
    <cellStyle name="Comma 4 6 3 2 3 2" xfId="27514" xr:uid="{00000000-0005-0000-0000-000082220000}"/>
    <cellStyle name="Comma 4 6 3 2 3 3" xfId="39755" xr:uid="{00000000-0005-0000-0000-000083220000}"/>
    <cellStyle name="Comma 4 6 3 2 4" xfId="21397" xr:uid="{00000000-0005-0000-0000-000084220000}"/>
    <cellStyle name="Comma 4 6 3 2 5" xfId="33641" xr:uid="{00000000-0005-0000-0000-000085220000}"/>
    <cellStyle name="Comma 4 6 3 2 6" xfId="45870" xr:uid="{00000000-0005-0000-0000-000086220000}"/>
    <cellStyle name="Comma 4 6 3 3" xfId="2741" xr:uid="{00000000-0005-0000-0000-000087220000}"/>
    <cellStyle name="Comma 4 6 3 3 2" xfId="15261" xr:uid="{00000000-0005-0000-0000-000088220000}"/>
    <cellStyle name="Comma 4 6 3 3 2 2" xfId="27516" xr:uid="{00000000-0005-0000-0000-000089220000}"/>
    <cellStyle name="Comma 4 6 3 3 2 3" xfId="39757" xr:uid="{00000000-0005-0000-0000-00008A220000}"/>
    <cellStyle name="Comma 4 6 3 3 3" xfId="21399" xr:uid="{00000000-0005-0000-0000-00008B220000}"/>
    <cellStyle name="Comma 4 6 3 3 4" xfId="33643" xr:uid="{00000000-0005-0000-0000-00008C220000}"/>
    <cellStyle name="Comma 4 6 3 3 5" xfId="45872" xr:uid="{00000000-0005-0000-0000-00008D220000}"/>
    <cellStyle name="Comma 4 6 3 4" xfId="15258" xr:uid="{00000000-0005-0000-0000-00008E220000}"/>
    <cellStyle name="Comma 4 6 3 4 2" xfId="27513" xr:uid="{00000000-0005-0000-0000-00008F220000}"/>
    <cellStyle name="Comma 4 6 3 4 3" xfId="39754" xr:uid="{00000000-0005-0000-0000-000090220000}"/>
    <cellStyle name="Comma 4 6 3 5" xfId="21396" xr:uid="{00000000-0005-0000-0000-000091220000}"/>
    <cellStyle name="Comma 4 6 3 6" xfId="33640" xr:uid="{00000000-0005-0000-0000-000092220000}"/>
    <cellStyle name="Comma 4 6 3 7" xfId="45869" xr:uid="{00000000-0005-0000-0000-000093220000}"/>
    <cellStyle name="Comma 4 6 4" xfId="2742" xr:uid="{00000000-0005-0000-0000-000094220000}"/>
    <cellStyle name="Comma 4 6 4 2" xfId="2743" xr:uid="{00000000-0005-0000-0000-000095220000}"/>
    <cellStyle name="Comma 4 6 4 2 2" xfId="15263" xr:uid="{00000000-0005-0000-0000-000096220000}"/>
    <cellStyle name="Comma 4 6 4 2 2 2" xfId="27518" xr:uid="{00000000-0005-0000-0000-000097220000}"/>
    <cellStyle name="Comma 4 6 4 2 2 3" xfId="39759" xr:uid="{00000000-0005-0000-0000-000098220000}"/>
    <cellStyle name="Comma 4 6 4 2 3" xfId="21401" xr:uid="{00000000-0005-0000-0000-000099220000}"/>
    <cellStyle name="Comma 4 6 4 2 4" xfId="33645" xr:uid="{00000000-0005-0000-0000-00009A220000}"/>
    <cellStyle name="Comma 4 6 4 2 5" xfId="45874" xr:uid="{00000000-0005-0000-0000-00009B220000}"/>
    <cellStyle name="Comma 4 6 4 3" xfId="15262" xr:uid="{00000000-0005-0000-0000-00009C220000}"/>
    <cellStyle name="Comma 4 6 4 3 2" xfId="27517" xr:uid="{00000000-0005-0000-0000-00009D220000}"/>
    <cellStyle name="Comma 4 6 4 3 3" xfId="39758" xr:uid="{00000000-0005-0000-0000-00009E220000}"/>
    <cellStyle name="Comma 4 6 4 4" xfId="21400" xr:uid="{00000000-0005-0000-0000-00009F220000}"/>
    <cellStyle name="Comma 4 6 4 5" xfId="33644" xr:uid="{00000000-0005-0000-0000-0000A0220000}"/>
    <cellStyle name="Comma 4 6 4 6" xfId="45873" xr:uid="{00000000-0005-0000-0000-0000A1220000}"/>
    <cellStyle name="Comma 4 6 5" xfId="2744" xr:uid="{00000000-0005-0000-0000-0000A2220000}"/>
    <cellStyle name="Comma 4 6 5 2" xfId="15264" xr:uid="{00000000-0005-0000-0000-0000A3220000}"/>
    <cellStyle name="Comma 4 6 5 2 2" xfId="27519" xr:uid="{00000000-0005-0000-0000-0000A4220000}"/>
    <cellStyle name="Comma 4 6 5 2 3" xfId="39760" xr:uid="{00000000-0005-0000-0000-0000A5220000}"/>
    <cellStyle name="Comma 4 6 5 3" xfId="21402" xr:uid="{00000000-0005-0000-0000-0000A6220000}"/>
    <cellStyle name="Comma 4 6 5 4" xfId="33646" xr:uid="{00000000-0005-0000-0000-0000A7220000}"/>
    <cellStyle name="Comma 4 6 5 5" xfId="45875" xr:uid="{00000000-0005-0000-0000-0000A8220000}"/>
    <cellStyle name="Comma 4 6 6" xfId="15249" xr:uid="{00000000-0005-0000-0000-0000A9220000}"/>
    <cellStyle name="Comma 4 6 6 2" xfId="27504" xr:uid="{00000000-0005-0000-0000-0000AA220000}"/>
    <cellStyle name="Comma 4 6 6 3" xfId="39745" xr:uid="{00000000-0005-0000-0000-0000AB220000}"/>
    <cellStyle name="Comma 4 6 7" xfId="21387" xr:uid="{00000000-0005-0000-0000-0000AC220000}"/>
    <cellStyle name="Comma 4 6 8" xfId="33631" xr:uid="{00000000-0005-0000-0000-0000AD220000}"/>
    <cellStyle name="Comma 4 6 9" xfId="45860" xr:uid="{00000000-0005-0000-0000-0000AE220000}"/>
    <cellStyle name="Comma 4 7" xfId="2745" xr:uid="{00000000-0005-0000-0000-0000AF220000}"/>
    <cellStyle name="Comma 4 7 2" xfId="2746" xr:uid="{00000000-0005-0000-0000-0000B0220000}"/>
    <cellStyle name="Comma 4 7 2 2" xfId="2747" xr:uid="{00000000-0005-0000-0000-0000B1220000}"/>
    <cellStyle name="Comma 4 7 2 2 2" xfId="2748" xr:uid="{00000000-0005-0000-0000-0000B2220000}"/>
    <cellStyle name="Comma 4 7 2 2 2 2" xfId="15268" xr:uid="{00000000-0005-0000-0000-0000B3220000}"/>
    <cellStyle name="Comma 4 7 2 2 2 2 2" xfId="27523" xr:uid="{00000000-0005-0000-0000-0000B4220000}"/>
    <cellStyle name="Comma 4 7 2 2 2 2 3" xfId="39764" xr:uid="{00000000-0005-0000-0000-0000B5220000}"/>
    <cellStyle name="Comma 4 7 2 2 2 3" xfId="21406" xr:uid="{00000000-0005-0000-0000-0000B6220000}"/>
    <cellStyle name="Comma 4 7 2 2 2 4" xfId="33650" xr:uid="{00000000-0005-0000-0000-0000B7220000}"/>
    <cellStyle name="Comma 4 7 2 2 2 5" xfId="45879" xr:uid="{00000000-0005-0000-0000-0000B8220000}"/>
    <cellStyle name="Comma 4 7 2 2 3" xfId="15267" xr:uid="{00000000-0005-0000-0000-0000B9220000}"/>
    <cellStyle name="Comma 4 7 2 2 3 2" xfId="27522" xr:uid="{00000000-0005-0000-0000-0000BA220000}"/>
    <cellStyle name="Comma 4 7 2 2 3 3" xfId="39763" xr:uid="{00000000-0005-0000-0000-0000BB220000}"/>
    <cellStyle name="Comma 4 7 2 2 4" xfId="21405" xr:uid="{00000000-0005-0000-0000-0000BC220000}"/>
    <cellStyle name="Comma 4 7 2 2 5" xfId="33649" xr:uid="{00000000-0005-0000-0000-0000BD220000}"/>
    <cellStyle name="Comma 4 7 2 2 6" xfId="45878" xr:uid="{00000000-0005-0000-0000-0000BE220000}"/>
    <cellStyle name="Comma 4 7 2 3" xfId="2749" xr:uid="{00000000-0005-0000-0000-0000BF220000}"/>
    <cellStyle name="Comma 4 7 2 3 2" xfId="15269" xr:uid="{00000000-0005-0000-0000-0000C0220000}"/>
    <cellStyle name="Comma 4 7 2 3 2 2" xfId="27524" xr:uid="{00000000-0005-0000-0000-0000C1220000}"/>
    <cellStyle name="Comma 4 7 2 3 2 3" xfId="39765" xr:uid="{00000000-0005-0000-0000-0000C2220000}"/>
    <cellStyle name="Comma 4 7 2 3 3" xfId="21407" xr:uid="{00000000-0005-0000-0000-0000C3220000}"/>
    <cellStyle name="Comma 4 7 2 3 4" xfId="33651" xr:uid="{00000000-0005-0000-0000-0000C4220000}"/>
    <cellStyle name="Comma 4 7 2 3 5" xfId="45880" xr:uid="{00000000-0005-0000-0000-0000C5220000}"/>
    <cellStyle name="Comma 4 7 2 4" xfId="15266" xr:uid="{00000000-0005-0000-0000-0000C6220000}"/>
    <cellStyle name="Comma 4 7 2 4 2" xfId="27521" xr:uid="{00000000-0005-0000-0000-0000C7220000}"/>
    <cellStyle name="Comma 4 7 2 4 3" xfId="39762" xr:uid="{00000000-0005-0000-0000-0000C8220000}"/>
    <cellStyle name="Comma 4 7 2 5" xfId="21404" xr:uid="{00000000-0005-0000-0000-0000C9220000}"/>
    <cellStyle name="Comma 4 7 2 6" xfId="33648" xr:uid="{00000000-0005-0000-0000-0000CA220000}"/>
    <cellStyle name="Comma 4 7 2 7" xfId="45877" xr:uid="{00000000-0005-0000-0000-0000CB220000}"/>
    <cellStyle name="Comma 4 7 3" xfId="2750" xr:uid="{00000000-0005-0000-0000-0000CC220000}"/>
    <cellStyle name="Comma 4 7 3 2" xfId="2751" xr:uid="{00000000-0005-0000-0000-0000CD220000}"/>
    <cellStyle name="Comma 4 7 3 2 2" xfId="15271" xr:uid="{00000000-0005-0000-0000-0000CE220000}"/>
    <cellStyle name="Comma 4 7 3 2 2 2" xfId="27526" xr:uid="{00000000-0005-0000-0000-0000CF220000}"/>
    <cellStyle name="Comma 4 7 3 2 2 3" xfId="39767" xr:uid="{00000000-0005-0000-0000-0000D0220000}"/>
    <cellStyle name="Comma 4 7 3 2 3" xfId="21409" xr:uid="{00000000-0005-0000-0000-0000D1220000}"/>
    <cellStyle name="Comma 4 7 3 2 4" xfId="33653" xr:uid="{00000000-0005-0000-0000-0000D2220000}"/>
    <cellStyle name="Comma 4 7 3 2 5" xfId="45882" xr:uid="{00000000-0005-0000-0000-0000D3220000}"/>
    <cellStyle name="Comma 4 7 3 3" xfId="15270" xr:uid="{00000000-0005-0000-0000-0000D4220000}"/>
    <cellStyle name="Comma 4 7 3 3 2" xfId="27525" xr:uid="{00000000-0005-0000-0000-0000D5220000}"/>
    <cellStyle name="Comma 4 7 3 3 3" xfId="39766" xr:uid="{00000000-0005-0000-0000-0000D6220000}"/>
    <cellStyle name="Comma 4 7 3 4" xfId="21408" xr:uid="{00000000-0005-0000-0000-0000D7220000}"/>
    <cellStyle name="Comma 4 7 3 5" xfId="33652" xr:uid="{00000000-0005-0000-0000-0000D8220000}"/>
    <cellStyle name="Comma 4 7 3 6" xfId="45881" xr:uid="{00000000-0005-0000-0000-0000D9220000}"/>
    <cellStyle name="Comma 4 7 4" xfId="2752" xr:uid="{00000000-0005-0000-0000-0000DA220000}"/>
    <cellStyle name="Comma 4 7 4 2" xfId="15272" xr:uid="{00000000-0005-0000-0000-0000DB220000}"/>
    <cellStyle name="Comma 4 7 4 2 2" xfId="27527" xr:uid="{00000000-0005-0000-0000-0000DC220000}"/>
    <cellStyle name="Comma 4 7 4 2 3" xfId="39768" xr:uid="{00000000-0005-0000-0000-0000DD220000}"/>
    <cellStyle name="Comma 4 7 4 3" xfId="21410" xr:uid="{00000000-0005-0000-0000-0000DE220000}"/>
    <cellStyle name="Comma 4 7 4 4" xfId="33654" xr:uid="{00000000-0005-0000-0000-0000DF220000}"/>
    <cellStyle name="Comma 4 7 4 5" xfId="45883" xr:uid="{00000000-0005-0000-0000-0000E0220000}"/>
    <cellStyle name="Comma 4 7 5" xfId="15265" xr:uid="{00000000-0005-0000-0000-0000E1220000}"/>
    <cellStyle name="Comma 4 7 5 2" xfId="27520" xr:uid="{00000000-0005-0000-0000-0000E2220000}"/>
    <cellStyle name="Comma 4 7 5 3" xfId="39761" xr:uid="{00000000-0005-0000-0000-0000E3220000}"/>
    <cellStyle name="Comma 4 7 6" xfId="21403" xr:uid="{00000000-0005-0000-0000-0000E4220000}"/>
    <cellStyle name="Comma 4 7 7" xfId="33647" xr:uid="{00000000-0005-0000-0000-0000E5220000}"/>
    <cellStyle name="Comma 4 7 8" xfId="45876" xr:uid="{00000000-0005-0000-0000-0000E6220000}"/>
    <cellStyle name="Comma 4 8" xfId="2753" xr:uid="{00000000-0005-0000-0000-0000E7220000}"/>
    <cellStyle name="Comma 4 8 2" xfId="2754" xr:uid="{00000000-0005-0000-0000-0000E8220000}"/>
    <cellStyle name="Comma 4 8 2 2" xfId="2755" xr:uid="{00000000-0005-0000-0000-0000E9220000}"/>
    <cellStyle name="Comma 4 8 2 2 2" xfId="15275" xr:uid="{00000000-0005-0000-0000-0000EA220000}"/>
    <cellStyle name="Comma 4 8 2 2 2 2" xfId="27530" xr:uid="{00000000-0005-0000-0000-0000EB220000}"/>
    <cellStyle name="Comma 4 8 2 2 2 3" xfId="39771" xr:uid="{00000000-0005-0000-0000-0000EC220000}"/>
    <cellStyle name="Comma 4 8 2 2 3" xfId="21413" xr:uid="{00000000-0005-0000-0000-0000ED220000}"/>
    <cellStyle name="Comma 4 8 2 2 4" xfId="33657" xr:uid="{00000000-0005-0000-0000-0000EE220000}"/>
    <cellStyle name="Comma 4 8 2 2 5" xfId="45886" xr:uid="{00000000-0005-0000-0000-0000EF220000}"/>
    <cellStyle name="Comma 4 8 2 3" xfId="15274" xr:uid="{00000000-0005-0000-0000-0000F0220000}"/>
    <cellStyle name="Comma 4 8 2 3 2" xfId="27529" xr:uid="{00000000-0005-0000-0000-0000F1220000}"/>
    <cellStyle name="Comma 4 8 2 3 3" xfId="39770" xr:uid="{00000000-0005-0000-0000-0000F2220000}"/>
    <cellStyle name="Comma 4 8 2 4" xfId="21412" xr:uid="{00000000-0005-0000-0000-0000F3220000}"/>
    <cellStyle name="Comma 4 8 2 5" xfId="33656" xr:uid="{00000000-0005-0000-0000-0000F4220000}"/>
    <cellStyle name="Comma 4 8 2 6" xfId="45885" xr:uid="{00000000-0005-0000-0000-0000F5220000}"/>
    <cellStyle name="Comma 4 8 3" xfId="2756" xr:uid="{00000000-0005-0000-0000-0000F6220000}"/>
    <cellStyle name="Comma 4 8 3 2" xfId="15276" xr:uid="{00000000-0005-0000-0000-0000F7220000}"/>
    <cellStyle name="Comma 4 8 3 2 2" xfId="27531" xr:uid="{00000000-0005-0000-0000-0000F8220000}"/>
    <cellStyle name="Comma 4 8 3 2 3" xfId="39772" xr:uid="{00000000-0005-0000-0000-0000F9220000}"/>
    <cellStyle name="Comma 4 8 3 3" xfId="21414" xr:uid="{00000000-0005-0000-0000-0000FA220000}"/>
    <cellStyle name="Comma 4 8 3 4" xfId="33658" xr:uid="{00000000-0005-0000-0000-0000FB220000}"/>
    <cellStyle name="Comma 4 8 3 5" xfId="45887" xr:uid="{00000000-0005-0000-0000-0000FC220000}"/>
    <cellStyle name="Comma 4 8 4" xfId="15273" xr:uid="{00000000-0005-0000-0000-0000FD220000}"/>
    <cellStyle name="Comma 4 8 4 2" xfId="27528" xr:uid="{00000000-0005-0000-0000-0000FE220000}"/>
    <cellStyle name="Comma 4 8 4 3" xfId="39769" xr:uid="{00000000-0005-0000-0000-0000FF220000}"/>
    <cellStyle name="Comma 4 8 5" xfId="21411" xr:uid="{00000000-0005-0000-0000-000000230000}"/>
    <cellStyle name="Comma 4 8 6" xfId="33655" xr:uid="{00000000-0005-0000-0000-000001230000}"/>
    <cellStyle name="Comma 4 8 7" xfId="45884" xr:uid="{00000000-0005-0000-0000-000002230000}"/>
    <cellStyle name="Comma 4 9" xfId="2757" xr:uid="{00000000-0005-0000-0000-000003230000}"/>
    <cellStyle name="Comma 4 9 2" xfId="2758" xr:uid="{00000000-0005-0000-0000-000004230000}"/>
    <cellStyle name="Comma 4 9 2 2" xfId="2759" xr:uid="{00000000-0005-0000-0000-000005230000}"/>
    <cellStyle name="Comma 4 9 2 2 2" xfId="15279" xr:uid="{00000000-0005-0000-0000-000006230000}"/>
    <cellStyle name="Comma 4 9 2 2 2 2" xfId="27534" xr:uid="{00000000-0005-0000-0000-000007230000}"/>
    <cellStyle name="Comma 4 9 2 2 2 3" xfId="39775" xr:uid="{00000000-0005-0000-0000-000008230000}"/>
    <cellStyle name="Comma 4 9 2 2 3" xfId="21417" xr:uid="{00000000-0005-0000-0000-000009230000}"/>
    <cellStyle name="Comma 4 9 2 2 4" xfId="33661" xr:uid="{00000000-0005-0000-0000-00000A230000}"/>
    <cellStyle name="Comma 4 9 2 2 5" xfId="45890" xr:uid="{00000000-0005-0000-0000-00000B230000}"/>
    <cellStyle name="Comma 4 9 2 3" xfId="15278" xr:uid="{00000000-0005-0000-0000-00000C230000}"/>
    <cellStyle name="Comma 4 9 2 3 2" xfId="27533" xr:uid="{00000000-0005-0000-0000-00000D230000}"/>
    <cellStyle name="Comma 4 9 2 3 3" xfId="39774" xr:uid="{00000000-0005-0000-0000-00000E230000}"/>
    <cellStyle name="Comma 4 9 2 4" xfId="21416" xr:uid="{00000000-0005-0000-0000-00000F230000}"/>
    <cellStyle name="Comma 4 9 2 5" xfId="33660" xr:uid="{00000000-0005-0000-0000-000010230000}"/>
    <cellStyle name="Comma 4 9 2 6" xfId="45889" xr:uid="{00000000-0005-0000-0000-000011230000}"/>
    <cellStyle name="Comma 4 9 3" xfId="2760" xr:uid="{00000000-0005-0000-0000-000012230000}"/>
    <cellStyle name="Comma 4 9 3 2" xfId="15280" xr:uid="{00000000-0005-0000-0000-000013230000}"/>
    <cellStyle name="Comma 4 9 3 2 2" xfId="27535" xr:uid="{00000000-0005-0000-0000-000014230000}"/>
    <cellStyle name="Comma 4 9 3 2 3" xfId="39776" xr:uid="{00000000-0005-0000-0000-000015230000}"/>
    <cellStyle name="Comma 4 9 3 3" xfId="21418" xr:uid="{00000000-0005-0000-0000-000016230000}"/>
    <cellStyle name="Comma 4 9 3 4" xfId="33662" xr:uid="{00000000-0005-0000-0000-000017230000}"/>
    <cellStyle name="Comma 4 9 3 5" xfId="45891" xr:uid="{00000000-0005-0000-0000-000018230000}"/>
    <cellStyle name="Comma 4 9 4" xfId="15277" xr:uid="{00000000-0005-0000-0000-000019230000}"/>
    <cellStyle name="Comma 4 9 4 2" xfId="27532" xr:uid="{00000000-0005-0000-0000-00001A230000}"/>
    <cellStyle name="Comma 4 9 4 3" xfId="39773" xr:uid="{00000000-0005-0000-0000-00001B230000}"/>
    <cellStyle name="Comma 4 9 5" xfId="21415" xr:uid="{00000000-0005-0000-0000-00001C230000}"/>
    <cellStyle name="Comma 4 9 6" xfId="33659" xr:uid="{00000000-0005-0000-0000-00001D230000}"/>
    <cellStyle name="Comma 4 9 7" xfId="45888" xr:uid="{00000000-0005-0000-0000-00001E230000}"/>
    <cellStyle name="Comma 40" xfId="51003" xr:uid="{00000000-0005-0000-0000-00001F230000}"/>
    <cellStyle name="Comma 41" xfId="51006" xr:uid="{00000000-0005-0000-0000-000020230000}"/>
    <cellStyle name="Comma 42" xfId="51009" xr:uid="{00000000-0005-0000-0000-000021230000}"/>
    <cellStyle name="Comma 43" xfId="51011" xr:uid="{00000000-0005-0000-0000-000022230000}"/>
    <cellStyle name="Comma 44" xfId="51013" xr:uid="{00000000-0005-0000-0000-000023230000}"/>
    <cellStyle name="Comma 45" xfId="51015" xr:uid="{00000000-0005-0000-0000-000024230000}"/>
    <cellStyle name="Comma 46" xfId="51019" xr:uid="{00000000-0005-0000-0000-000025230000}"/>
    <cellStyle name="Comma 47" xfId="51021" xr:uid="{00000000-0005-0000-0000-000026230000}"/>
    <cellStyle name="Comma 48" xfId="51024" xr:uid="{00000000-0005-0000-0000-000027230000}"/>
    <cellStyle name="Comma 49" xfId="51029" xr:uid="{00000000-0005-0000-0000-000028230000}"/>
    <cellStyle name="Comma 5" xfId="22" xr:uid="{00000000-0005-0000-0000-000029230000}"/>
    <cellStyle name="Comma 5 2" xfId="2761" xr:uid="{00000000-0005-0000-0000-00002A230000}"/>
    <cellStyle name="Comma 5 3" xfId="51114" xr:uid="{B35E2263-906E-4EDE-9805-848566495E35}"/>
    <cellStyle name="Comma 50" xfId="51033" xr:uid="{65BF6695-3281-426B-B272-1EB37D1D4FD4}"/>
    <cellStyle name="Comma 51" xfId="51035" xr:uid="{5E10A54F-73EB-4919-8AC5-0C058A1D0A8C}"/>
    <cellStyle name="Comma 52" xfId="51037" xr:uid="{6BBB9D05-94AE-4C5B-9CEB-4651C3142E62}"/>
    <cellStyle name="Comma 53" xfId="51039" xr:uid="{BB393C08-E515-4EEE-8405-F224DB9E683F}"/>
    <cellStyle name="Comma 54" xfId="51041" xr:uid="{D0FF7791-68B0-4753-B698-27979210677B}"/>
    <cellStyle name="Comma 55" xfId="51046" xr:uid="{256E5F65-0EF7-436C-81BE-3422FDDD8F30}"/>
    <cellStyle name="Comma 56" xfId="51050" xr:uid="{210FEF21-F07C-4009-BAEB-3EBE51FAC527}"/>
    <cellStyle name="Comma 57" xfId="51054" xr:uid="{EEDAE765-5BD3-4A07-8E2F-D8EF84DF036D}"/>
    <cellStyle name="Comma 58" xfId="51057" xr:uid="{669BCE2B-2892-4B8A-9E8B-17226DE8DC14}"/>
    <cellStyle name="Comma 59" xfId="51060" xr:uid="{388B161A-73F8-4300-94FB-BBA14E378F76}"/>
    <cellStyle name="Comma 6" xfId="23" xr:uid="{00000000-0005-0000-0000-00002B230000}"/>
    <cellStyle name="Comma 6 2" xfId="2762" xr:uid="{00000000-0005-0000-0000-00002C230000}"/>
    <cellStyle name="Comma 6 3" xfId="2763" xr:uid="{00000000-0005-0000-0000-00002D230000}"/>
    <cellStyle name="Comma 6 3 10" xfId="45892" xr:uid="{00000000-0005-0000-0000-00002E230000}"/>
    <cellStyle name="Comma 6 3 2" xfId="2764" xr:uid="{00000000-0005-0000-0000-00002F230000}"/>
    <cellStyle name="Comma 6 3 2 2" xfId="2765" xr:uid="{00000000-0005-0000-0000-000030230000}"/>
    <cellStyle name="Comma 6 3 2 2 2" xfId="2766" xr:uid="{00000000-0005-0000-0000-000031230000}"/>
    <cellStyle name="Comma 6 3 2 2 2 2" xfId="2767" xr:uid="{00000000-0005-0000-0000-000032230000}"/>
    <cellStyle name="Comma 6 3 2 2 2 2 2" xfId="2768" xr:uid="{00000000-0005-0000-0000-000033230000}"/>
    <cellStyle name="Comma 6 3 2 2 2 2 2 2" xfId="15286" xr:uid="{00000000-0005-0000-0000-000034230000}"/>
    <cellStyle name="Comma 6 3 2 2 2 2 2 2 2" xfId="27541" xr:uid="{00000000-0005-0000-0000-000035230000}"/>
    <cellStyle name="Comma 6 3 2 2 2 2 2 2 3" xfId="39782" xr:uid="{00000000-0005-0000-0000-000036230000}"/>
    <cellStyle name="Comma 6 3 2 2 2 2 2 3" xfId="21424" xr:uid="{00000000-0005-0000-0000-000037230000}"/>
    <cellStyle name="Comma 6 3 2 2 2 2 2 4" xfId="33668" xr:uid="{00000000-0005-0000-0000-000038230000}"/>
    <cellStyle name="Comma 6 3 2 2 2 2 2 5" xfId="45897" xr:uid="{00000000-0005-0000-0000-000039230000}"/>
    <cellStyle name="Comma 6 3 2 2 2 2 3" xfId="15285" xr:uid="{00000000-0005-0000-0000-00003A230000}"/>
    <cellStyle name="Comma 6 3 2 2 2 2 3 2" xfId="27540" xr:uid="{00000000-0005-0000-0000-00003B230000}"/>
    <cellStyle name="Comma 6 3 2 2 2 2 3 3" xfId="39781" xr:uid="{00000000-0005-0000-0000-00003C230000}"/>
    <cellStyle name="Comma 6 3 2 2 2 2 4" xfId="21423" xr:uid="{00000000-0005-0000-0000-00003D230000}"/>
    <cellStyle name="Comma 6 3 2 2 2 2 5" xfId="33667" xr:uid="{00000000-0005-0000-0000-00003E230000}"/>
    <cellStyle name="Comma 6 3 2 2 2 2 6" xfId="45896" xr:uid="{00000000-0005-0000-0000-00003F230000}"/>
    <cellStyle name="Comma 6 3 2 2 2 3" xfId="2769" xr:uid="{00000000-0005-0000-0000-000040230000}"/>
    <cellStyle name="Comma 6 3 2 2 2 3 2" xfId="15287" xr:uid="{00000000-0005-0000-0000-000041230000}"/>
    <cellStyle name="Comma 6 3 2 2 2 3 2 2" xfId="27542" xr:uid="{00000000-0005-0000-0000-000042230000}"/>
    <cellStyle name="Comma 6 3 2 2 2 3 2 3" xfId="39783" xr:uid="{00000000-0005-0000-0000-000043230000}"/>
    <cellStyle name="Comma 6 3 2 2 2 3 3" xfId="21425" xr:uid="{00000000-0005-0000-0000-000044230000}"/>
    <cellStyle name="Comma 6 3 2 2 2 3 4" xfId="33669" xr:uid="{00000000-0005-0000-0000-000045230000}"/>
    <cellStyle name="Comma 6 3 2 2 2 3 5" xfId="45898" xr:uid="{00000000-0005-0000-0000-000046230000}"/>
    <cellStyle name="Comma 6 3 2 2 2 4" xfId="15284" xr:uid="{00000000-0005-0000-0000-000047230000}"/>
    <cellStyle name="Comma 6 3 2 2 2 4 2" xfId="27539" xr:uid="{00000000-0005-0000-0000-000048230000}"/>
    <cellStyle name="Comma 6 3 2 2 2 4 3" xfId="39780" xr:uid="{00000000-0005-0000-0000-000049230000}"/>
    <cellStyle name="Comma 6 3 2 2 2 5" xfId="21422" xr:uid="{00000000-0005-0000-0000-00004A230000}"/>
    <cellStyle name="Comma 6 3 2 2 2 6" xfId="33666" xr:uid="{00000000-0005-0000-0000-00004B230000}"/>
    <cellStyle name="Comma 6 3 2 2 2 7" xfId="45895" xr:uid="{00000000-0005-0000-0000-00004C230000}"/>
    <cellStyle name="Comma 6 3 2 2 3" xfId="2770" xr:uid="{00000000-0005-0000-0000-00004D230000}"/>
    <cellStyle name="Comma 6 3 2 2 3 2" xfId="2771" xr:uid="{00000000-0005-0000-0000-00004E230000}"/>
    <cellStyle name="Comma 6 3 2 2 3 2 2" xfId="15289" xr:uid="{00000000-0005-0000-0000-00004F230000}"/>
    <cellStyle name="Comma 6 3 2 2 3 2 2 2" xfId="27544" xr:uid="{00000000-0005-0000-0000-000050230000}"/>
    <cellStyle name="Comma 6 3 2 2 3 2 2 3" xfId="39785" xr:uid="{00000000-0005-0000-0000-000051230000}"/>
    <cellStyle name="Comma 6 3 2 2 3 2 3" xfId="21427" xr:uid="{00000000-0005-0000-0000-000052230000}"/>
    <cellStyle name="Comma 6 3 2 2 3 2 4" xfId="33671" xr:uid="{00000000-0005-0000-0000-000053230000}"/>
    <cellStyle name="Comma 6 3 2 2 3 2 5" xfId="45900" xr:uid="{00000000-0005-0000-0000-000054230000}"/>
    <cellStyle name="Comma 6 3 2 2 3 3" xfId="15288" xr:uid="{00000000-0005-0000-0000-000055230000}"/>
    <cellStyle name="Comma 6 3 2 2 3 3 2" xfId="27543" xr:uid="{00000000-0005-0000-0000-000056230000}"/>
    <cellStyle name="Comma 6 3 2 2 3 3 3" xfId="39784" xr:uid="{00000000-0005-0000-0000-000057230000}"/>
    <cellStyle name="Comma 6 3 2 2 3 4" xfId="21426" xr:uid="{00000000-0005-0000-0000-000058230000}"/>
    <cellStyle name="Comma 6 3 2 2 3 5" xfId="33670" xr:uid="{00000000-0005-0000-0000-000059230000}"/>
    <cellStyle name="Comma 6 3 2 2 3 6" xfId="45899" xr:uid="{00000000-0005-0000-0000-00005A230000}"/>
    <cellStyle name="Comma 6 3 2 2 4" xfId="2772" xr:uid="{00000000-0005-0000-0000-00005B230000}"/>
    <cellStyle name="Comma 6 3 2 2 4 2" xfId="15290" xr:uid="{00000000-0005-0000-0000-00005C230000}"/>
    <cellStyle name="Comma 6 3 2 2 4 2 2" xfId="27545" xr:uid="{00000000-0005-0000-0000-00005D230000}"/>
    <cellStyle name="Comma 6 3 2 2 4 2 3" xfId="39786" xr:uid="{00000000-0005-0000-0000-00005E230000}"/>
    <cellStyle name="Comma 6 3 2 2 4 3" xfId="21428" xr:uid="{00000000-0005-0000-0000-00005F230000}"/>
    <cellStyle name="Comma 6 3 2 2 4 4" xfId="33672" xr:uid="{00000000-0005-0000-0000-000060230000}"/>
    <cellStyle name="Comma 6 3 2 2 4 5" xfId="45901" xr:uid="{00000000-0005-0000-0000-000061230000}"/>
    <cellStyle name="Comma 6 3 2 2 5" xfId="15283" xr:uid="{00000000-0005-0000-0000-000062230000}"/>
    <cellStyle name="Comma 6 3 2 2 5 2" xfId="27538" xr:uid="{00000000-0005-0000-0000-000063230000}"/>
    <cellStyle name="Comma 6 3 2 2 5 3" xfId="39779" xr:uid="{00000000-0005-0000-0000-000064230000}"/>
    <cellStyle name="Comma 6 3 2 2 6" xfId="21421" xr:uid="{00000000-0005-0000-0000-000065230000}"/>
    <cellStyle name="Comma 6 3 2 2 7" xfId="33665" xr:uid="{00000000-0005-0000-0000-000066230000}"/>
    <cellStyle name="Comma 6 3 2 2 8" xfId="45894" xr:uid="{00000000-0005-0000-0000-000067230000}"/>
    <cellStyle name="Comma 6 3 2 3" xfId="2773" xr:uid="{00000000-0005-0000-0000-000068230000}"/>
    <cellStyle name="Comma 6 3 2 3 2" xfId="2774" xr:uid="{00000000-0005-0000-0000-000069230000}"/>
    <cellStyle name="Comma 6 3 2 3 2 2" xfId="2775" xr:uid="{00000000-0005-0000-0000-00006A230000}"/>
    <cellStyle name="Comma 6 3 2 3 2 2 2" xfId="15293" xr:uid="{00000000-0005-0000-0000-00006B230000}"/>
    <cellStyle name="Comma 6 3 2 3 2 2 2 2" xfId="27548" xr:uid="{00000000-0005-0000-0000-00006C230000}"/>
    <cellStyle name="Comma 6 3 2 3 2 2 2 3" xfId="39789" xr:uid="{00000000-0005-0000-0000-00006D230000}"/>
    <cellStyle name="Comma 6 3 2 3 2 2 3" xfId="21431" xr:uid="{00000000-0005-0000-0000-00006E230000}"/>
    <cellStyle name="Comma 6 3 2 3 2 2 4" xfId="33675" xr:uid="{00000000-0005-0000-0000-00006F230000}"/>
    <cellStyle name="Comma 6 3 2 3 2 2 5" xfId="45904" xr:uid="{00000000-0005-0000-0000-000070230000}"/>
    <cellStyle name="Comma 6 3 2 3 2 3" xfId="15292" xr:uid="{00000000-0005-0000-0000-000071230000}"/>
    <cellStyle name="Comma 6 3 2 3 2 3 2" xfId="27547" xr:uid="{00000000-0005-0000-0000-000072230000}"/>
    <cellStyle name="Comma 6 3 2 3 2 3 3" xfId="39788" xr:uid="{00000000-0005-0000-0000-000073230000}"/>
    <cellStyle name="Comma 6 3 2 3 2 4" xfId="21430" xr:uid="{00000000-0005-0000-0000-000074230000}"/>
    <cellStyle name="Comma 6 3 2 3 2 5" xfId="33674" xr:uid="{00000000-0005-0000-0000-000075230000}"/>
    <cellStyle name="Comma 6 3 2 3 2 6" xfId="45903" xr:uid="{00000000-0005-0000-0000-000076230000}"/>
    <cellStyle name="Comma 6 3 2 3 3" xfId="2776" xr:uid="{00000000-0005-0000-0000-000077230000}"/>
    <cellStyle name="Comma 6 3 2 3 3 2" xfId="15294" xr:uid="{00000000-0005-0000-0000-000078230000}"/>
    <cellStyle name="Comma 6 3 2 3 3 2 2" xfId="27549" xr:uid="{00000000-0005-0000-0000-000079230000}"/>
    <cellStyle name="Comma 6 3 2 3 3 2 3" xfId="39790" xr:uid="{00000000-0005-0000-0000-00007A230000}"/>
    <cellStyle name="Comma 6 3 2 3 3 3" xfId="21432" xr:uid="{00000000-0005-0000-0000-00007B230000}"/>
    <cellStyle name="Comma 6 3 2 3 3 4" xfId="33676" xr:uid="{00000000-0005-0000-0000-00007C230000}"/>
    <cellStyle name="Comma 6 3 2 3 3 5" xfId="45905" xr:uid="{00000000-0005-0000-0000-00007D230000}"/>
    <cellStyle name="Comma 6 3 2 3 4" xfId="15291" xr:uid="{00000000-0005-0000-0000-00007E230000}"/>
    <cellStyle name="Comma 6 3 2 3 4 2" xfId="27546" xr:uid="{00000000-0005-0000-0000-00007F230000}"/>
    <cellStyle name="Comma 6 3 2 3 4 3" xfId="39787" xr:uid="{00000000-0005-0000-0000-000080230000}"/>
    <cellStyle name="Comma 6 3 2 3 5" xfId="21429" xr:uid="{00000000-0005-0000-0000-000081230000}"/>
    <cellStyle name="Comma 6 3 2 3 6" xfId="33673" xr:uid="{00000000-0005-0000-0000-000082230000}"/>
    <cellStyle name="Comma 6 3 2 3 7" xfId="45902" xr:uid="{00000000-0005-0000-0000-000083230000}"/>
    <cellStyle name="Comma 6 3 2 4" xfId="2777" xr:uid="{00000000-0005-0000-0000-000084230000}"/>
    <cellStyle name="Comma 6 3 2 4 2" xfId="2778" xr:uid="{00000000-0005-0000-0000-000085230000}"/>
    <cellStyle name="Comma 6 3 2 4 2 2" xfId="15296" xr:uid="{00000000-0005-0000-0000-000086230000}"/>
    <cellStyle name="Comma 6 3 2 4 2 2 2" xfId="27551" xr:uid="{00000000-0005-0000-0000-000087230000}"/>
    <cellStyle name="Comma 6 3 2 4 2 2 3" xfId="39792" xr:uid="{00000000-0005-0000-0000-000088230000}"/>
    <cellStyle name="Comma 6 3 2 4 2 3" xfId="21434" xr:uid="{00000000-0005-0000-0000-000089230000}"/>
    <cellStyle name="Comma 6 3 2 4 2 4" xfId="33678" xr:uid="{00000000-0005-0000-0000-00008A230000}"/>
    <cellStyle name="Comma 6 3 2 4 2 5" xfId="45907" xr:uid="{00000000-0005-0000-0000-00008B230000}"/>
    <cellStyle name="Comma 6 3 2 4 3" xfId="15295" xr:uid="{00000000-0005-0000-0000-00008C230000}"/>
    <cellStyle name="Comma 6 3 2 4 3 2" xfId="27550" xr:uid="{00000000-0005-0000-0000-00008D230000}"/>
    <cellStyle name="Comma 6 3 2 4 3 3" xfId="39791" xr:uid="{00000000-0005-0000-0000-00008E230000}"/>
    <cellStyle name="Comma 6 3 2 4 4" xfId="21433" xr:uid="{00000000-0005-0000-0000-00008F230000}"/>
    <cellStyle name="Comma 6 3 2 4 5" xfId="33677" xr:uid="{00000000-0005-0000-0000-000090230000}"/>
    <cellStyle name="Comma 6 3 2 4 6" xfId="45906" xr:uid="{00000000-0005-0000-0000-000091230000}"/>
    <cellStyle name="Comma 6 3 2 5" xfId="2779" xr:uid="{00000000-0005-0000-0000-000092230000}"/>
    <cellStyle name="Comma 6 3 2 5 2" xfId="15297" xr:uid="{00000000-0005-0000-0000-000093230000}"/>
    <cellStyle name="Comma 6 3 2 5 2 2" xfId="27552" xr:uid="{00000000-0005-0000-0000-000094230000}"/>
    <cellStyle name="Comma 6 3 2 5 2 3" xfId="39793" xr:uid="{00000000-0005-0000-0000-000095230000}"/>
    <cellStyle name="Comma 6 3 2 5 3" xfId="21435" xr:uid="{00000000-0005-0000-0000-000096230000}"/>
    <cellStyle name="Comma 6 3 2 5 4" xfId="33679" xr:uid="{00000000-0005-0000-0000-000097230000}"/>
    <cellStyle name="Comma 6 3 2 5 5" xfId="45908" xr:uid="{00000000-0005-0000-0000-000098230000}"/>
    <cellStyle name="Comma 6 3 2 6" xfId="15282" xr:uid="{00000000-0005-0000-0000-000099230000}"/>
    <cellStyle name="Comma 6 3 2 6 2" xfId="27537" xr:uid="{00000000-0005-0000-0000-00009A230000}"/>
    <cellStyle name="Comma 6 3 2 6 3" xfId="39778" xr:uid="{00000000-0005-0000-0000-00009B230000}"/>
    <cellStyle name="Comma 6 3 2 7" xfId="21420" xr:uid="{00000000-0005-0000-0000-00009C230000}"/>
    <cellStyle name="Comma 6 3 2 8" xfId="33664" xr:uid="{00000000-0005-0000-0000-00009D230000}"/>
    <cellStyle name="Comma 6 3 2 9" xfId="45893" xr:uid="{00000000-0005-0000-0000-00009E230000}"/>
    <cellStyle name="Comma 6 3 3" xfId="2780" xr:uid="{00000000-0005-0000-0000-00009F230000}"/>
    <cellStyle name="Comma 6 3 3 2" xfId="2781" xr:uid="{00000000-0005-0000-0000-0000A0230000}"/>
    <cellStyle name="Comma 6 3 3 2 2" xfId="2782" xr:uid="{00000000-0005-0000-0000-0000A1230000}"/>
    <cellStyle name="Comma 6 3 3 2 2 2" xfId="2783" xr:uid="{00000000-0005-0000-0000-0000A2230000}"/>
    <cellStyle name="Comma 6 3 3 2 2 2 2" xfId="15301" xr:uid="{00000000-0005-0000-0000-0000A3230000}"/>
    <cellStyle name="Comma 6 3 3 2 2 2 2 2" xfId="27556" xr:uid="{00000000-0005-0000-0000-0000A4230000}"/>
    <cellStyle name="Comma 6 3 3 2 2 2 2 3" xfId="39797" xr:uid="{00000000-0005-0000-0000-0000A5230000}"/>
    <cellStyle name="Comma 6 3 3 2 2 2 3" xfId="21439" xr:uid="{00000000-0005-0000-0000-0000A6230000}"/>
    <cellStyle name="Comma 6 3 3 2 2 2 4" xfId="33683" xr:uid="{00000000-0005-0000-0000-0000A7230000}"/>
    <cellStyle name="Comma 6 3 3 2 2 2 5" xfId="45912" xr:uid="{00000000-0005-0000-0000-0000A8230000}"/>
    <cellStyle name="Comma 6 3 3 2 2 3" xfId="15300" xr:uid="{00000000-0005-0000-0000-0000A9230000}"/>
    <cellStyle name="Comma 6 3 3 2 2 3 2" xfId="27555" xr:uid="{00000000-0005-0000-0000-0000AA230000}"/>
    <cellStyle name="Comma 6 3 3 2 2 3 3" xfId="39796" xr:uid="{00000000-0005-0000-0000-0000AB230000}"/>
    <cellStyle name="Comma 6 3 3 2 2 4" xfId="21438" xr:uid="{00000000-0005-0000-0000-0000AC230000}"/>
    <cellStyle name="Comma 6 3 3 2 2 5" xfId="33682" xr:uid="{00000000-0005-0000-0000-0000AD230000}"/>
    <cellStyle name="Comma 6 3 3 2 2 6" xfId="45911" xr:uid="{00000000-0005-0000-0000-0000AE230000}"/>
    <cellStyle name="Comma 6 3 3 2 3" xfId="2784" xr:uid="{00000000-0005-0000-0000-0000AF230000}"/>
    <cellStyle name="Comma 6 3 3 2 3 2" xfId="15302" xr:uid="{00000000-0005-0000-0000-0000B0230000}"/>
    <cellStyle name="Comma 6 3 3 2 3 2 2" xfId="27557" xr:uid="{00000000-0005-0000-0000-0000B1230000}"/>
    <cellStyle name="Comma 6 3 3 2 3 2 3" xfId="39798" xr:uid="{00000000-0005-0000-0000-0000B2230000}"/>
    <cellStyle name="Comma 6 3 3 2 3 3" xfId="21440" xr:uid="{00000000-0005-0000-0000-0000B3230000}"/>
    <cellStyle name="Comma 6 3 3 2 3 4" xfId="33684" xr:uid="{00000000-0005-0000-0000-0000B4230000}"/>
    <cellStyle name="Comma 6 3 3 2 3 5" xfId="45913" xr:uid="{00000000-0005-0000-0000-0000B5230000}"/>
    <cellStyle name="Comma 6 3 3 2 4" xfId="15299" xr:uid="{00000000-0005-0000-0000-0000B6230000}"/>
    <cellStyle name="Comma 6 3 3 2 4 2" xfId="27554" xr:uid="{00000000-0005-0000-0000-0000B7230000}"/>
    <cellStyle name="Comma 6 3 3 2 4 3" xfId="39795" xr:uid="{00000000-0005-0000-0000-0000B8230000}"/>
    <cellStyle name="Comma 6 3 3 2 5" xfId="21437" xr:uid="{00000000-0005-0000-0000-0000B9230000}"/>
    <cellStyle name="Comma 6 3 3 2 6" xfId="33681" xr:uid="{00000000-0005-0000-0000-0000BA230000}"/>
    <cellStyle name="Comma 6 3 3 2 7" xfId="45910" xr:uid="{00000000-0005-0000-0000-0000BB230000}"/>
    <cellStyle name="Comma 6 3 3 3" xfId="2785" xr:uid="{00000000-0005-0000-0000-0000BC230000}"/>
    <cellStyle name="Comma 6 3 3 3 2" xfId="2786" xr:uid="{00000000-0005-0000-0000-0000BD230000}"/>
    <cellStyle name="Comma 6 3 3 3 2 2" xfId="15304" xr:uid="{00000000-0005-0000-0000-0000BE230000}"/>
    <cellStyle name="Comma 6 3 3 3 2 2 2" xfId="27559" xr:uid="{00000000-0005-0000-0000-0000BF230000}"/>
    <cellStyle name="Comma 6 3 3 3 2 2 3" xfId="39800" xr:uid="{00000000-0005-0000-0000-0000C0230000}"/>
    <cellStyle name="Comma 6 3 3 3 2 3" xfId="21442" xr:uid="{00000000-0005-0000-0000-0000C1230000}"/>
    <cellStyle name="Comma 6 3 3 3 2 4" xfId="33686" xr:uid="{00000000-0005-0000-0000-0000C2230000}"/>
    <cellStyle name="Comma 6 3 3 3 2 5" xfId="45915" xr:uid="{00000000-0005-0000-0000-0000C3230000}"/>
    <cellStyle name="Comma 6 3 3 3 3" xfId="15303" xr:uid="{00000000-0005-0000-0000-0000C4230000}"/>
    <cellStyle name="Comma 6 3 3 3 3 2" xfId="27558" xr:uid="{00000000-0005-0000-0000-0000C5230000}"/>
    <cellStyle name="Comma 6 3 3 3 3 3" xfId="39799" xr:uid="{00000000-0005-0000-0000-0000C6230000}"/>
    <cellStyle name="Comma 6 3 3 3 4" xfId="21441" xr:uid="{00000000-0005-0000-0000-0000C7230000}"/>
    <cellStyle name="Comma 6 3 3 3 5" xfId="33685" xr:uid="{00000000-0005-0000-0000-0000C8230000}"/>
    <cellStyle name="Comma 6 3 3 3 6" xfId="45914" xr:uid="{00000000-0005-0000-0000-0000C9230000}"/>
    <cellStyle name="Comma 6 3 3 4" xfId="2787" xr:uid="{00000000-0005-0000-0000-0000CA230000}"/>
    <cellStyle name="Comma 6 3 3 4 2" xfId="15305" xr:uid="{00000000-0005-0000-0000-0000CB230000}"/>
    <cellStyle name="Comma 6 3 3 4 2 2" xfId="27560" xr:uid="{00000000-0005-0000-0000-0000CC230000}"/>
    <cellStyle name="Comma 6 3 3 4 2 3" xfId="39801" xr:uid="{00000000-0005-0000-0000-0000CD230000}"/>
    <cellStyle name="Comma 6 3 3 4 3" xfId="21443" xr:uid="{00000000-0005-0000-0000-0000CE230000}"/>
    <cellStyle name="Comma 6 3 3 4 4" xfId="33687" xr:uid="{00000000-0005-0000-0000-0000CF230000}"/>
    <cellStyle name="Comma 6 3 3 4 5" xfId="45916" xr:uid="{00000000-0005-0000-0000-0000D0230000}"/>
    <cellStyle name="Comma 6 3 3 5" xfId="15298" xr:uid="{00000000-0005-0000-0000-0000D1230000}"/>
    <cellStyle name="Comma 6 3 3 5 2" xfId="27553" xr:uid="{00000000-0005-0000-0000-0000D2230000}"/>
    <cellStyle name="Comma 6 3 3 5 3" xfId="39794" xr:uid="{00000000-0005-0000-0000-0000D3230000}"/>
    <cellStyle name="Comma 6 3 3 6" xfId="21436" xr:uid="{00000000-0005-0000-0000-0000D4230000}"/>
    <cellStyle name="Comma 6 3 3 7" xfId="33680" xr:uid="{00000000-0005-0000-0000-0000D5230000}"/>
    <cellStyle name="Comma 6 3 3 8" xfId="45909" xr:uid="{00000000-0005-0000-0000-0000D6230000}"/>
    <cellStyle name="Comma 6 3 4" xfId="2788" xr:uid="{00000000-0005-0000-0000-0000D7230000}"/>
    <cellStyle name="Comma 6 3 4 2" xfId="2789" xr:uid="{00000000-0005-0000-0000-0000D8230000}"/>
    <cellStyle name="Comma 6 3 4 2 2" xfId="2790" xr:uid="{00000000-0005-0000-0000-0000D9230000}"/>
    <cellStyle name="Comma 6 3 4 2 2 2" xfId="15308" xr:uid="{00000000-0005-0000-0000-0000DA230000}"/>
    <cellStyle name="Comma 6 3 4 2 2 2 2" xfId="27563" xr:uid="{00000000-0005-0000-0000-0000DB230000}"/>
    <cellStyle name="Comma 6 3 4 2 2 2 3" xfId="39804" xr:uid="{00000000-0005-0000-0000-0000DC230000}"/>
    <cellStyle name="Comma 6 3 4 2 2 3" xfId="21446" xr:uid="{00000000-0005-0000-0000-0000DD230000}"/>
    <cellStyle name="Comma 6 3 4 2 2 4" xfId="33690" xr:uid="{00000000-0005-0000-0000-0000DE230000}"/>
    <cellStyle name="Comma 6 3 4 2 2 5" xfId="45919" xr:uid="{00000000-0005-0000-0000-0000DF230000}"/>
    <cellStyle name="Comma 6 3 4 2 3" xfId="15307" xr:uid="{00000000-0005-0000-0000-0000E0230000}"/>
    <cellStyle name="Comma 6 3 4 2 3 2" xfId="27562" xr:uid="{00000000-0005-0000-0000-0000E1230000}"/>
    <cellStyle name="Comma 6 3 4 2 3 3" xfId="39803" xr:uid="{00000000-0005-0000-0000-0000E2230000}"/>
    <cellStyle name="Comma 6 3 4 2 4" xfId="21445" xr:uid="{00000000-0005-0000-0000-0000E3230000}"/>
    <cellStyle name="Comma 6 3 4 2 5" xfId="33689" xr:uid="{00000000-0005-0000-0000-0000E4230000}"/>
    <cellStyle name="Comma 6 3 4 2 6" xfId="45918" xr:uid="{00000000-0005-0000-0000-0000E5230000}"/>
    <cellStyle name="Comma 6 3 4 3" xfId="2791" xr:uid="{00000000-0005-0000-0000-0000E6230000}"/>
    <cellStyle name="Comma 6 3 4 3 2" xfId="15309" xr:uid="{00000000-0005-0000-0000-0000E7230000}"/>
    <cellStyle name="Comma 6 3 4 3 2 2" xfId="27564" xr:uid="{00000000-0005-0000-0000-0000E8230000}"/>
    <cellStyle name="Comma 6 3 4 3 2 3" xfId="39805" xr:uid="{00000000-0005-0000-0000-0000E9230000}"/>
    <cellStyle name="Comma 6 3 4 3 3" xfId="21447" xr:uid="{00000000-0005-0000-0000-0000EA230000}"/>
    <cellStyle name="Comma 6 3 4 3 4" xfId="33691" xr:uid="{00000000-0005-0000-0000-0000EB230000}"/>
    <cellStyle name="Comma 6 3 4 3 5" xfId="45920" xr:uid="{00000000-0005-0000-0000-0000EC230000}"/>
    <cellStyle name="Comma 6 3 4 4" xfId="15306" xr:uid="{00000000-0005-0000-0000-0000ED230000}"/>
    <cellStyle name="Comma 6 3 4 4 2" xfId="27561" xr:uid="{00000000-0005-0000-0000-0000EE230000}"/>
    <cellStyle name="Comma 6 3 4 4 3" xfId="39802" xr:uid="{00000000-0005-0000-0000-0000EF230000}"/>
    <cellStyle name="Comma 6 3 4 5" xfId="21444" xr:uid="{00000000-0005-0000-0000-0000F0230000}"/>
    <cellStyle name="Comma 6 3 4 6" xfId="33688" xr:uid="{00000000-0005-0000-0000-0000F1230000}"/>
    <cellStyle name="Comma 6 3 4 7" xfId="45917" xr:uid="{00000000-0005-0000-0000-0000F2230000}"/>
    <cellStyle name="Comma 6 3 5" xfId="2792" xr:uid="{00000000-0005-0000-0000-0000F3230000}"/>
    <cellStyle name="Comma 6 3 5 2" xfId="2793" xr:uid="{00000000-0005-0000-0000-0000F4230000}"/>
    <cellStyle name="Comma 6 3 5 2 2" xfId="15311" xr:uid="{00000000-0005-0000-0000-0000F5230000}"/>
    <cellStyle name="Comma 6 3 5 2 2 2" xfId="27566" xr:uid="{00000000-0005-0000-0000-0000F6230000}"/>
    <cellStyle name="Comma 6 3 5 2 2 3" xfId="39807" xr:uid="{00000000-0005-0000-0000-0000F7230000}"/>
    <cellStyle name="Comma 6 3 5 2 3" xfId="21449" xr:uid="{00000000-0005-0000-0000-0000F8230000}"/>
    <cellStyle name="Comma 6 3 5 2 4" xfId="33693" xr:uid="{00000000-0005-0000-0000-0000F9230000}"/>
    <cellStyle name="Comma 6 3 5 2 5" xfId="45922" xr:uid="{00000000-0005-0000-0000-0000FA230000}"/>
    <cellStyle name="Comma 6 3 5 3" xfId="15310" xr:uid="{00000000-0005-0000-0000-0000FB230000}"/>
    <cellStyle name="Comma 6 3 5 3 2" xfId="27565" xr:uid="{00000000-0005-0000-0000-0000FC230000}"/>
    <cellStyle name="Comma 6 3 5 3 3" xfId="39806" xr:uid="{00000000-0005-0000-0000-0000FD230000}"/>
    <cellStyle name="Comma 6 3 5 4" xfId="21448" xr:uid="{00000000-0005-0000-0000-0000FE230000}"/>
    <cellStyle name="Comma 6 3 5 5" xfId="33692" xr:uid="{00000000-0005-0000-0000-0000FF230000}"/>
    <cellStyle name="Comma 6 3 5 6" xfId="45921" xr:uid="{00000000-0005-0000-0000-000000240000}"/>
    <cellStyle name="Comma 6 3 6" xfId="2794" xr:uid="{00000000-0005-0000-0000-000001240000}"/>
    <cellStyle name="Comma 6 3 6 2" xfId="15312" xr:uid="{00000000-0005-0000-0000-000002240000}"/>
    <cellStyle name="Comma 6 3 6 2 2" xfId="27567" xr:uid="{00000000-0005-0000-0000-000003240000}"/>
    <cellStyle name="Comma 6 3 6 2 3" xfId="39808" xr:uid="{00000000-0005-0000-0000-000004240000}"/>
    <cellStyle name="Comma 6 3 6 3" xfId="21450" xr:uid="{00000000-0005-0000-0000-000005240000}"/>
    <cellStyle name="Comma 6 3 6 4" xfId="33694" xr:uid="{00000000-0005-0000-0000-000006240000}"/>
    <cellStyle name="Comma 6 3 6 5" xfId="45923" xr:uid="{00000000-0005-0000-0000-000007240000}"/>
    <cellStyle name="Comma 6 3 7" xfId="15281" xr:uid="{00000000-0005-0000-0000-000008240000}"/>
    <cellStyle name="Comma 6 3 7 2" xfId="27536" xr:uid="{00000000-0005-0000-0000-000009240000}"/>
    <cellStyle name="Comma 6 3 7 3" xfId="39777" xr:uid="{00000000-0005-0000-0000-00000A240000}"/>
    <cellStyle name="Comma 6 3 8" xfId="21419" xr:uid="{00000000-0005-0000-0000-00000B240000}"/>
    <cellStyle name="Comma 6 3 9" xfId="33663" xr:uid="{00000000-0005-0000-0000-00000C240000}"/>
    <cellStyle name="Comma 6 4" xfId="2795" xr:uid="{00000000-0005-0000-0000-00000D240000}"/>
    <cellStyle name="Comma 6 4 2" xfId="2796" xr:uid="{00000000-0005-0000-0000-00000E240000}"/>
    <cellStyle name="Comma 6 4 2 2" xfId="2797" xr:uid="{00000000-0005-0000-0000-00000F240000}"/>
    <cellStyle name="Comma 6 4 2 2 2" xfId="15315" xr:uid="{00000000-0005-0000-0000-000010240000}"/>
    <cellStyle name="Comma 6 4 2 2 2 2" xfId="27570" xr:uid="{00000000-0005-0000-0000-000011240000}"/>
    <cellStyle name="Comma 6 4 2 2 2 3" xfId="39811" xr:uid="{00000000-0005-0000-0000-000012240000}"/>
    <cellStyle name="Comma 6 4 2 2 3" xfId="21453" xr:uid="{00000000-0005-0000-0000-000013240000}"/>
    <cellStyle name="Comma 6 4 2 2 4" xfId="33697" xr:uid="{00000000-0005-0000-0000-000014240000}"/>
    <cellStyle name="Comma 6 4 2 2 5" xfId="45926" xr:uid="{00000000-0005-0000-0000-000015240000}"/>
    <cellStyle name="Comma 6 4 2 3" xfId="15314" xr:uid="{00000000-0005-0000-0000-000016240000}"/>
    <cellStyle name="Comma 6 4 2 3 2" xfId="27569" xr:uid="{00000000-0005-0000-0000-000017240000}"/>
    <cellStyle name="Comma 6 4 2 3 3" xfId="39810" xr:uid="{00000000-0005-0000-0000-000018240000}"/>
    <cellStyle name="Comma 6 4 2 4" xfId="21452" xr:uid="{00000000-0005-0000-0000-000019240000}"/>
    <cellStyle name="Comma 6 4 2 5" xfId="33696" xr:uid="{00000000-0005-0000-0000-00001A240000}"/>
    <cellStyle name="Comma 6 4 2 6" xfId="45925" xr:uid="{00000000-0005-0000-0000-00001B240000}"/>
    <cellStyle name="Comma 6 4 3" xfId="2798" xr:uid="{00000000-0005-0000-0000-00001C240000}"/>
    <cellStyle name="Comma 6 4 3 2" xfId="15316" xr:uid="{00000000-0005-0000-0000-00001D240000}"/>
    <cellStyle name="Comma 6 4 3 2 2" xfId="27571" xr:uid="{00000000-0005-0000-0000-00001E240000}"/>
    <cellStyle name="Comma 6 4 3 2 3" xfId="39812" xr:uid="{00000000-0005-0000-0000-00001F240000}"/>
    <cellStyle name="Comma 6 4 3 3" xfId="21454" xr:uid="{00000000-0005-0000-0000-000020240000}"/>
    <cellStyle name="Comma 6 4 3 4" xfId="33698" xr:uid="{00000000-0005-0000-0000-000021240000}"/>
    <cellStyle name="Comma 6 4 3 5" xfId="45927" xr:uid="{00000000-0005-0000-0000-000022240000}"/>
    <cellStyle name="Comma 6 4 4" xfId="15313" xr:uid="{00000000-0005-0000-0000-000023240000}"/>
    <cellStyle name="Comma 6 4 4 2" xfId="27568" xr:uid="{00000000-0005-0000-0000-000024240000}"/>
    <cellStyle name="Comma 6 4 4 3" xfId="39809" xr:uid="{00000000-0005-0000-0000-000025240000}"/>
    <cellStyle name="Comma 6 4 5" xfId="21451" xr:uid="{00000000-0005-0000-0000-000026240000}"/>
    <cellStyle name="Comma 6 4 6" xfId="33695" xr:uid="{00000000-0005-0000-0000-000027240000}"/>
    <cellStyle name="Comma 6 4 7" xfId="45924" xr:uid="{00000000-0005-0000-0000-000028240000}"/>
    <cellStyle name="Comma 6 5" xfId="14231" xr:uid="{00000000-0005-0000-0000-000029240000}"/>
    <cellStyle name="Comma 6 5 2" xfId="26486" xr:uid="{00000000-0005-0000-0000-00002A240000}"/>
    <cellStyle name="Comma 6 5 3" xfId="38727" xr:uid="{00000000-0005-0000-0000-00002B240000}"/>
    <cellStyle name="Comma 6 6" xfId="20365" xr:uid="{00000000-0005-0000-0000-00002C240000}"/>
    <cellStyle name="Comma 6 7" xfId="32613" xr:uid="{00000000-0005-0000-0000-00002D240000}"/>
    <cellStyle name="Comma 6 8" xfId="44842" xr:uid="{00000000-0005-0000-0000-00002E240000}"/>
    <cellStyle name="Comma 60" xfId="51062" xr:uid="{A4D60A24-5DF0-4DC8-BE92-F6DD5C0C9BAB}"/>
    <cellStyle name="Comma 61" xfId="51066" xr:uid="{C1EBD9CB-4248-439A-90C3-4A1641DE937C}"/>
    <cellStyle name="Comma 62" xfId="51069" xr:uid="{AAAB6226-6BB3-41A6-8432-58C8755BEF3A}"/>
    <cellStyle name="Comma 63" xfId="51072" xr:uid="{7603B48F-6E0B-47AF-B3B6-036356033B2F}"/>
    <cellStyle name="Comma 64" xfId="51074" xr:uid="{3078A237-C108-455B-9DFB-36F35886C44C}"/>
    <cellStyle name="Comma 65" xfId="51077" xr:uid="{CF285742-8511-457F-98B6-183F6DDA11C1}"/>
    <cellStyle name="Comma 66" xfId="51079" xr:uid="{035FDE07-8946-412A-8A11-623F8D1DB197}"/>
    <cellStyle name="Comma 67" xfId="51085" xr:uid="{D2045A7F-896D-4F15-A431-65A39E4B2903}"/>
    <cellStyle name="Comma 68" xfId="51087" xr:uid="{625D6CE8-5469-41DC-944D-82F3A73D1AE0}"/>
    <cellStyle name="Comma 69" xfId="51092" xr:uid="{88ACAD41-844C-470A-848F-81FA3ADF550E}"/>
    <cellStyle name="Comma 7" xfId="2799" xr:uid="{00000000-0005-0000-0000-00002F240000}"/>
    <cellStyle name="Comma 70" xfId="51095" xr:uid="{515916B0-02BB-4D5C-A6A3-398B23C72C47}"/>
    <cellStyle name="Comma 71" xfId="51097" xr:uid="{33C38CD2-7731-41BE-9E05-AEC30D9FB186}"/>
    <cellStyle name="Comma 72" xfId="51099" xr:uid="{2E786359-E01C-4937-8533-0261DD2A8B56}"/>
    <cellStyle name="Comma 73" xfId="51103" xr:uid="{DC5AA93B-5436-4E81-89ED-3D8C7EAA6C5C}"/>
    <cellStyle name="Comma 74" xfId="51105" xr:uid="{3A8589CA-AF48-4DFD-B1EE-3E0BC4DB5B0A}"/>
    <cellStyle name="Comma 75" xfId="51107" xr:uid="{38F9711C-CBFF-4340-81A7-C771FBF5B48C}"/>
    <cellStyle name="Comma 76" xfId="51111" xr:uid="{4F1F9D54-C94F-475F-B3F2-AD984726E1DB}"/>
    <cellStyle name="Comma 77" xfId="51118" xr:uid="{F037DE7B-7A17-4A51-8C2B-497823EFE811}"/>
    <cellStyle name="Comma 78" xfId="51120" xr:uid="{97337F34-2ECB-4BDC-9701-80F26BD3B30A}"/>
    <cellStyle name="Comma 79" xfId="51124" xr:uid="{003D342C-0A4E-43B0-A83F-6C4FF82A5033}"/>
    <cellStyle name="Comma 8" xfId="2800" xr:uid="{00000000-0005-0000-0000-000030240000}"/>
    <cellStyle name="Comma 80" xfId="51127" xr:uid="{DD5419CF-4E77-4CD9-808A-70A3ECF7F6E2}"/>
    <cellStyle name="Comma 81" xfId="51131" xr:uid="{232FBF90-825B-4DFA-B02F-59FD417E000D}"/>
    <cellStyle name="Comma 82" xfId="51134" xr:uid="{41698B70-46B1-4632-B7BA-AC1FBF157676}"/>
    <cellStyle name="Comma 83" xfId="51136" xr:uid="{E4FE5C1E-5732-4DC8-9D43-A6FAC2AC4FDC}"/>
    <cellStyle name="Comma 84" xfId="51138" xr:uid="{0210839F-34C3-4FDE-A025-B925F0449DD7}"/>
    <cellStyle name="Comma 85" xfId="51140" xr:uid="{EADF100C-289D-4375-A206-7D92FE2E8145}"/>
    <cellStyle name="Comma 86" xfId="51142" xr:uid="{34480E45-AB50-43D4-9913-CB1B750D44ED}"/>
    <cellStyle name="Comma 87" xfId="51145" xr:uid="{F1A07A60-42F8-42C9-AED2-DB493015CA96}"/>
    <cellStyle name="Comma 88" xfId="51150" xr:uid="{FBCD9C32-C08A-453A-97AD-DB57F488217E}"/>
    <cellStyle name="Comma 89" xfId="51152" xr:uid="{0C1F199E-F8EE-4690-81D8-A4AF1FB95D89}"/>
    <cellStyle name="Comma 9" xfId="2801" xr:uid="{00000000-0005-0000-0000-000031240000}"/>
    <cellStyle name="Comma 90" xfId="51155" xr:uid="{6394EB38-2484-48E5-B86E-2F1AA6D94D0E}"/>
    <cellStyle name="Comma 91" xfId="51157" xr:uid="{0335D664-E94C-4187-8430-F4CA4BADDBC1}"/>
    <cellStyle name="Currency" xfId="2" builtinId="4"/>
    <cellStyle name="Currency 2" xfId="14" xr:uid="{00000000-0005-0000-0000-000033240000}"/>
    <cellStyle name="Currency 2 2" xfId="14206" xr:uid="{00000000-0005-0000-0000-000034240000}"/>
    <cellStyle name="Currency 2 3" xfId="20361" xr:uid="{00000000-0005-0000-0000-000035240000}"/>
    <cellStyle name="Euro" xfId="24" xr:uid="{00000000-0005-0000-0000-000036240000}"/>
    <cellStyle name="Explanatory Text 10" xfId="2802" xr:uid="{00000000-0005-0000-0000-000037240000}"/>
    <cellStyle name="Explanatory Text 11" xfId="2803" xr:uid="{00000000-0005-0000-0000-000038240000}"/>
    <cellStyle name="Explanatory Text 2" xfId="2804" xr:uid="{00000000-0005-0000-0000-000039240000}"/>
    <cellStyle name="Explanatory Text 3" xfId="2805" xr:uid="{00000000-0005-0000-0000-00003A240000}"/>
    <cellStyle name="Explanatory Text 4" xfId="2806" xr:uid="{00000000-0005-0000-0000-00003B240000}"/>
    <cellStyle name="Explanatory Text 5" xfId="2807" xr:uid="{00000000-0005-0000-0000-00003C240000}"/>
    <cellStyle name="Explanatory Text 6" xfId="2808" xr:uid="{00000000-0005-0000-0000-00003D240000}"/>
    <cellStyle name="Explanatory Text 7" xfId="2809" xr:uid="{00000000-0005-0000-0000-00003E240000}"/>
    <cellStyle name="Explanatory Text 8" xfId="2810" xr:uid="{00000000-0005-0000-0000-00003F240000}"/>
    <cellStyle name="Explanatory Text 9" xfId="2811" xr:uid="{00000000-0005-0000-0000-000040240000}"/>
    <cellStyle name="Good 10" xfId="2812" xr:uid="{00000000-0005-0000-0000-000041240000}"/>
    <cellStyle name="Good 11" xfId="2813" xr:uid="{00000000-0005-0000-0000-000042240000}"/>
    <cellStyle name="Good 2" xfId="2814" xr:uid="{00000000-0005-0000-0000-000043240000}"/>
    <cellStyle name="Good 3" xfId="2815" xr:uid="{00000000-0005-0000-0000-000044240000}"/>
    <cellStyle name="Good 4" xfId="2816" xr:uid="{00000000-0005-0000-0000-000045240000}"/>
    <cellStyle name="Good 5" xfId="2817" xr:uid="{00000000-0005-0000-0000-000046240000}"/>
    <cellStyle name="Good 6" xfId="2818" xr:uid="{00000000-0005-0000-0000-000047240000}"/>
    <cellStyle name="Good 7" xfId="2819" xr:uid="{00000000-0005-0000-0000-000048240000}"/>
    <cellStyle name="Good 8" xfId="2820" xr:uid="{00000000-0005-0000-0000-000049240000}"/>
    <cellStyle name="Good 9" xfId="2821" xr:uid="{00000000-0005-0000-0000-00004A240000}"/>
    <cellStyle name="Heading 1 10" xfId="2822" xr:uid="{00000000-0005-0000-0000-00004B240000}"/>
    <cellStyle name="Heading 1 11" xfId="2823" xr:uid="{00000000-0005-0000-0000-00004C240000}"/>
    <cellStyle name="Heading 1 2" xfId="2824" xr:uid="{00000000-0005-0000-0000-00004D240000}"/>
    <cellStyle name="Heading 1 3" xfId="2825" xr:uid="{00000000-0005-0000-0000-00004E240000}"/>
    <cellStyle name="Heading 1 4" xfId="2826" xr:uid="{00000000-0005-0000-0000-00004F240000}"/>
    <cellStyle name="Heading 1 5" xfId="2827" xr:uid="{00000000-0005-0000-0000-000050240000}"/>
    <cellStyle name="Heading 1 6" xfId="2828" xr:uid="{00000000-0005-0000-0000-000051240000}"/>
    <cellStyle name="Heading 1 7" xfId="2829" xr:uid="{00000000-0005-0000-0000-000052240000}"/>
    <cellStyle name="Heading 1 8" xfId="2830" xr:uid="{00000000-0005-0000-0000-000053240000}"/>
    <cellStyle name="Heading 1 9" xfId="2831" xr:uid="{00000000-0005-0000-0000-000054240000}"/>
    <cellStyle name="Heading 2 10" xfId="2832" xr:uid="{00000000-0005-0000-0000-000055240000}"/>
    <cellStyle name="Heading 2 11" xfId="2833" xr:uid="{00000000-0005-0000-0000-000056240000}"/>
    <cellStyle name="Heading 2 2" xfId="2834" xr:uid="{00000000-0005-0000-0000-000057240000}"/>
    <cellStyle name="Heading 2 3" xfId="2835" xr:uid="{00000000-0005-0000-0000-000058240000}"/>
    <cellStyle name="Heading 2 4" xfId="2836" xr:uid="{00000000-0005-0000-0000-000059240000}"/>
    <cellStyle name="Heading 2 5" xfId="2837" xr:uid="{00000000-0005-0000-0000-00005A240000}"/>
    <cellStyle name="Heading 2 6" xfId="2838" xr:uid="{00000000-0005-0000-0000-00005B240000}"/>
    <cellStyle name="Heading 2 7" xfId="2839" xr:uid="{00000000-0005-0000-0000-00005C240000}"/>
    <cellStyle name="Heading 2 8" xfId="2840" xr:uid="{00000000-0005-0000-0000-00005D240000}"/>
    <cellStyle name="Heading 2 9" xfId="2841" xr:uid="{00000000-0005-0000-0000-00005E240000}"/>
    <cellStyle name="Heading 3 10" xfId="2842" xr:uid="{00000000-0005-0000-0000-00005F240000}"/>
    <cellStyle name="Heading 3 11" xfId="2843" xr:uid="{00000000-0005-0000-0000-000060240000}"/>
    <cellStyle name="Heading 3 2" xfId="2844" xr:uid="{00000000-0005-0000-0000-000061240000}"/>
    <cellStyle name="Heading 3 3" xfId="2845" xr:uid="{00000000-0005-0000-0000-000062240000}"/>
    <cellStyle name="Heading 3 4" xfId="2846" xr:uid="{00000000-0005-0000-0000-000063240000}"/>
    <cellStyle name="Heading 3 5" xfId="2847" xr:uid="{00000000-0005-0000-0000-000064240000}"/>
    <cellStyle name="Heading 3 6" xfId="2848" xr:uid="{00000000-0005-0000-0000-000065240000}"/>
    <cellStyle name="Heading 3 7" xfId="2849" xr:uid="{00000000-0005-0000-0000-000066240000}"/>
    <cellStyle name="Heading 3 8" xfId="2850" xr:uid="{00000000-0005-0000-0000-000067240000}"/>
    <cellStyle name="Heading 3 9" xfId="2851" xr:uid="{00000000-0005-0000-0000-000068240000}"/>
    <cellStyle name="Heading 4 10" xfId="2852" xr:uid="{00000000-0005-0000-0000-000069240000}"/>
    <cellStyle name="Heading 4 11" xfId="2853" xr:uid="{00000000-0005-0000-0000-00006A240000}"/>
    <cellStyle name="Heading 4 2" xfId="2854" xr:uid="{00000000-0005-0000-0000-00006B240000}"/>
    <cellStyle name="Heading 4 3" xfId="2855" xr:uid="{00000000-0005-0000-0000-00006C240000}"/>
    <cellStyle name="Heading 4 4" xfId="2856" xr:uid="{00000000-0005-0000-0000-00006D240000}"/>
    <cellStyle name="Heading 4 5" xfId="2857" xr:uid="{00000000-0005-0000-0000-00006E240000}"/>
    <cellStyle name="Heading 4 6" xfId="2858" xr:uid="{00000000-0005-0000-0000-00006F240000}"/>
    <cellStyle name="Heading 4 7" xfId="2859" xr:uid="{00000000-0005-0000-0000-000070240000}"/>
    <cellStyle name="Heading 4 8" xfId="2860" xr:uid="{00000000-0005-0000-0000-000071240000}"/>
    <cellStyle name="Heading 4 9" xfId="2861" xr:uid="{00000000-0005-0000-0000-000072240000}"/>
    <cellStyle name="Hyperlink" xfId="51022" builtinId="8"/>
    <cellStyle name="Hyperlink 2" xfId="25" xr:uid="{00000000-0005-0000-0000-000074240000}"/>
    <cellStyle name="Hyperlink 2 2" xfId="2862" xr:uid="{00000000-0005-0000-0000-000075240000}"/>
    <cellStyle name="Hyperlink 3" xfId="2863" xr:uid="{00000000-0005-0000-0000-000076240000}"/>
    <cellStyle name="Hyperlink 3 2" xfId="2864" xr:uid="{00000000-0005-0000-0000-000077240000}"/>
    <cellStyle name="Hyperlink 4" xfId="2865" xr:uid="{00000000-0005-0000-0000-000078240000}"/>
    <cellStyle name="Hyperlink 5" xfId="14204" xr:uid="{00000000-0005-0000-0000-000079240000}"/>
    <cellStyle name="Hyperlink 6" xfId="51027" xr:uid="{00000000-0005-0000-0000-00007A240000}"/>
    <cellStyle name="Input 10" xfId="2866" xr:uid="{00000000-0005-0000-0000-00007B240000}"/>
    <cellStyle name="Input 10 2" xfId="2867" xr:uid="{00000000-0005-0000-0000-00007C240000}"/>
    <cellStyle name="Input 10 2 2" xfId="2868" xr:uid="{00000000-0005-0000-0000-00007D240000}"/>
    <cellStyle name="Input 10 2 2 2" xfId="2869" xr:uid="{00000000-0005-0000-0000-00007E240000}"/>
    <cellStyle name="Input 10 2 2 3" xfId="2870" xr:uid="{00000000-0005-0000-0000-00007F240000}"/>
    <cellStyle name="Input 10 2 2 4" xfId="2871" xr:uid="{00000000-0005-0000-0000-000080240000}"/>
    <cellStyle name="Input 10 2 3" xfId="2872" xr:uid="{00000000-0005-0000-0000-000081240000}"/>
    <cellStyle name="Input 10 2 3 2" xfId="2873" xr:uid="{00000000-0005-0000-0000-000082240000}"/>
    <cellStyle name="Input 10 2 3 3" xfId="2874" xr:uid="{00000000-0005-0000-0000-000083240000}"/>
    <cellStyle name="Input 10 2 3 4" xfId="2875" xr:uid="{00000000-0005-0000-0000-000084240000}"/>
    <cellStyle name="Input 10 2 4" xfId="2876" xr:uid="{00000000-0005-0000-0000-000085240000}"/>
    <cellStyle name="Input 10 2 4 2" xfId="2877" xr:uid="{00000000-0005-0000-0000-000086240000}"/>
    <cellStyle name="Input 10 2 4 3" xfId="2878" xr:uid="{00000000-0005-0000-0000-000087240000}"/>
    <cellStyle name="Input 10 2 5" xfId="2879" xr:uid="{00000000-0005-0000-0000-000088240000}"/>
    <cellStyle name="Input 10 3" xfId="2880" xr:uid="{00000000-0005-0000-0000-000089240000}"/>
    <cellStyle name="Input 10 3 2" xfId="2881" xr:uid="{00000000-0005-0000-0000-00008A240000}"/>
    <cellStyle name="Input 10 3 3" xfId="2882" xr:uid="{00000000-0005-0000-0000-00008B240000}"/>
    <cellStyle name="Input 10 3 4" xfId="2883" xr:uid="{00000000-0005-0000-0000-00008C240000}"/>
    <cellStyle name="Input 10 4" xfId="2884" xr:uid="{00000000-0005-0000-0000-00008D240000}"/>
    <cellStyle name="Input 10 4 2" xfId="2885" xr:uid="{00000000-0005-0000-0000-00008E240000}"/>
    <cellStyle name="Input 10 4 3" xfId="2886" xr:uid="{00000000-0005-0000-0000-00008F240000}"/>
    <cellStyle name="Input 10 4 4" xfId="2887" xr:uid="{00000000-0005-0000-0000-000090240000}"/>
    <cellStyle name="Input 10 5" xfId="2888" xr:uid="{00000000-0005-0000-0000-000091240000}"/>
    <cellStyle name="Input 10 5 2" xfId="2889" xr:uid="{00000000-0005-0000-0000-000092240000}"/>
    <cellStyle name="Input 10 5 3" xfId="2890" xr:uid="{00000000-0005-0000-0000-000093240000}"/>
    <cellStyle name="Input 10 6" xfId="2891" xr:uid="{00000000-0005-0000-0000-000094240000}"/>
    <cellStyle name="Input 11" xfId="2892" xr:uid="{00000000-0005-0000-0000-000095240000}"/>
    <cellStyle name="Input 11 2" xfId="2893" xr:uid="{00000000-0005-0000-0000-000096240000}"/>
    <cellStyle name="Input 11 2 2" xfId="2894" xr:uid="{00000000-0005-0000-0000-000097240000}"/>
    <cellStyle name="Input 11 2 3" xfId="2895" xr:uid="{00000000-0005-0000-0000-000098240000}"/>
    <cellStyle name="Input 11 2 4" xfId="2896" xr:uid="{00000000-0005-0000-0000-000099240000}"/>
    <cellStyle name="Input 11 3" xfId="2897" xr:uid="{00000000-0005-0000-0000-00009A240000}"/>
    <cellStyle name="Input 11 3 2" xfId="2898" xr:uid="{00000000-0005-0000-0000-00009B240000}"/>
    <cellStyle name="Input 11 3 3" xfId="2899" xr:uid="{00000000-0005-0000-0000-00009C240000}"/>
    <cellStyle name="Input 11 3 4" xfId="2900" xr:uid="{00000000-0005-0000-0000-00009D240000}"/>
    <cellStyle name="Input 11 4" xfId="2901" xr:uid="{00000000-0005-0000-0000-00009E240000}"/>
    <cellStyle name="Input 11 4 2" xfId="2902" xr:uid="{00000000-0005-0000-0000-00009F240000}"/>
    <cellStyle name="Input 11 4 3" xfId="2903" xr:uid="{00000000-0005-0000-0000-0000A0240000}"/>
    <cellStyle name="Input 11 5" xfId="2904" xr:uid="{00000000-0005-0000-0000-0000A1240000}"/>
    <cellStyle name="Input 12" xfId="2905" xr:uid="{00000000-0005-0000-0000-0000A2240000}"/>
    <cellStyle name="Input 12 2" xfId="2906" xr:uid="{00000000-0005-0000-0000-0000A3240000}"/>
    <cellStyle name="Input 12 3" xfId="2907" xr:uid="{00000000-0005-0000-0000-0000A4240000}"/>
    <cellStyle name="Input 12 4" xfId="2908" xr:uid="{00000000-0005-0000-0000-0000A5240000}"/>
    <cellStyle name="Input 13" xfId="2909" xr:uid="{00000000-0005-0000-0000-0000A6240000}"/>
    <cellStyle name="Input 13 2" xfId="2910" xr:uid="{00000000-0005-0000-0000-0000A7240000}"/>
    <cellStyle name="Input 13 3" xfId="2911" xr:uid="{00000000-0005-0000-0000-0000A8240000}"/>
    <cellStyle name="Input 13 4" xfId="2912" xr:uid="{00000000-0005-0000-0000-0000A9240000}"/>
    <cellStyle name="Input 14" xfId="2913" xr:uid="{00000000-0005-0000-0000-0000AA240000}"/>
    <cellStyle name="Input 14 2" xfId="2914" xr:uid="{00000000-0005-0000-0000-0000AB240000}"/>
    <cellStyle name="Input 14 3" xfId="2915" xr:uid="{00000000-0005-0000-0000-0000AC240000}"/>
    <cellStyle name="Input 14 4" xfId="2916" xr:uid="{00000000-0005-0000-0000-0000AD240000}"/>
    <cellStyle name="Input 15" xfId="2917" xr:uid="{00000000-0005-0000-0000-0000AE240000}"/>
    <cellStyle name="Input 15 2" xfId="2918" xr:uid="{00000000-0005-0000-0000-0000AF240000}"/>
    <cellStyle name="Input 15 3" xfId="2919" xr:uid="{00000000-0005-0000-0000-0000B0240000}"/>
    <cellStyle name="Input 16" xfId="2920" xr:uid="{00000000-0005-0000-0000-0000B1240000}"/>
    <cellStyle name="Input 16 2" xfId="2921" xr:uid="{00000000-0005-0000-0000-0000B2240000}"/>
    <cellStyle name="Input 16 3" xfId="2922" xr:uid="{00000000-0005-0000-0000-0000B3240000}"/>
    <cellStyle name="Input 2" xfId="2923" xr:uid="{00000000-0005-0000-0000-0000B4240000}"/>
    <cellStyle name="Input 2 2" xfId="2924" xr:uid="{00000000-0005-0000-0000-0000B5240000}"/>
    <cellStyle name="Input 2 2 2" xfId="2925" xr:uid="{00000000-0005-0000-0000-0000B6240000}"/>
    <cellStyle name="Input 2 2 2 2" xfId="2926" xr:uid="{00000000-0005-0000-0000-0000B7240000}"/>
    <cellStyle name="Input 2 2 2 2 2" xfId="2927" xr:uid="{00000000-0005-0000-0000-0000B8240000}"/>
    <cellStyle name="Input 2 2 2 2 2 2" xfId="2928" xr:uid="{00000000-0005-0000-0000-0000B9240000}"/>
    <cellStyle name="Input 2 2 2 2 2 2 2" xfId="2929" xr:uid="{00000000-0005-0000-0000-0000BA240000}"/>
    <cellStyle name="Input 2 2 2 2 2 2 2 2" xfId="2930" xr:uid="{00000000-0005-0000-0000-0000BB240000}"/>
    <cellStyle name="Input 2 2 2 2 2 2 2 3" xfId="2931" xr:uid="{00000000-0005-0000-0000-0000BC240000}"/>
    <cellStyle name="Input 2 2 2 2 2 2 2 4" xfId="2932" xr:uid="{00000000-0005-0000-0000-0000BD240000}"/>
    <cellStyle name="Input 2 2 2 2 2 2 3" xfId="2933" xr:uid="{00000000-0005-0000-0000-0000BE240000}"/>
    <cellStyle name="Input 2 2 2 2 2 2 3 2" xfId="2934" xr:uid="{00000000-0005-0000-0000-0000BF240000}"/>
    <cellStyle name="Input 2 2 2 2 2 2 3 3" xfId="2935" xr:uid="{00000000-0005-0000-0000-0000C0240000}"/>
    <cellStyle name="Input 2 2 2 2 2 2 3 4" xfId="2936" xr:uid="{00000000-0005-0000-0000-0000C1240000}"/>
    <cellStyle name="Input 2 2 2 2 2 2 4" xfId="2937" xr:uid="{00000000-0005-0000-0000-0000C2240000}"/>
    <cellStyle name="Input 2 2 2 2 2 2 4 2" xfId="2938" xr:uid="{00000000-0005-0000-0000-0000C3240000}"/>
    <cellStyle name="Input 2 2 2 2 2 2 4 3" xfId="2939" xr:uid="{00000000-0005-0000-0000-0000C4240000}"/>
    <cellStyle name="Input 2 2 2 2 2 2 5" xfId="2940" xr:uid="{00000000-0005-0000-0000-0000C5240000}"/>
    <cellStyle name="Input 2 2 2 2 2 3" xfId="2941" xr:uid="{00000000-0005-0000-0000-0000C6240000}"/>
    <cellStyle name="Input 2 2 2 2 2 3 2" xfId="2942" xr:uid="{00000000-0005-0000-0000-0000C7240000}"/>
    <cellStyle name="Input 2 2 2 2 2 3 3" xfId="2943" xr:uid="{00000000-0005-0000-0000-0000C8240000}"/>
    <cellStyle name="Input 2 2 2 2 2 3 4" xfId="2944" xr:uid="{00000000-0005-0000-0000-0000C9240000}"/>
    <cellStyle name="Input 2 2 2 2 2 4" xfId="2945" xr:uid="{00000000-0005-0000-0000-0000CA240000}"/>
    <cellStyle name="Input 2 2 2 2 2 4 2" xfId="2946" xr:uid="{00000000-0005-0000-0000-0000CB240000}"/>
    <cellStyle name="Input 2 2 2 2 2 4 3" xfId="2947" xr:uid="{00000000-0005-0000-0000-0000CC240000}"/>
    <cellStyle name="Input 2 2 2 2 2 4 4" xfId="2948" xr:uid="{00000000-0005-0000-0000-0000CD240000}"/>
    <cellStyle name="Input 2 2 2 2 2 5" xfId="2949" xr:uid="{00000000-0005-0000-0000-0000CE240000}"/>
    <cellStyle name="Input 2 2 2 2 2 5 2" xfId="2950" xr:uid="{00000000-0005-0000-0000-0000CF240000}"/>
    <cellStyle name="Input 2 2 2 2 2 5 3" xfId="2951" xr:uid="{00000000-0005-0000-0000-0000D0240000}"/>
    <cellStyle name="Input 2 2 2 2 2 6" xfId="2952" xr:uid="{00000000-0005-0000-0000-0000D1240000}"/>
    <cellStyle name="Input 2 2 2 2 3" xfId="2953" xr:uid="{00000000-0005-0000-0000-0000D2240000}"/>
    <cellStyle name="Input 2 2 2 2 3 2" xfId="2954" xr:uid="{00000000-0005-0000-0000-0000D3240000}"/>
    <cellStyle name="Input 2 2 2 2 3 2 2" xfId="2955" xr:uid="{00000000-0005-0000-0000-0000D4240000}"/>
    <cellStyle name="Input 2 2 2 2 3 2 3" xfId="2956" xr:uid="{00000000-0005-0000-0000-0000D5240000}"/>
    <cellStyle name="Input 2 2 2 2 3 2 4" xfId="2957" xr:uid="{00000000-0005-0000-0000-0000D6240000}"/>
    <cellStyle name="Input 2 2 2 2 3 3" xfId="2958" xr:uid="{00000000-0005-0000-0000-0000D7240000}"/>
    <cellStyle name="Input 2 2 2 2 3 3 2" xfId="2959" xr:uid="{00000000-0005-0000-0000-0000D8240000}"/>
    <cellStyle name="Input 2 2 2 2 3 3 3" xfId="2960" xr:uid="{00000000-0005-0000-0000-0000D9240000}"/>
    <cellStyle name="Input 2 2 2 2 3 3 4" xfId="2961" xr:uid="{00000000-0005-0000-0000-0000DA240000}"/>
    <cellStyle name="Input 2 2 2 2 3 4" xfId="2962" xr:uid="{00000000-0005-0000-0000-0000DB240000}"/>
    <cellStyle name="Input 2 2 2 2 3 4 2" xfId="2963" xr:uid="{00000000-0005-0000-0000-0000DC240000}"/>
    <cellStyle name="Input 2 2 2 2 3 4 3" xfId="2964" xr:uid="{00000000-0005-0000-0000-0000DD240000}"/>
    <cellStyle name="Input 2 2 2 2 3 5" xfId="2965" xr:uid="{00000000-0005-0000-0000-0000DE240000}"/>
    <cellStyle name="Input 2 2 2 2 4" xfId="2966" xr:uid="{00000000-0005-0000-0000-0000DF240000}"/>
    <cellStyle name="Input 2 2 2 2 4 2" xfId="2967" xr:uid="{00000000-0005-0000-0000-0000E0240000}"/>
    <cellStyle name="Input 2 2 2 2 4 3" xfId="2968" xr:uid="{00000000-0005-0000-0000-0000E1240000}"/>
    <cellStyle name="Input 2 2 2 2 4 4" xfId="2969" xr:uid="{00000000-0005-0000-0000-0000E2240000}"/>
    <cellStyle name="Input 2 2 2 2 5" xfId="2970" xr:uid="{00000000-0005-0000-0000-0000E3240000}"/>
    <cellStyle name="Input 2 2 2 2 5 2" xfId="2971" xr:uid="{00000000-0005-0000-0000-0000E4240000}"/>
    <cellStyle name="Input 2 2 2 2 5 3" xfId="2972" xr:uid="{00000000-0005-0000-0000-0000E5240000}"/>
    <cellStyle name="Input 2 2 2 2 5 4" xfId="2973" xr:uid="{00000000-0005-0000-0000-0000E6240000}"/>
    <cellStyle name="Input 2 2 2 2 6" xfId="2974" xr:uid="{00000000-0005-0000-0000-0000E7240000}"/>
    <cellStyle name="Input 2 2 2 2 6 2" xfId="2975" xr:uid="{00000000-0005-0000-0000-0000E8240000}"/>
    <cellStyle name="Input 2 2 2 2 6 3" xfId="2976" xr:uid="{00000000-0005-0000-0000-0000E9240000}"/>
    <cellStyle name="Input 2 2 2 2 7" xfId="2977" xr:uid="{00000000-0005-0000-0000-0000EA240000}"/>
    <cellStyle name="Input 2 2 2 3" xfId="2978" xr:uid="{00000000-0005-0000-0000-0000EB240000}"/>
    <cellStyle name="Input 2 2 2 3 2" xfId="2979" xr:uid="{00000000-0005-0000-0000-0000EC240000}"/>
    <cellStyle name="Input 2 2 2 3 2 2" xfId="2980" xr:uid="{00000000-0005-0000-0000-0000ED240000}"/>
    <cellStyle name="Input 2 2 2 3 2 2 2" xfId="2981" xr:uid="{00000000-0005-0000-0000-0000EE240000}"/>
    <cellStyle name="Input 2 2 2 3 2 2 3" xfId="2982" xr:uid="{00000000-0005-0000-0000-0000EF240000}"/>
    <cellStyle name="Input 2 2 2 3 2 2 4" xfId="2983" xr:uid="{00000000-0005-0000-0000-0000F0240000}"/>
    <cellStyle name="Input 2 2 2 3 2 3" xfId="2984" xr:uid="{00000000-0005-0000-0000-0000F1240000}"/>
    <cellStyle name="Input 2 2 2 3 2 3 2" xfId="2985" xr:uid="{00000000-0005-0000-0000-0000F2240000}"/>
    <cellStyle name="Input 2 2 2 3 2 3 3" xfId="2986" xr:uid="{00000000-0005-0000-0000-0000F3240000}"/>
    <cellStyle name="Input 2 2 2 3 2 3 4" xfId="2987" xr:uid="{00000000-0005-0000-0000-0000F4240000}"/>
    <cellStyle name="Input 2 2 2 3 2 4" xfId="2988" xr:uid="{00000000-0005-0000-0000-0000F5240000}"/>
    <cellStyle name="Input 2 2 2 3 2 4 2" xfId="2989" xr:uid="{00000000-0005-0000-0000-0000F6240000}"/>
    <cellStyle name="Input 2 2 2 3 2 4 3" xfId="2990" xr:uid="{00000000-0005-0000-0000-0000F7240000}"/>
    <cellStyle name="Input 2 2 2 3 2 5" xfId="2991" xr:uid="{00000000-0005-0000-0000-0000F8240000}"/>
    <cellStyle name="Input 2 2 2 3 3" xfId="2992" xr:uid="{00000000-0005-0000-0000-0000F9240000}"/>
    <cellStyle name="Input 2 2 2 3 3 2" xfId="2993" xr:uid="{00000000-0005-0000-0000-0000FA240000}"/>
    <cellStyle name="Input 2 2 2 3 3 3" xfId="2994" xr:uid="{00000000-0005-0000-0000-0000FB240000}"/>
    <cellStyle name="Input 2 2 2 3 3 4" xfId="2995" xr:uid="{00000000-0005-0000-0000-0000FC240000}"/>
    <cellStyle name="Input 2 2 2 3 4" xfId="2996" xr:uid="{00000000-0005-0000-0000-0000FD240000}"/>
    <cellStyle name="Input 2 2 2 3 4 2" xfId="2997" xr:uid="{00000000-0005-0000-0000-0000FE240000}"/>
    <cellStyle name="Input 2 2 2 3 4 3" xfId="2998" xr:uid="{00000000-0005-0000-0000-0000FF240000}"/>
    <cellStyle name="Input 2 2 2 3 4 4" xfId="2999" xr:uid="{00000000-0005-0000-0000-000000250000}"/>
    <cellStyle name="Input 2 2 2 3 5" xfId="3000" xr:uid="{00000000-0005-0000-0000-000001250000}"/>
    <cellStyle name="Input 2 2 2 3 5 2" xfId="3001" xr:uid="{00000000-0005-0000-0000-000002250000}"/>
    <cellStyle name="Input 2 2 2 3 5 3" xfId="3002" xr:uid="{00000000-0005-0000-0000-000003250000}"/>
    <cellStyle name="Input 2 2 2 3 6" xfId="3003" xr:uid="{00000000-0005-0000-0000-000004250000}"/>
    <cellStyle name="Input 2 2 2 4" xfId="3004" xr:uid="{00000000-0005-0000-0000-000005250000}"/>
    <cellStyle name="Input 2 2 2 4 2" xfId="3005" xr:uid="{00000000-0005-0000-0000-000006250000}"/>
    <cellStyle name="Input 2 2 2 4 2 2" xfId="3006" xr:uid="{00000000-0005-0000-0000-000007250000}"/>
    <cellStyle name="Input 2 2 2 4 2 3" xfId="3007" xr:uid="{00000000-0005-0000-0000-000008250000}"/>
    <cellStyle name="Input 2 2 2 4 2 4" xfId="3008" xr:uid="{00000000-0005-0000-0000-000009250000}"/>
    <cellStyle name="Input 2 2 2 4 3" xfId="3009" xr:uid="{00000000-0005-0000-0000-00000A250000}"/>
    <cellStyle name="Input 2 2 2 4 3 2" xfId="3010" xr:uid="{00000000-0005-0000-0000-00000B250000}"/>
    <cellStyle name="Input 2 2 2 4 3 3" xfId="3011" xr:uid="{00000000-0005-0000-0000-00000C250000}"/>
    <cellStyle name="Input 2 2 2 4 3 4" xfId="3012" xr:uid="{00000000-0005-0000-0000-00000D250000}"/>
    <cellStyle name="Input 2 2 2 4 4" xfId="3013" xr:uid="{00000000-0005-0000-0000-00000E250000}"/>
    <cellStyle name="Input 2 2 2 4 4 2" xfId="3014" xr:uid="{00000000-0005-0000-0000-00000F250000}"/>
    <cellStyle name="Input 2 2 2 4 4 3" xfId="3015" xr:uid="{00000000-0005-0000-0000-000010250000}"/>
    <cellStyle name="Input 2 2 2 4 5" xfId="3016" xr:uid="{00000000-0005-0000-0000-000011250000}"/>
    <cellStyle name="Input 2 2 2 5" xfId="3017" xr:uid="{00000000-0005-0000-0000-000012250000}"/>
    <cellStyle name="Input 2 2 2 5 2" xfId="3018" xr:uid="{00000000-0005-0000-0000-000013250000}"/>
    <cellStyle name="Input 2 2 2 5 3" xfId="3019" xr:uid="{00000000-0005-0000-0000-000014250000}"/>
    <cellStyle name="Input 2 2 2 5 4" xfId="3020" xr:uid="{00000000-0005-0000-0000-000015250000}"/>
    <cellStyle name="Input 2 2 2 6" xfId="3021" xr:uid="{00000000-0005-0000-0000-000016250000}"/>
    <cellStyle name="Input 2 2 2 6 2" xfId="3022" xr:uid="{00000000-0005-0000-0000-000017250000}"/>
    <cellStyle name="Input 2 2 2 6 3" xfId="3023" xr:uid="{00000000-0005-0000-0000-000018250000}"/>
    <cellStyle name="Input 2 2 2 6 4" xfId="3024" xr:uid="{00000000-0005-0000-0000-000019250000}"/>
    <cellStyle name="Input 2 2 2 7" xfId="3025" xr:uid="{00000000-0005-0000-0000-00001A250000}"/>
    <cellStyle name="Input 2 2 2 7 2" xfId="3026" xr:uid="{00000000-0005-0000-0000-00001B250000}"/>
    <cellStyle name="Input 2 2 2 7 3" xfId="3027" xr:uid="{00000000-0005-0000-0000-00001C250000}"/>
    <cellStyle name="Input 2 2 2 8" xfId="3028" xr:uid="{00000000-0005-0000-0000-00001D250000}"/>
    <cellStyle name="Input 2 2 3" xfId="3029" xr:uid="{00000000-0005-0000-0000-00001E250000}"/>
    <cellStyle name="Input 2 2 3 2" xfId="3030" xr:uid="{00000000-0005-0000-0000-00001F250000}"/>
    <cellStyle name="Input 2 2 3 3" xfId="3031" xr:uid="{00000000-0005-0000-0000-000020250000}"/>
    <cellStyle name="Input 2 2 3 4" xfId="3032" xr:uid="{00000000-0005-0000-0000-000021250000}"/>
    <cellStyle name="Input 2 2 4" xfId="3033" xr:uid="{00000000-0005-0000-0000-000022250000}"/>
    <cellStyle name="Input 2 2 4 2" xfId="3034" xr:uid="{00000000-0005-0000-0000-000023250000}"/>
    <cellStyle name="Input 2 2 4 3" xfId="3035" xr:uid="{00000000-0005-0000-0000-000024250000}"/>
    <cellStyle name="Input 2 2 4 4" xfId="3036" xr:uid="{00000000-0005-0000-0000-000025250000}"/>
    <cellStyle name="Input 2 2 5" xfId="3037" xr:uid="{00000000-0005-0000-0000-000026250000}"/>
    <cellStyle name="Input 2 2 5 2" xfId="3038" xr:uid="{00000000-0005-0000-0000-000027250000}"/>
    <cellStyle name="Input 2 2 5 3" xfId="3039" xr:uid="{00000000-0005-0000-0000-000028250000}"/>
    <cellStyle name="Input 2 2 6" xfId="3040" xr:uid="{00000000-0005-0000-0000-000029250000}"/>
    <cellStyle name="Input 2 2 6 2" xfId="3041" xr:uid="{00000000-0005-0000-0000-00002A250000}"/>
    <cellStyle name="Input 2 2 6 3" xfId="3042" xr:uid="{00000000-0005-0000-0000-00002B250000}"/>
    <cellStyle name="Input 2 2 7" xfId="3043" xr:uid="{00000000-0005-0000-0000-00002C250000}"/>
    <cellStyle name="Input 2 3" xfId="3044" xr:uid="{00000000-0005-0000-0000-00002D250000}"/>
    <cellStyle name="Input 2 3 2" xfId="3045" xr:uid="{00000000-0005-0000-0000-00002E250000}"/>
    <cellStyle name="Input 2 3 2 2" xfId="3046" xr:uid="{00000000-0005-0000-0000-00002F250000}"/>
    <cellStyle name="Input 2 3 2 2 2" xfId="3047" xr:uid="{00000000-0005-0000-0000-000030250000}"/>
    <cellStyle name="Input 2 3 2 2 2 2" xfId="3048" xr:uid="{00000000-0005-0000-0000-000031250000}"/>
    <cellStyle name="Input 2 3 2 2 2 2 2" xfId="3049" xr:uid="{00000000-0005-0000-0000-000032250000}"/>
    <cellStyle name="Input 2 3 2 2 2 2 3" xfId="3050" xr:uid="{00000000-0005-0000-0000-000033250000}"/>
    <cellStyle name="Input 2 3 2 2 2 2 4" xfId="3051" xr:uid="{00000000-0005-0000-0000-000034250000}"/>
    <cellStyle name="Input 2 3 2 2 2 3" xfId="3052" xr:uid="{00000000-0005-0000-0000-000035250000}"/>
    <cellStyle name="Input 2 3 2 2 2 3 2" xfId="3053" xr:uid="{00000000-0005-0000-0000-000036250000}"/>
    <cellStyle name="Input 2 3 2 2 2 3 3" xfId="3054" xr:uid="{00000000-0005-0000-0000-000037250000}"/>
    <cellStyle name="Input 2 3 2 2 2 3 4" xfId="3055" xr:uid="{00000000-0005-0000-0000-000038250000}"/>
    <cellStyle name="Input 2 3 2 2 2 4" xfId="3056" xr:uid="{00000000-0005-0000-0000-000039250000}"/>
    <cellStyle name="Input 2 3 2 2 2 4 2" xfId="3057" xr:uid="{00000000-0005-0000-0000-00003A250000}"/>
    <cellStyle name="Input 2 3 2 2 2 4 3" xfId="3058" xr:uid="{00000000-0005-0000-0000-00003B250000}"/>
    <cellStyle name="Input 2 3 2 2 2 5" xfId="3059" xr:uid="{00000000-0005-0000-0000-00003C250000}"/>
    <cellStyle name="Input 2 3 2 2 3" xfId="3060" xr:uid="{00000000-0005-0000-0000-00003D250000}"/>
    <cellStyle name="Input 2 3 2 2 3 2" xfId="3061" xr:uid="{00000000-0005-0000-0000-00003E250000}"/>
    <cellStyle name="Input 2 3 2 2 3 3" xfId="3062" xr:uid="{00000000-0005-0000-0000-00003F250000}"/>
    <cellStyle name="Input 2 3 2 2 3 4" xfId="3063" xr:uid="{00000000-0005-0000-0000-000040250000}"/>
    <cellStyle name="Input 2 3 2 2 4" xfId="3064" xr:uid="{00000000-0005-0000-0000-000041250000}"/>
    <cellStyle name="Input 2 3 2 2 4 2" xfId="3065" xr:uid="{00000000-0005-0000-0000-000042250000}"/>
    <cellStyle name="Input 2 3 2 2 4 3" xfId="3066" xr:uid="{00000000-0005-0000-0000-000043250000}"/>
    <cellStyle name="Input 2 3 2 2 4 4" xfId="3067" xr:uid="{00000000-0005-0000-0000-000044250000}"/>
    <cellStyle name="Input 2 3 2 2 5" xfId="3068" xr:uid="{00000000-0005-0000-0000-000045250000}"/>
    <cellStyle name="Input 2 3 2 2 5 2" xfId="3069" xr:uid="{00000000-0005-0000-0000-000046250000}"/>
    <cellStyle name="Input 2 3 2 2 5 3" xfId="3070" xr:uid="{00000000-0005-0000-0000-000047250000}"/>
    <cellStyle name="Input 2 3 2 2 6" xfId="3071" xr:uid="{00000000-0005-0000-0000-000048250000}"/>
    <cellStyle name="Input 2 3 2 3" xfId="3072" xr:uid="{00000000-0005-0000-0000-000049250000}"/>
    <cellStyle name="Input 2 3 2 3 2" xfId="3073" xr:uid="{00000000-0005-0000-0000-00004A250000}"/>
    <cellStyle name="Input 2 3 2 3 2 2" xfId="3074" xr:uid="{00000000-0005-0000-0000-00004B250000}"/>
    <cellStyle name="Input 2 3 2 3 2 3" xfId="3075" xr:uid="{00000000-0005-0000-0000-00004C250000}"/>
    <cellStyle name="Input 2 3 2 3 2 4" xfId="3076" xr:uid="{00000000-0005-0000-0000-00004D250000}"/>
    <cellStyle name="Input 2 3 2 3 3" xfId="3077" xr:uid="{00000000-0005-0000-0000-00004E250000}"/>
    <cellStyle name="Input 2 3 2 3 3 2" xfId="3078" xr:uid="{00000000-0005-0000-0000-00004F250000}"/>
    <cellStyle name="Input 2 3 2 3 3 3" xfId="3079" xr:uid="{00000000-0005-0000-0000-000050250000}"/>
    <cellStyle name="Input 2 3 2 3 3 4" xfId="3080" xr:uid="{00000000-0005-0000-0000-000051250000}"/>
    <cellStyle name="Input 2 3 2 3 4" xfId="3081" xr:uid="{00000000-0005-0000-0000-000052250000}"/>
    <cellStyle name="Input 2 3 2 3 4 2" xfId="3082" xr:uid="{00000000-0005-0000-0000-000053250000}"/>
    <cellStyle name="Input 2 3 2 3 4 3" xfId="3083" xr:uid="{00000000-0005-0000-0000-000054250000}"/>
    <cellStyle name="Input 2 3 2 3 5" xfId="3084" xr:uid="{00000000-0005-0000-0000-000055250000}"/>
    <cellStyle name="Input 2 3 2 4" xfId="3085" xr:uid="{00000000-0005-0000-0000-000056250000}"/>
    <cellStyle name="Input 2 3 2 4 2" xfId="3086" xr:uid="{00000000-0005-0000-0000-000057250000}"/>
    <cellStyle name="Input 2 3 2 4 3" xfId="3087" xr:uid="{00000000-0005-0000-0000-000058250000}"/>
    <cellStyle name="Input 2 3 2 4 4" xfId="3088" xr:uid="{00000000-0005-0000-0000-000059250000}"/>
    <cellStyle name="Input 2 3 2 5" xfId="3089" xr:uid="{00000000-0005-0000-0000-00005A250000}"/>
    <cellStyle name="Input 2 3 2 5 2" xfId="3090" xr:uid="{00000000-0005-0000-0000-00005B250000}"/>
    <cellStyle name="Input 2 3 2 5 3" xfId="3091" xr:uid="{00000000-0005-0000-0000-00005C250000}"/>
    <cellStyle name="Input 2 3 2 5 4" xfId="3092" xr:uid="{00000000-0005-0000-0000-00005D250000}"/>
    <cellStyle name="Input 2 3 2 6" xfId="3093" xr:uid="{00000000-0005-0000-0000-00005E250000}"/>
    <cellStyle name="Input 2 3 2 6 2" xfId="3094" xr:uid="{00000000-0005-0000-0000-00005F250000}"/>
    <cellStyle name="Input 2 3 2 6 3" xfId="3095" xr:uid="{00000000-0005-0000-0000-000060250000}"/>
    <cellStyle name="Input 2 3 2 7" xfId="3096" xr:uid="{00000000-0005-0000-0000-000061250000}"/>
    <cellStyle name="Input 2 3 3" xfId="3097" xr:uid="{00000000-0005-0000-0000-000062250000}"/>
    <cellStyle name="Input 2 3 3 2" xfId="3098" xr:uid="{00000000-0005-0000-0000-000063250000}"/>
    <cellStyle name="Input 2 3 3 2 2" xfId="3099" xr:uid="{00000000-0005-0000-0000-000064250000}"/>
    <cellStyle name="Input 2 3 3 2 2 2" xfId="3100" xr:uid="{00000000-0005-0000-0000-000065250000}"/>
    <cellStyle name="Input 2 3 3 2 2 3" xfId="3101" xr:uid="{00000000-0005-0000-0000-000066250000}"/>
    <cellStyle name="Input 2 3 3 2 2 4" xfId="3102" xr:uid="{00000000-0005-0000-0000-000067250000}"/>
    <cellStyle name="Input 2 3 3 2 3" xfId="3103" xr:uid="{00000000-0005-0000-0000-000068250000}"/>
    <cellStyle name="Input 2 3 3 2 3 2" xfId="3104" xr:uid="{00000000-0005-0000-0000-000069250000}"/>
    <cellStyle name="Input 2 3 3 2 3 3" xfId="3105" xr:uid="{00000000-0005-0000-0000-00006A250000}"/>
    <cellStyle name="Input 2 3 3 2 3 4" xfId="3106" xr:uid="{00000000-0005-0000-0000-00006B250000}"/>
    <cellStyle name="Input 2 3 3 2 4" xfId="3107" xr:uid="{00000000-0005-0000-0000-00006C250000}"/>
    <cellStyle name="Input 2 3 3 2 4 2" xfId="3108" xr:uid="{00000000-0005-0000-0000-00006D250000}"/>
    <cellStyle name="Input 2 3 3 2 4 3" xfId="3109" xr:uid="{00000000-0005-0000-0000-00006E250000}"/>
    <cellStyle name="Input 2 3 3 2 5" xfId="3110" xr:uid="{00000000-0005-0000-0000-00006F250000}"/>
    <cellStyle name="Input 2 3 3 3" xfId="3111" xr:uid="{00000000-0005-0000-0000-000070250000}"/>
    <cellStyle name="Input 2 3 3 3 2" xfId="3112" xr:uid="{00000000-0005-0000-0000-000071250000}"/>
    <cellStyle name="Input 2 3 3 3 3" xfId="3113" xr:uid="{00000000-0005-0000-0000-000072250000}"/>
    <cellStyle name="Input 2 3 3 3 4" xfId="3114" xr:uid="{00000000-0005-0000-0000-000073250000}"/>
    <cellStyle name="Input 2 3 3 4" xfId="3115" xr:uid="{00000000-0005-0000-0000-000074250000}"/>
    <cellStyle name="Input 2 3 3 4 2" xfId="3116" xr:uid="{00000000-0005-0000-0000-000075250000}"/>
    <cellStyle name="Input 2 3 3 4 3" xfId="3117" xr:uid="{00000000-0005-0000-0000-000076250000}"/>
    <cellStyle name="Input 2 3 3 4 4" xfId="3118" xr:uid="{00000000-0005-0000-0000-000077250000}"/>
    <cellStyle name="Input 2 3 3 5" xfId="3119" xr:uid="{00000000-0005-0000-0000-000078250000}"/>
    <cellStyle name="Input 2 3 3 5 2" xfId="3120" xr:uid="{00000000-0005-0000-0000-000079250000}"/>
    <cellStyle name="Input 2 3 3 5 3" xfId="3121" xr:uid="{00000000-0005-0000-0000-00007A250000}"/>
    <cellStyle name="Input 2 3 3 6" xfId="3122" xr:uid="{00000000-0005-0000-0000-00007B250000}"/>
    <cellStyle name="Input 2 3 4" xfId="3123" xr:uid="{00000000-0005-0000-0000-00007C250000}"/>
    <cellStyle name="Input 2 3 4 2" xfId="3124" xr:uid="{00000000-0005-0000-0000-00007D250000}"/>
    <cellStyle name="Input 2 3 4 2 2" xfId="3125" xr:uid="{00000000-0005-0000-0000-00007E250000}"/>
    <cellStyle name="Input 2 3 4 2 3" xfId="3126" xr:uid="{00000000-0005-0000-0000-00007F250000}"/>
    <cellStyle name="Input 2 3 4 2 4" xfId="3127" xr:uid="{00000000-0005-0000-0000-000080250000}"/>
    <cellStyle name="Input 2 3 4 3" xfId="3128" xr:uid="{00000000-0005-0000-0000-000081250000}"/>
    <cellStyle name="Input 2 3 4 3 2" xfId="3129" xr:uid="{00000000-0005-0000-0000-000082250000}"/>
    <cellStyle name="Input 2 3 4 3 3" xfId="3130" xr:uid="{00000000-0005-0000-0000-000083250000}"/>
    <cellStyle name="Input 2 3 4 3 4" xfId="3131" xr:uid="{00000000-0005-0000-0000-000084250000}"/>
    <cellStyle name="Input 2 3 4 4" xfId="3132" xr:uid="{00000000-0005-0000-0000-000085250000}"/>
    <cellStyle name="Input 2 3 4 4 2" xfId="3133" xr:uid="{00000000-0005-0000-0000-000086250000}"/>
    <cellStyle name="Input 2 3 4 4 3" xfId="3134" xr:uid="{00000000-0005-0000-0000-000087250000}"/>
    <cellStyle name="Input 2 3 4 5" xfId="3135" xr:uid="{00000000-0005-0000-0000-000088250000}"/>
    <cellStyle name="Input 2 3 5" xfId="3136" xr:uid="{00000000-0005-0000-0000-000089250000}"/>
    <cellStyle name="Input 2 3 5 2" xfId="3137" xr:uid="{00000000-0005-0000-0000-00008A250000}"/>
    <cellStyle name="Input 2 3 5 3" xfId="3138" xr:uid="{00000000-0005-0000-0000-00008B250000}"/>
    <cellStyle name="Input 2 3 5 4" xfId="3139" xr:uid="{00000000-0005-0000-0000-00008C250000}"/>
    <cellStyle name="Input 2 3 6" xfId="3140" xr:uid="{00000000-0005-0000-0000-00008D250000}"/>
    <cellStyle name="Input 2 3 6 2" xfId="3141" xr:uid="{00000000-0005-0000-0000-00008E250000}"/>
    <cellStyle name="Input 2 3 6 3" xfId="3142" xr:uid="{00000000-0005-0000-0000-00008F250000}"/>
    <cellStyle name="Input 2 3 6 4" xfId="3143" xr:uid="{00000000-0005-0000-0000-000090250000}"/>
    <cellStyle name="Input 2 3 7" xfId="3144" xr:uid="{00000000-0005-0000-0000-000091250000}"/>
    <cellStyle name="Input 2 3 7 2" xfId="3145" xr:uid="{00000000-0005-0000-0000-000092250000}"/>
    <cellStyle name="Input 2 3 7 3" xfId="3146" xr:uid="{00000000-0005-0000-0000-000093250000}"/>
    <cellStyle name="Input 2 3 8" xfId="3147" xr:uid="{00000000-0005-0000-0000-000094250000}"/>
    <cellStyle name="Input 2 4" xfId="3148" xr:uid="{00000000-0005-0000-0000-000095250000}"/>
    <cellStyle name="Input 2 4 2" xfId="3149" xr:uid="{00000000-0005-0000-0000-000096250000}"/>
    <cellStyle name="Input 2 4 3" xfId="3150" xr:uid="{00000000-0005-0000-0000-000097250000}"/>
    <cellStyle name="Input 2 4 4" xfId="3151" xr:uid="{00000000-0005-0000-0000-000098250000}"/>
    <cellStyle name="Input 2 5" xfId="3152" xr:uid="{00000000-0005-0000-0000-000099250000}"/>
    <cellStyle name="Input 2 5 2" xfId="3153" xr:uid="{00000000-0005-0000-0000-00009A250000}"/>
    <cellStyle name="Input 2 5 3" xfId="3154" xr:uid="{00000000-0005-0000-0000-00009B250000}"/>
    <cellStyle name="Input 2 5 4" xfId="3155" xr:uid="{00000000-0005-0000-0000-00009C250000}"/>
    <cellStyle name="Input 2 6" xfId="3156" xr:uid="{00000000-0005-0000-0000-00009D250000}"/>
    <cellStyle name="Input 2 6 2" xfId="3157" xr:uid="{00000000-0005-0000-0000-00009E250000}"/>
    <cellStyle name="Input 2 6 3" xfId="3158" xr:uid="{00000000-0005-0000-0000-00009F250000}"/>
    <cellStyle name="Input 2 7" xfId="3159" xr:uid="{00000000-0005-0000-0000-0000A0250000}"/>
    <cellStyle name="Input 2 7 2" xfId="3160" xr:uid="{00000000-0005-0000-0000-0000A1250000}"/>
    <cellStyle name="Input 2 7 3" xfId="3161" xr:uid="{00000000-0005-0000-0000-0000A2250000}"/>
    <cellStyle name="Input 2 8" xfId="3162" xr:uid="{00000000-0005-0000-0000-0000A3250000}"/>
    <cellStyle name="Input 3" xfId="3163" xr:uid="{00000000-0005-0000-0000-0000A4250000}"/>
    <cellStyle name="Input 3 2" xfId="3164" xr:uid="{00000000-0005-0000-0000-0000A5250000}"/>
    <cellStyle name="Input 3 2 2" xfId="3165" xr:uid="{00000000-0005-0000-0000-0000A6250000}"/>
    <cellStyle name="Input 3 2 2 2" xfId="3166" xr:uid="{00000000-0005-0000-0000-0000A7250000}"/>
    <cellStyle name="Input 3 2 2 2 2" xfId="3167" xr:uid="{00000000-0005-0000-0000-0000A8250000}"/>
    <cellStyle name="Input 3 2 2 2 2 2" xfId="3168" xr:uid="{00000000-0005-0000-0000-0000A9250000}"/>
    <cellStyle name="Input 3 2 2 2 2 2 2" xfId="3169" xr:uid="{00000000-0005-0000-0000-0000AA250000}"/>
    <cellStyle name="Input 3 2 2 2 2 2 2 2" xfId="3170" xr:uid="{00000000-0005-0000-0000-0000AB250000}"/>
    <cellStyle name="Input 3 2 2 2 2 2 2 3" xfId="3171" xr:uid="{00000000-0005-0000-0000-0000AC250000}"/>
    <cellStyle name="Input 3 2 2 2 2 2 2 4" xfId="3172" xr:uid="{00000000-0005-0000-0000-0000AD250000}"/>
    <cellStyle name="Input 3 2 2 2 2 2 3" xfId="3173" xr:uid="{00000000-0005-0000-0000-0000AE250000}"/>
    <cellStyle name="Input 3 2 2 2 2 2 3 2" xfId="3174" xr:uid="{00000000-0005-0000-0000-0000AF250000}"/>
    <cellStyle name="Input 3 2 2 2 2 2 3 3" xfId="3175" xr:uid="{00000000-0005-0000-0000-0000B0250000}"/>
    <cellStyle name="Input 3 2 2 2 2 2 3 4" xfId="3176" xr:uid="{00000000-0005-0000-0000-0000B1250000}"/>
    <cellStyle name="Input 3 2 2 2 2 2 4" xfId="3177" xr:uid="{00000000-0005-0000-0000-0000B2250000}"/>
    <cellStyle name="Input 3 2 2 2 2 2 4 2" xfId="3178" xr:uid="{00000000-0005-0000-0000-0000B3250000}"/>
    <cellStyle name="Input 3 2 2 2 2 2 4 3" xfId="3179" xr:uid="{00000000-0005-0000-0000-0000B4250000}"/>
    <cellStyle name="Input 3 2 2 2 2 2 5" xfId="3180" xr:uid="{00000000-0005-0000-0000-0000B5250000}"/>
    <cellStyle name="Input 3 2 2 2 2 3" xfId="3181" xr:uid="{00000000-0005-0000-0000-0000B6250000}"/>
    <cellStyle name="Input 3 2 2 2 2 3 2" xfId="3182" xr:uid="{00000000-0005-0000-0000-0000B7250000}"/>
    <cellStyle name="Input 3 2 2 2 2 3 3" xfId="3183" xr:uid="{00000000-0005-0000-0000-0000B8250000}"/>
    <cellStyle name="Input 3 2 2 2 2 3 4" xfId="3184" xr:uid="{00000000-0005-0000-0000-0000B9250000}"/>
    <cellStyle name="Input 3 2 2 2 2 4" xfId="3185" xr:uid="{00000000-0005-0000-0000-0000BA250000}"/>
    <cellStyle name="Input 3 2 2 2 2 4 2" xfId="3186" xr:uid="{00000000-0005-0000-0000-0000BB250000}"/>
    <cellStyle name="Input 3 2 2 2 2 4 3" xfId="3187" xr:uid="{00000000-0005-0000-0000-0000BC250000}"/>
    <cellStyle name="Input 3 2 2 2 2 4 4" xfId="3188" xr:uid="{00000000-0005-0000-0000-0000BD250000}"/>
    <cellStyle name="Input 3 2 2 2 2 5" xfId="3189" xr:uid="{00000000-0005-0000-0000-0000BE250000}"/>
    <cellStyle name="Input 3 2 2 2 2 5 2" xfId="3190" xr:uid="{00000000-0005-0000-0000-0000BF250000}"/>
    <cellStyle name="Input 3 2 2 2 2 5 3" xfId="3191" xr:uid="{00000000-0005-0000-0000-0000C0250000}"/>
    <cellStyle name="Input 3 2 2 2 2 6" xfId="3192" xr:uid="{00000000-0005-0000-0000-0000C1250000}"/>
    <cellStyle name="Input 3 2 2 2 3" xfId="3193" xr:uid="{00000000-0005-0000-0000-0000C2250000}"/>
    <cellStyle name="Input 3 2 2 2 3 2" xfId="3194" xr:uid="{00000000-0005-0000-0000-0000C3250000}"/>
    <cellStyle name="Input 3 2 2 2 3 2 2" xfId="3195" xr:uid="{00000000-0005-0000-0000-0000C4250000}"/>
    <cellStyle name="Input 3 2 2 2 3 2 3" xfId="3196" xr:uid="{00000000-0005-0000-0000-0000C5250000}"/>
    <cellStyle name="Input 3 2 2 2 3 2 4" xfId="3197" xr:uid="{00000000-0005-0000-0000-0000C6250000}"/>
    <cellStyle name="Input 3 2 2 2 3 3" xfId="3198" xr:uid="{00000000-0005-0000-0000-0000C7250000}"/>
    <cellStyle name="Input 3 2 2 2 3 3 2" xfId="3199" xr:uid="{00000000-0005-0000-0000-0000C8250000}"/>
    <cellStyle name="Input 3 2 2 2 3 3 3" xfId="3200" xr:uid="{00000000-0005-0000-0000-0000C9250000}"/>
    <cellStyle name="Input 3 2 2 2 3 3 4" xfId="3201" xr:uid="{00000000-0005-0000-0000-0000CA250000}"/>
    <cellStyle name="Input 3 2 2 2 3 4" xfId="3202" xr:uid="{00000000-0005-0000-0000-0000CB250000}"/>
    <cellStyle name="Input 3 2 2 2 3 4 2" xfId="3203" xr:uid="{00000000-0005-0000-0000-0000CC250000}"/>
    <cellStyle name="Input 3 2 2 2 3 4 3" xfId="3204" xr:uid="{00000000-0005-0000-0000-0000CD250000}"/>
    <cellStyle name="Input 3 2 2 2 3 5" xfId="3205" xr:uid="{00000000-0005-0000-0000-0000CE250000}"/>
    <cellStyle name="Input 3 2 2 2 4" xfId="3206" xr:uid="{00000000-0005-0000-0000-0000CF250000}"/>
    <cellStyle name="Input 3 2 2 2 4 2" xfId="3207" xr:uid="{00000000-0005-0000-0000-0000D0250000}"/>
    <cellStyle name="Input 3 2 2 2 4 3" xfId="3208" xr:uid="{00000000-0005-0000-0000-0000D1250000}"/>
    <cellStyle name="Input 3 2 2 2 4 4" xfId="3209" xr:uid="{00000000-0005-0000-0000-0000D2250000}"/>
    <cellStyle name="Input 3 2 2 2 5" xfId="3210" xr:uid="{00000000-0005-0000-0000-0000D3250000}"/>
    <cellStyle name="Input 3 2 2 2 5 2" xfId="3211" xr:uid="{00000000-0005-0000-0000-0000D4250000}"/>
    <cellStyle name="Input 3 2 2 2 5 3" xfId="3212" xr:uid="{00000000-0005-0000-0000-0000D5250000}"/>
    <cellStyle name="Input 3 2 2 2 5 4" xfId="3213" xr:uid="{00000000-0005-0000-0000-0000D6250000}"/>
    <cellStyle name="Input 3 2 2 2 6" xfId="3214" xr:uid="{00000000-0005-0000-0000-0000D7250000}"/>
    <cellStyle name="Input 3 2 2 2 6 2" xfId="3215" xr:uid="{00000000-0005-0000-0000-0000D8250000}"/>
    <cellStyle name="Input 3 2 2 2 6 3" xfId="3216" xr:uid="{00000000-0005-0000-0000-0000D9250000}"/>
    <cellStyle name="Input 3 2 2 2 7" xfId="3217" xr:uid="{00000000-0005-0000-0000-0000DA250000}"/>
    <cellStyle name="Input 3 2 2 3" xfId="3218" xr:uid="{00000000-0005-0000-0000-0000DB250000}"/>
    <cellStyle name="Input 3 2 2 3 2" xfId="3219" xr:uid="{00000000-0005-0000-0000-0000DC250000}"/>
    <cellStyle name="Input 3 2 2 3 2 2" xfId="3220" xr:uid="{00000000-0005-0000-0000-0000DD250000}"/>
    <cellStyle name="Input 3 2 2 3 2 2 2" xfId="3221" xr:uid="{00000000-0005-0000-0000-0000DE250000}"/>
    <cellStyle name="Input 3 2 2 3 2 2 3" xfId="3222" xr:uid="{00000000-0005-0000-0000-0000DF250000}"/>
    <cellStyle name="Input 3 2 2 3 2 2 4" xfId="3223" xr:uid="{00000000-0005-0000-0000-0000E0250000}"/>
    <cellStyle name="Input 3 2 2 3 2 3" xfId="3224" xr:uid="{00000000-0005-0000-0000-0000E1250000}"/>
    <cellStyle name="Input 3 2 2 3 2 3 2" xfId="3225" xr:uid="{00000000-0005-0000-0000-0000E2250000}"/>
    <cellStyle name="Input 3 2 2 3 2 3 3" xfId="3226" xr:uid="{00000000-0005-0000-0000-0000E3250000}"/>
    <cellStyle name="Input 3 2 2 3 2 3 4" xfId="3227" xr:uid="{00000000-0005-0000-0000-0000E4250000}"/>
    <cellStyle name="Input 3 2 2 3 2 4" xfId="3228" xr:uid="{00000000-0005-0000-0000-0000E5250000}"/>
    <cellStyle name="Input 3 2 2 3 2 4 2" xfId="3229" xr:uid="{00000000-0005-0000-0000-0000E6250000}"/>
    <cellStyle name="Input 3 2 2 3 2 4 3" xfId="3230" xr:uid="{00000000-0005-0000-0000-0000E7250000}"/>
    <cellStyle name="Input 3 2 2 3 2 5" xfId="3231" xr:uid="{00000000-0005-0000-0000-0000E8250000}"/>
    <cellStyle name="Input 3 2 2 3 3" xfId="3232" xr:uid="{00000000-0005-0000-0000-0000E9250000}"/>
    <cellStyle name="Input 3 2 2 3 3 2" xfId="3233" xr:uid="{00000000-0005-0000-0000-0000EA250000}"/>
    <cellStyle name="Input 3 2 2 3 3 3" xfId="3234" xr:uid="{00000000-0005-0000-0000-0000EB250000}"/>
    <cellStyle name="Input 3 2 2 3 3 4" xfId="3235" xr:uid="{00000000-0005-0000-0000-0000EC250000}"/>
    <cellStyle name="Input 3 2 2 3 4" xfId="3236" xr:uid="{00000000-0005-0000-0000-0000ED250000}"/>
    <cellStyle name="Input 3 2 2 3 4 2" xfId="3237" xr:uid="{00000000-0005-0000-0000-0000EE250000}"/>
    <cellStyle name="Input 3 2 2 3 4 3" xfId="3238" xr:uid="{00000000-0005-0000-0000-0000EF250000}"/>
    <cellStyle name="Input 3 2 2 3 4 4" xfId="3239" xr:uid="{00000000-0005-0000-0000-0000F0250000}"/>
    <cellStyle name="Input 3 2 2 3 5" xfId="3240" xr:uid="{00000000-0005-0000-0000-0000F1250000}"/>
    <cellStyle name="Input 3 2 2 3 5 2" xfId="3241" xr:uid="{00000000-0005-0000-0000-0000F2250000}"/>
    <cellStyle name="Input 3 2 2 3 5 3" xfId="3242" xr:uid="{00000000-0005-0000-0000-0000F3250000}"/>
    <cellStyle name="Input 3 2 2 3 6" xfId="3243" xr:uid="{00000000-0005-0000-0000-0000F4250000}"/>
    <cellStyle name="Input 3 2 2 4" xfId="3244" xr:uid="{00000000-0005-0000-0000-0000F5250000}"/>
    <cellStyle name="Input 3 2 2 4 2" xfId="3245" xr:uid="{00000000-0005-0000-0000-0000F6250000}"/>
    <cellStyle name="Input 3 2 2 4 2 2" xfId="3246" xr:uid="{00000000-0005-0000-0000-0000F7250000}"/>
    <cellStyle name="Input 3 2 2 4 2 3" xfId="3247" xr:uid="{00000000-0005-0000-0000-0000F8250000}"/>
    <cellStyle name="Input 3 2 2 4 2 4" xfId="3248" xr:uid="{00000000-0005-0000-0000-0000F9250000}"/>
    <cellStyle name="Input 3 2 2 4 3" xfId="3249" xr:uid="{00000000-0005-0000-0000-0000FA250000}"/>
    <cellStyle name="Input 3 2 2 4 3 2" xfId="3250" xr:uid="{00000000-0005-0000-0000-0000FB250000}"/>
    <cellStyle name="Input 3 2 2 4 3 3" xfId="3251" xr:uid="{00000000-0005-0000-0000-0000FC250000}"/>
    <cellStyle name="Input 3 2 2 4 3 4" xfId="3252" xr:uid="{00000000-0005-0000-0000-0000FD250000}"/>
    <cellStyle name="Input 3 2 2 4 4" xfId="3253" xr:uid="{00000000-0005-0000-0000-0000FE250000}"/>
    <cellStyle name="Input 3 2 2 4 4 2" xfId="3254" xr:uid="{00000000-0005-0000-0000-0000FF250000}"/>
    <cellStyle name="Input 3 2 2 4 4 3" xfId="3255" xr:uid="{00000000-0005-0000-0000-000000260000}"/>
    <cellStyle name="Input 3 2 2 4 5" xfId="3256" xr:uid="{00000000-0005-0000-0000-000001260000}"/>
    <cellStyle name="Input 3 2 2 5" xfId="3257" xr:uid="{00000000-0005-0000-0000-000002260000}"/>
    <cellStyle name="Input 3 2 2 5 2" xfId="3258" xr:uid="{00000000-0005-0000-0000-000003260000}"/>
    <cellStyle name="Input 3 2 2 5 3" xfId="3259" xr:uid="{00000000-0005-0000-0000-000004260000}"/>
    <cellStyle name="Input 3 2 2 5 4" xfId="3260" xr:uid="{00000000-0005-0000-0000-000005260000}"/>
    <cellStyle name="Input 3 2 2 6" xfId="3261" xr:uid="{00000000-0005-0000-0000-000006260000}"/>
    <cellStyle name="Input 3 2 2 6 2" xfId="3262" xr:uid="{00000000-0005-0000-0000-000007260000}"/>
    <cellStyle name="Input 3 2 2 6 3" xfId="3263" xr:uid="{00000000-0005-0000-0000-000008260000}"/>
    <cellStyle name="Input 3 2 2 6 4" xfId="3264" xr:uid="{00000000-0005-0000-0000-000009260000}"/>
    <cellStyle name="Input 3 2 2 7" xfId="3265" xr:uid="{00000000-0005-0000-0000-00000A260000}"/>
    <cellStyle name="Input 3 2 2 7 2" xfId="3266" xr:uid="{00000000-0005-0000-0000-00000B260000}"/>
    <cellStyle name="Input 3 2 2 7 3" xfId="3267" xr:uid="{00000000-0005-0000-0000-00000C260000}"/>
    <cellStyle name="Input 3 2 2 8" xfId="3268" xr:uid="{00000000-0005-0000-0000-00000D260000}"/>
    <cellStyle name="Input 3 2 3" xfId="3269" xr:uid="{00000000-0005-0000-0000-00000E260000}"/>
    <cellStyle name="Input 3 2 3 2" xfId="3270" xr:uid="{00000000-0005-0000-0000-00000F260000}"/>
    <cellStyle name="Input 3 2 3 3" xfId="3271" xr:uid="{00000000-0005-0000-0000-000010260000}"/>
    <cellStyle name="Input 3 2 3 4" xfId="3272" xr:uid="{00000000-0005-0000-0000-000011260000}"/>
    <cellStyle name="Input 3 2 4" xfId="3273" xr:uid="{00000000-0005-0000-0000-000012260000}"/>
    <cellStyle name="Input 3 2 4 2" xfId="3274" xr:uid="{00000000-0005-0000-0000-000013260000}"/>
    <cellStyle name="Input 3 2 4 3" xfId="3275" xr:uid="{00000000-0005-0000-0000-000014260000}"/>
    <cellStyle name="Input 3 2 4 4" xfId="3276" xr:uid="{00000000-0005-0000-0000-000015260000}"/>
    <cellStyle name="Input 3 2 5" xfId="3277" xr:uid="{00000000-0005-0000-0000-000016260000}"/>
    <cellStyle name="Input 3 2 5 2" xfId="3278" xr:uid="{00000000-0005-0000-0000-000017260000}"/>
    <cellStyle name="Input 3 2 5 3" xfId="3279" xr:uid="{00000000-0005-0000-0000-000018260000}"/>
    <cellStyle name="Input 3 2 6" xfId="3280" xr:uid="{00000000-0005-0000-0000-000019260000}"/>
    <cellStyle name="Input 3 2 6 2" xfId="3281" xr:uid="{00000000-0005-0000-0000-00001A260000}"/>
    <cellStyle name="Input 3 2 6 3" xfId="3282" xr:uid="{00000000-0005-0000-0000-00001B260000}"/>
    <cellStyle name="Input 3 2 7" xfId="3283" xr:uid="{00000000-0005-0000-0000-00001C260000}"/>
    <cellStyle name="Input 3 3" xfId="3284" xr:uid="{00000000-0005-0000-0000-00001D260000}"/>
    <cellStyle name="Input 3 3 2" xfId="3285" xr:uid="{00000000-0005-0000-0000-00001E260000}"/>
    <cellStyle name="Input 3 3 2 2" xfId="3286" xr:uid="{00000000-0005-0000-0000-00001F260000}"/>
    <cellStyle name="Input 3 3 2 2 2" xfId="3287" xr:uid="{00000000-0005-0000-0000-000020260000}"/>
    <cellStyle name="Input 3 3 2 2 2 2" xfId="3288" xr:uid="{00000000-0005-0000-0000-000021260000}"/>
    <cellStyle name="Input 3 3 2 2 2 2 2" xfId="3289" xr:uid="{00000000-0005-0000-0000-000022260000}"/>
    <cellStyle name="Input 3 3 2 2 2 2 3" xfId="3290" xr:uid="{00000000-0005-0000-0000-000023260000}"/>
    <cellStyle name="Input 3 3 2 2 2 2 4" xfId="3291" xr:uid="{00000000-0005-0000-0000-000024260000}"/>
    <cellStyle name="Input 3 3 2 2 2 3" xfId="3292" xr:uid="{00000000-0005-0000-0000-000025260000}"/>
    <cellStyle name="Input 3 3 2 2 2 3 2" xfId="3293" xr:uid="{00000000-0005-0000-0000-000026260000}"/>
    <cellStyle name="Input 3 3 2 2 2 3 3" xfId="3294" xr:uid="{00000000-0005-0000-0000-000027260000}"/>
    <cellStyle name="Input 3 3 2 2 2 3 4" xfId="3295" xr:uid="{00000000-0005-0000-0000-000028260000}"/>
    <cellStyle name="Input 3 3 2 2 2 4" xfId="3296" xr:uid="{00000000-0005-0000-0000-000029260000}"/>
    <cellStyle name="Input 3 3 2 2 2 4 2" xfId="3297" xr:uid="{00000000-0005-0000-0000-00002A260000}"/>
    <cellStyle name="Input 3 3 2 2 2 4 3" xfId="3298" xr:uid="{00000000-0005-0000-0000-00002B260000}"/>
    <cellStyle name="Input 3 3 2 2 2 5" xfId="3299" xr:uid="{00000000-0005-0000-0000-00002C260000}"/>
    <cellStyle name="Input 3 3 2 2 3" xfId="3300" xr:uid="{00000000-0005-0000-0000-00002D260000}"/>
    <cellStyle name="Input 3 3 2 2 3 2" xfId="3301" xr:uid="{00000000-0005-0000-0000-00002E260000}"/>
    <cellStyle name="Input 3 3 2 2 3 3" xfId="3302" xr:uid="{00000000-0005-0000-0000-00002F260000}"/>
    <cellStyle name="Input 3 3 2 2 3 4" xfId="3303" xr:uid="{00000000-0005-0000-0000-000030260000}"/>
    <cellStyle name="Input 3 3 2 2 4" xfId="3304" xr:uid="{00000000-0005-0000-0000-000031260000}"/>
    <cellStyle name="Input 3 3 2 2 4 2" xfId="3305" xr:uid="{00000000-0005-0000-0000-000032260000}"/>
    <cellStyle name="Input 3 3 2 2 4 3" xfId="3306" xr:uid="{00000000-0005-0000-0000-000033260000}"/>
    <cellStyle name="Input 3 3 2 2 4 4" xfId="3307" xr:uid="{00000000-0005-0000-0000-000034260000}"/>
    <cellStyle name="Input 3 3 2 2 5" xfId="3308" xr:uid="{00000000-0005-0000-0000-000035260000}"/>
    <cellStyle name="Input 3 3 2 2 5 2" xfId="3309" xr:uid="{00000000-0005-0000-0000-000036260000}"/>
    <cellStyle name="Input 3 3 2 2 5 3" xfId="3310" xr:uid="{00000000-0005-0000-0000-000037260000}"/>
    <cellStyle name="Input 3 3 2 2 6" xfId="3311" xr:uid="{00000000-0005-0000-0000-000038260000}"/>
    <cellStyle name="Input 3 3 2 3" xfId="3312" xr:uid="{00000000-0005-0000-0000-000039260000}"/>
    <cellStyle name="Input 3 3 2 3 2" xfId="3313" xr:uid="{00000000-0005-0000-0000-00003A260000}"/>
    <cellStyle name="Input 3 3 2 3 2 2" xfId="3314" xr:uid="{00000000-0005-0000-0000-00003B260000}"/>
    <cellStyle name="Input 3 3 2 3 2 3" xfId="3315" xr:uid="{00000000-0005-0000-0000-00003C260000}"/>
    <cellStyle name="Input 3 3 2 3 2 4" xfId="3316" xr:uid="{00000000-0005-0000-0000-00003D260000}"/>
    <cellStyle name="Input 3 3 2 3 3" xfId="3317" xr:uid="{00000000-0005-0000-0000-00003E260000}"/>
    <cellStyle name="Input 3 3 2 3 3 2" xfId="3318" xr:uid="{00000000-0005-0000-0000-00003F260000}"/>
    <cellStyle name="Input 3 3 2 3 3 3" xfId="3319" xr:uid="{00000000-0005-0000-0000-000040260000}"/>
    <cellStyle name="Input 3 3 2 3 3 4" xfId="3320" xr:uid="{00000000-0005-0000-0000-000041260000}"/>
    <cellStyle name="Input 3 3 2 3 4" xfId="3321" xr:uid="{00000000-0005-0000-0000-000042260000}"/>
    <cellStyle name="Input 3 3 2 3 4 2" xfId="3322" xr:uid="{00000000-0005-0000-0000-000043260000}"/>
    <cellStyle name="Input 3 3 2 3 4 3" xfId="3323" xr:uid="{00000000-0005-0000-0000-000044260000}"/>
    <cellStyle name="Input 3 3 2 3 5" xfId="3324" xr:uid="{00000000-0005-0000-0000-000045260000}"/>
    <cellStyle name="Input 3 3 2 4" xfId="3325" xr:uid="{00000000-0005-0000-0000-000046260000}"/>
    <cellStyle name="Input 3 3 2 4 2" xfId="3326" xr:uid="{00000000-0005-0000-0000-000047260000}"/>
    <cellStyle name="Input 3 3 2 4 3" xfId="3327" xr:uid="{00000000-0005-0000-0000-000048260000}"/>
    <cellStyle name="Input 3 3 2 4 4" xfId="3328" xr:uid="{00000000-0005-0000-0000-000049260000}"/>
    <cellStyle name="Input 3 3 2 5" xfId="3329" xr:uid="{00000000-0005-0000-0000-00004A260000}"/>
    <cellStyle name="Input 3 3 2 5 2" xfId="3330" xr:uid="{00000000-0005-0000-0000-00004B260000}"/>
    <cellStyle name="Input 3 3 2 5 3" xfId="3331" xr:uid="{00000000-0005-0000-0000-00004C260000}"/>
    <cellStyle name="Input 3 3 2 5 4" xfId="3332" xr:uid="{00000000-0005-0000-0000-00004D260000}"/>
    <cellStyle name="Input 3 3 2 6" xfId="3333" xr:uid="{00000000-0005-0000-0000-00004E260000}"/>
    <cellStyle name="Input 3 3 2 6 2" xfId="3334" xr:uid="{00000000-0005-0000-0000-00004F260000}"/>
    <cellStyle name="Input 3 3 2 6 3" xfId="3335" xr:uid="{00000000-0005-0000-0000-000050260000}"/>
    <cellStyle name="Input 3 3 2 7" xfId="3336" xr:uid="{00000000-0005-0000-0000-000051260000}"/>
    <cellStyle name="Input 3 3 3" xfId="3337" xr:uid="{00000000-0005-0000-0000-000052260000}"/>
    <cellStyle name="Input 3 3 3 2" xfId="3338" xr:uid="{00000000-0005-0000-0000-000053260000}"/>
    <cellStyle name="Input 3 3 3 2 2" xfId="3339" xr:uid="{00000000-0005-0000-0000-000054260000}"/>
    <cellStyle name="Input 3 3 3 2 2 2" xfId="3340" xr:uid="{00000000-0005-0000-0000-000055260000}"/>
    <cellStyle name="Input 3 3 3 2 2 3" xfId="3341" xr:uid="{00000000-0005-0000-0000-000056260000}"/>
    <cellStyle name="Input 3 3 3 2 2 4" xfId="3342" xr:uid="{00000000-0005-0000-0000-000057260000}"/>
    <cellStyle name="Input 3 3 3 2 3" xfId="3343" xr:uid="{00000000-0005-0000-0000-000058260000}"/>
    <cellStyle name="Input 3 3 3 2 3 2" xfId="3344" xr:uid="{00000000-0005-0000-0000-000059260000}"/>
    <cellStyle name="Input 3 3 3 2 3 3" xfId="3345" xr:uid="{00000000-0005-0000-0000-00005A260000}"/>
    <cellStyle name="Input 3 3 3 2 3 4" xfId="3346" xr:uid="{00000000-0005-0000-0000-00005B260000}"/>
    <cellStyle name="Input 3 3 3 2 4" xfId="3347" xr:uid="{00000000-0005-0000-0000-00005C260000}"/>
    <cellStyle name="Input 3 3 3 2 4 2" xfId="3348" xr:uid="{00000000-0005-0000-0000-00005D260000}"/>
    <cellStyle name="Input 3 3 3 2 4 3" xfId="3349" xr:uid="{00000000-0005-0000-0000-00005E260000}"/>
    <cellStyle name="Input 3 3 3 2 5" xfId="3350" xr:uid="{00000000-0005-0000-0000-00005F260000}"/>
    <cellStyle name="Input 3 3 3 3" xfId="3351" xr:uid="{00000000-0005-0000-0000-000060260000}"/>
    <cellStyle name="Input 3 3 3 3 2" xfId="3352" xr:uid="{00000000-0005-0000-0000-000061260000}"/>
    <cellStyle name="Input 3 3 3 3 3" xfId="3353" xr:uid="{00000000-0005-0000-0000-000062260000}"/>
    <cellStyle name="Input 3 3 3 3 4" xfId="3354" xr:uid="{00000000-0005-0000-0000-000063260000}"/>
    <cellStyle name="Input 3 3 3 4" xfId="3355" xr:uid="{00000000-0005-0000-0000-000064260000}"/>
    <cellStyle name="Input 3 3 3 4 2" xfId="3356" xr:uid="{00000000-0005-0000-0000-000065260000}"/>
    <cellStyle name="Input 3 3 3 4 3" xfId="3357" xr:uid="{00000000-0005-0000-0000-000066260000}"/>
    <cellStyle name="Input 3 3 3 4 4" xfId="3358" xr:uid="{00000000-0005-0000-0000-000067260000}"/>
    <cellStyle name="Input 3 3 3 5" xfId="3359" xr:uid="{00000000-0005-0000-0000-000068260000}"/>
    <cellStyle name="Input 3 3 3 5 2" xfId="3360" xr:uid="{00000000-0005-0000-0000-000069260000}"/>
    <cellStyle name="Input 3 3 3 5 3" xfId="3361" xr:uid="{00000000-0005-0000-0000-00006A260000}"/>
    <cellStyle name="Input 3 3 3 6" xfId="3362" xr:uid="{00000000-0005-0000-0000-00006B260000}"/>
    <cellStyle name="Input 3 3 4" xfId="3363" xr:uid="{00000000-0005-0000-0000-00006C260000}"/>
    <cellStyle name="Input 3 3 4 2" xfId="3364" xr:uid="{00000000-0005-0000-0000-00006D260000}"/>
    <cellStyle name="Input 3 3 4 2 2" xfId="3365" xr:uid="{00000000-0005-0000-0000-00006E260000}"/>
    <cellStyle name="Input 3 3 4 2 3" xfId="3366" xr:uid="{00000000-0005-0000-0000-00006F260000}"/>
    <cellStyle name="Input 3 3 4 2 4" xfId="3367" xr:uid="{00000000-0005-0000-0000-000070260000}"/>
    <cellStyle name="Input 3 3 4 3" xfId="3368" xr:uid="{00000000-0005-0000-0000-000071260000}"/>
    <cellStyle name="Input 3 3 4 3 2" xfId="3369" xr:uid="{00000000-0005-0000-0000-000072260000}"/>
    <cellStyle name="Input 3 3 4 3 3" xfId="3370" xr:uid="{00000000-0005-0000-0000-000073260000}"/>
    <cellStyle name="Input 3 3 4 3 4" xfId="3371" xr:uid="{00000000-0005-0000-0000-000074260000}"/>
    <cellStyle name="Input 3 3 4 4" xfId="3372" xr:uid="{00000000-0005-0000-0000-000075260000}"/>
    <cellStyle name="Input 3 3 4 4 2" xfId="3373" xr:uid="{00000000-0005-0000-0000-000076260000}"/>
    <cellStyle name="Input 3 3 4 4 3" xfId="3374" xr:uid="{00000000-0005-0000-0000-000077260000}"/>
    <cellStyle name="Input 3 3 4 5" xfId="3375" xr:uid="{00000000-0005-0000-0000-000078260000}"/>
    <cellStyle name="Input 3 3 5" xfId="3376" xr:uid="{00000000-0005-0000-0000-000079260000}"/>
    <cellStyle name="Input 3 3 5 2" xfId="3377" xr:uid="{00000000-0005-0000-0000-00007A260000}"/>
    <cellStyle name="Input 3 3 5 3" xfId="3378" xr:uid="{00000000-0005-0000-0000-00007B260000}"/>
    <cellStyle name="Input 3 3 5 4" xfId="3379" xr:uid="{00000000-0005-0000-0000-00007C260000}"/>
    <cellStyle name="Input 3 3 6" xfId="3380" xr:uid="{00000000-0005-0000-0000-00007D260000}"/>
    <cellStyle name="Input 3 3 6 2" xfId="3381" xr:uid="{00000000-0005-0000-0000-00007E260000}"/>
    <cellStyle name="Input 3 3 6 3" xfId="3382" xr:uid="{00000000-0005-0000-0000-00007F260000}"/>
    <cellStyle name="Input 3 3 6 4" xfId="3383" xr:uid="{00000000-0005-0000-0000-000080260000}"/>
    <cellStyle name="Input 3 3 7" xfId="3384" xr:uid="{00000000-0005-0000-0000-000081260000}"/>
    <cellStyle name="Input 3 3 7 2" xfId="3385" xr:uid="{00000000-0005-0000-0000-000082260000}"/>
    <cellStyle name="Input 3 3 7 3" xfId="3386" xr:uid="{00000000-0005-0000-0000-000083260000}"/>
    <cellStyle name="Input 3 3 8" xfId="3387" xr:uid="{00000000-0005-0000-0000-000084260000}"/>
    <cellStyle name="Input 3 4" xfId="3388" xr:uid="{00000000-0005-0000-0000-000085260000}"/>
    <cellStyle name="Input 3 4 2" xfId="3389" xr:uid="{00000000-0005-0000-0000-000086260000}"/>
    <cellStyle name="Input 3 4 3" xfId="3390" xr:uid="{00000000-0005-0000-0000-000087260000}"/>
    <cellStyle name="Input 3 4 4" xfId="3391" xr:uid="{00000000-0005-0000-0000-000088260000}"/>
    <cellStyle name="Input 3 5" xfId="3392" xr:uid="{00000000-0005-0000-0000-000089260000}"/>
    <cellStyle name="Input 3 5 2" xfId="3393" xr:uid="{00000000-0005-0000-0000-00008A260000}"/>
    <cellStyle name="Input 3 5 3" xfId="3394" xr:uid="{00000000-0005-0000-0000-00008B260000}"/>
    <cellStyle name="Input 3 5 4" xfId="3395" xr:uid="{00000000-0005-0000-0000-00008C260000}"/>
    <cellStyle name="Input 3 6" xfId="3396" xr:uid="{00000000-0005-0000-0000-00008D260000}"/>
    <cellStyle name="Input 3 6 2" xfId="3397" xr:uid="{00000000-0005-0000-0000-00008E260000}"/>
    <cellStyle name="Input 3 6 3" xfId="3398" xr:uid="{00000000-0005-0000-0000-00008F260000}"/>
    <cellStyle name="Input 3 7" xfId="3399" xr:uid="{00000000-0005-0000-0000-000090260000}"/>
    <cellStyle name="Input 3 7 2" xfId="3400" xr:uid="{00000000-0005-0000-0000-000091260000}"/>
    <cellStyle name="Input 3 7 3" xfId="3401" xr:uid="{00000000-0005-0000-0000-000092260000}"/>
    <cellStyle name="Input 3 8" xfId="3402" xr:uid="{00000000-0005-0000-0000-000093260000}"/>
    <cellStyle name="Input 4" xfId="3403" xr:uid="{00000000-0005-0000-0000-000094260000}"/>
    <cellStyle name="Input 4 2" xfId="3404" xr:uid="{00000000-0005-0000-0000-000095260000}"/>
    <cellStyle name="Input 4 2 2" xfId="3405" xr:uid="{00000000-0005-0000-0000-000096260000}"/>
    <cellStyle name="Input 4 2 2 2" xfId="3406" xr:uid="{00000000-0005-0000-0000-000097260000}"/>
    <cellStyle name="Input 4 2 2 2 2" xfId="3407" xr:uid="{00000000-0005-0000-0000-000098260000}"/>
    <cellStyle name="Input 4 2 2 2 2 2" xfId="3408" xr:uid="{00000000-0005-0000-0000-000099260000}"/>
    <cellStyle name="Input 4 2 2 2 2 2 2" xfId="3409" xr:uid="{00000000-0005-0000-0000-00009A260000}"/>
    <cellStyle name="Input 4 2 2 2 2 2 2 2" xfId="3410" xr:uid="{00000000-0005-0000-0000-00009B260000}"/>
    <cellStyle name="Input 4 2 2 2 2 2 2 3" xfId="3411" xr:uid="{00000000-0005-0000-0000-00009C260000}"/>
    <cellStyle name="Input 4 2 2 2 2 2 2 4" xfId="3412" xr:uid="{00000000-0005-0000-0000-00009D260000}"/>
    <cellStyle name="Input 4 2 2 2 2 2 3" xfId="3413" xr:uid="{00000000-0005-0000-0000-00009E260000}"/>
    <cellStyle name="Input 4 2 2 2 2 2 3 2" xfId="3414" xr:uid="{00000000-0005-0000-0000-00009F260000}"/>
    <cellStyle name="Input 4 2 2 2 2 2 3 3" xfId="3415" xr:uid="{00000000-0005-0000-0000-0000A0260000}"/>
    <cellStyle name="Input 4 2 2 2 2 2 3 4" xfId="3416" xr:uid="{00000000-0005-0000-0000-0000A1260000}"/>
    <cellStyle name="Input 4 2 2 2 2 2 4" xfId="3417" xr:uid="{00000000-0005-0000-0000-0000A2260000}"/>
    <cellStyle name="Input 4 2 2 2 2 2 4 2" xfId="3418" xr:uid="{00000000-0005-0000-0000-0000A3260000}"/>
    <cellStyle name="Input 4 2 2 2 2 2 4 3" xfId="3419" xr:uid="{00000000-0005-0000-0000-0000A4260000}"/>
    <cellStyle name="Input 4 2 2 2 2 2 5" xfId="3420" xr:uid="{00000000-0005-0000-0000-0000A5260000}"/>
    <cellStyle name="Input 4 2 2 2 2 3" xfId="3421" xr:uid="{00000000-0005-0000-0000-0000A6260000}"/>
    <cellStyle name="Input 4 2 2 2 2 3 2" xfId="3422" xr:uid="{00000000-0005-0000-0000-0000A7260000}"/>
    <cellStyle name="Input 4 2 2 2 2 3 3" xfId="3423" xr:uid="{00000000-0005-0000-0000-0000A8260000}"/>
    <cellStyle name="Input 4 2 2 2 2 3 4" xfId="3424" xr:uid="{00000000-0005-0000-0000-0000A9260000}"/>
    <cellStyle name="Input 4 2 2 2 2 4" xfId="3425" xr:uid="{00000000-0005-0000-0000-0000AA260000}"/>
    <cellStyle name="Input 4 2 2 2 2 4 2" xfId="3426" xr:uid="{00000000-0005-0000-0000-0000AB260000}"/>
    <cellStyle name="Input 4 2 2 2 2 4 3" xfId="3427" xr:uid="{00000000-0005-0000-0000-0000AC260000}"/>
    <cellStyle name="Input 4 2 2 2 2 4 4" xfId="3428" xr:uid="{00000000-0005-0000-0000-0000AD260000}"/>
    <cellStyle name="Input 4 2 2 2 2 5" xfId="3429" xr:uid="{00000000-0005-0000-0000-0000AE260000}"/>
    <cellStyle name="Input 4 2 2 2 2 5 2" xfId="3430" xr:uid="{00000000-0005-0000-0000-0000AF260000}"/>
    <cellStyle name="Input 4 2 2 2 2 5 3" xfId="3431" xr:uid="{00000000-0005-0000-0000-0000B0260000}"/>
    <cellStyle name="Input 4 2 2 2 2 6" xfId="3432" xr:uid="{00000000-0005-0000-0000-0000B1260000}"/>
    <cellStyle name="Input 4 2 2 2 3" xfId="3433" xr:uid="{00000000-0005-0000-0000-0000B2260000}"/>
    <cellStyle name="Input 4 2 2 2 3 2" xfId="3434" xr:uid="{00000000-0005-0000-0000-0000B3260000}"/>
    <cellStyle name="Input 4 2 2 2 3 2 2" xfId="3435" xr:uid="{00000000-0005-0000-0000-0000B4260000}"/>
    <cellStyle name="Input 4 2 2 2 3 2 3" xfId="3436" xr:uid="{00000000-0005-0000-0000-0000B5260000}"/>
    <cellStyle name="Input 4 2 2 2 3 2 4" xfId="3437" xr:uid="{00000000-0005-0000-0000-0000B6260000}"/>
    <cellStyle name="Input 4 2 2 2 3 3" xfId="3438" xr:uid="{00000000-0005-0000-0000-0000B7260000}"/>
    <cellStyle name="Input 4 2 2 2 3 3 2" xfId="3439" xr:uid="{00000000-0005-0000-0000-0000B8260000}"/>
    <cellStyle name="Input 4 2 2 2 3 3 3" xfId="3440" xr:uid="{00000000-0005-0000-0000-0000B9260000}"/>
    <cellStyle name="Input 4 2 2 2 3 3 4" xfId="3441" xr:uid="{00000000-0005-0000-0000-0000BA260000}"/>
    <cellStyle name="Input 4 2 2 2 3 4" xfId="3442" xr:uid="{00000000-0005-0000-0000-0000BB260000}"/>
    <cellStyle name="Input 4 2 2 2 3 4 2" xfId="3443" xr:uid="{00000000-0005-0000-0000-0000BC260000}"/>
    <cellStyle name="Input 4 2 2 2 3 4 3" xfId="3444" xr:uid="{00000000-0005-0000-0000-0000BD260000}"/>
    <cellStyle name="Input 4 2 2 2 3 5" xfId="3445" xr:uid="{00000000-0005-0000-0000-0000BE260000}"/>
    <cellStyle name="Input 4 2 2 2 4" xfId="3446" xr:uid="{00000000-0005-0000-0000-0000BF260000}"/>
    <cellStyle name="Input 4 2 2 2 4 2" xfId="3447" xr:uid="{00000000-0005-0000-0000-0000C0260000}"/>
    <cellStyle name="Input 4 2 2 2 4 3" xfId="3448" xr:uid="{00000000-0005-0000-0000-0000C1260000}"/>
    <cellStyle name="Input 4 2 2 2 4 4" xfId="3449" xr:uid="{00000000-0005-0000-0000-0000C2260000}"/>
    <cellStyle name="Input 4 2 2 2 5" xfId="3450" xr:uid="{00000000-0005-0000-0000-0000C3260000}"/>
    <cellStyle name="Input 4 2 2 2 5 2" xfId="3451" xr:uid="{00000000-0005-0000-0000-0000C4260000}"/>
    <cellStyle name="Input 4 2 2 2 5 3" xfId="3452" xr:uid="{00000000-0005-0000-0000-0000C5260000}"/>
    <cellStyle name="Input 4 2 2 2 5 4" xfId="3453" xr:uid="{00000000-0005-0000-0000-0000C6260000}"/>
    <cellStyle name="Input 4 2 2 2 6" xfId="3454" xr:uid="{00000000-0005-0000-0000-0000C7260000}"/>
    <cellStyle name="Input 4 2 2 2 6 2" xfId="3455" xr:uid="{00000000-0005-0000-0000-0000C8260000}"/>
    <cellStyle name="Input 4 2 2 2 6 3" xfId="3456" xr:uid="{00000000-0005-0000-0000-0000C9260000}"/>
    <cellStyle name="Input 4 2 2 2 7" xfId="3457" xr:uid="{00000000-0005-0000-0000-0000CA260000}"/>
    <cellStyle name="Input 4 2 2 3" xfId="3458" xr:uid="{00000000-0005-0000-0000-0000CB260000}"/>
    <cellStyle name="Input 4 2 2 3 2" xfId="3459" xr:uid="{00000000-0005-0000-0000-0000CC260000}"/>
    <cellStyle name="Input 4 2 2 3 2 2" xfId="3460" xr:uid="{00000000-0005-0000-0000-0000CD260000}"/>
    <cellStyle name="Input 4 2 2 3 2 2 2" xfId="3461" xr:uid="{00000000-0005-0000-0000-0000CE260000}"/>
    <cellStyle name="Input 4 2 2 3 2 2 3" xfId="3462" xr:uid="{00000000-0005-0000-0000-0000CF260000}"/>
    <cellStyle name="Input 4 2 2 3 2 2 4" xfId="3463" xr:uid="{00000000-0005-0000-0000-0000D0260000}"/>
    <cellStyle name="Input 4 2 2 3 2 3" xfId="3464" xr:uid="{00000000-0005-0000-0000-0000D1260000}"/>
    <cellStyle name="Input 4 2 2 3 2 3 2" xfId="3465" xr:uid="{00000000-0005-0000-0000-0000D2260000}"/>
    <cellStyle name="Input 4 2 2 3 2 3 3" xfId="3466" xr:uid="{00000000-0005-0000-0000-0000D3260000}"/>
    <cellStyle name="Input 4 2 2 3 2 3 4" xfId="3467" xr:uid="{00000000-0005-0000-0000-0000D4260000}"/>
    <cellStyle name="Input 4 2 2 3 2 4" xfId="3468" xr:uid="{00000000-0005-0000-0000-0000D5260000}"/>
    <cellStyle name="Input 4 2 2 3 2 4 2" xfId="3469" xr:uid="{00000000-0005-0000-0000-0000D6260000}"/>
    <cellStyle name="Input 4 2 2 3 2 4 3" xfId="3470" xr:uid="{00000000-0005-0000-0000-0000D7260000}"/>
    <cellStyle name="Input 4 2 2 3 2 5" xfId="3471" xr:uid="{00000000-0005-0000-0000-0000D8260000}"/>
    <cellStyle name="Input 4 2 2 3 3" xfId="3472" xr:uid="{00000000-0005-0000-0000-0000D9260000}"/>
    <cellStyle name="Input 4 2 2 3 3 2" xfId="3473" xr:uid="{00000000-0005-0000-0000-0000DA260000}"/>
    <cellStyle name="Input 4 2 2 3 3 3" xfId="3474" xr:uid="{00000000-0005-0000-0000-0000DB260000}"/>
    <cellStyle name="Input 4 2 2 3 3 4" xfId="3475" xr:uid="{00000000-0005-0000-0000-0000DC260000}"/>
    <cellStyle name="Input 4 2 2 3 4" xfId="3476" xr:uid="{00000000-0005-0000-0000-0000DD260000}"/>
    <cellStyle name="Input 4 2 2 3 4 2" xfId="3477" xr:uid="{00000000-0005-0000-0000-0000DE260000}"/>
    <cellStyle name="Input 4 2 2 3 4 3" xfId="3478" xr:uid="{00000000-0005-0000-0000-0000DF260000}"/>
    <cellStyle name="Input 4 2 2 3 4 4" xfId="3479" xr:uid="{00000000-0005-0000-0000-0000E0260000}"/>
    <cellStyle name="Input 4 2 2 3 5" xfId="3480" xr:uid="{00000000-0005-0000-0000-0000E1260000}"/>
    <cellStyle name="Input 4 2 2 3 5 2" xfId="3481" xr:uid="{00000000-0005-0000-0000-0000E2260000}"/>
    <cellStyle name="Input 4 2 2 3 5 3" xfId="3482" xr:uid="{00000000-0005-0000-0000-0000E3260000}"/>
    <cellStyle name="Input 4 2 2 3 6" xfId="3483" xr:uid="{00000000-0005-0000-0000-0000E4260000}"/>
    <cellStyle name="Input 4 2 2 4" xfId="3484" xr:uid="{00000000-0005-0000-0000-0000E5260000}"/>
    <cellStyle name="Input 4 2 2 4 2" xfId="3485" xr:uid="{00000000-0005-0000-0000-0000E6260000}"/>
    <cellStyle name="Input 4 2 2 4 2 2" xfId="3486" xr:uid="{00000000-0005-0000-0000-0000E7260000}"/>
    <cellStyle name="Input 4 2 2 4 2 3" xfId="3487" xr:uid="{00000000-0005-0000-0000-0000E8260000}"/>
    <cellStyle name="Input 4 2 2 4 2 4" xfId="3488" xr:uid="{00000000-0005-0000-0000-0000E9260000}"/>
    <cellStyle name="Input 4 2 2 4 3" xfId="3489" xr:uid="{00000000-0005-0000-0000-0000EA260000}"/>
    <cellStyle name="Input 4 2 2 4 3 2" xfId="3490" xr:uid="{00000000-0005-0000-0000-0000EB260000}"/>
    <cellStyle name="Input 4 2 2 4 3 3" xfId="3491" xr:uid="{00000000-0005-0000-0000-0000EC260000}"/>
    <cellStyle name="Input 4 2 2 4 3 4" xfId="3492" xr:uid="{00000000-0005-0000-0000-0000ED260000}"/>
    <cellStyle name="Input 4 2 2 4 4" xfId="3493" xr:uid="{00000000-0005-0000-0000-0000EE260000}"/>
    <cellStyle name="Input 4 2 2 4 4 2" xfId="3494" xr:uid="{00000000-0005-0000-0000-0000EF260000}"/>
    <cellStyle name="Input 4 2 2 4 4 3" xfId="3495" xr:uid="{00000000-0005-0000-0000-0000F0260000}"/>
    <cellStyle name="Input 4 2 2 4 5" xfId="3496" xr:uid="{00000000-0005-0000-0000-0000F1260000}"/>
    <cellStyle name="Input 4 2 2 5" xfId="3497" xr:uid="{00000000-0005-0000-0000-0000F2260000}"/>
    <cellStyle name="Input 4 2 2 5 2" xfId="3498" xr:uid="{00000000-0005-0000-0000-0000F3260000}"/>
    <cellStyle name="Input 4 2 2 5 3" xfId="3499" xr:uid="{00000000-0005-0000-0000-0000F4260000}"/>
    <cellStyle name="Input 4 2 2 5 4" xfId="3500" xr:uid="{00000000-0005-0000-0000-0000F5260000}"/>
    <cellStyle name="Input 4 2 2 6" xfId="3501" xr:uid="{00000000-0005-0000-0000-0000F6260000}"/>
    <cellStyle name="Input 4 2 2 6 2" xfId="3502" xr:uid="{00000000-0005-0000-0000-0000F7260000}"/>
    <cellStyle name="Input 4 2 2 6 3" xfId="3503" xr:uid="{00000000-0005-0000-0000-0000F8260000}"/>
    <cellStyle name="Input 4 2 2 6 4" xfId="3504" xr:uid="{00000000-0005-0000-0000-0000F9260000}"/>
    <cellStyle name="Input 4 2 2 7" xfId="3505" xr:uid="{00000000-0005-0000-0000-0000FA260000}"/>
    <cellStyle name="Input 4 2 2 7 2" xfId="3506" xr:uid="{00000000-0005-0000-0000-0000FB260000}"/>
    <cellStyle name="Input 4 2 2 7 3" xfId="3507" xr:uid="{00000000-0005-0000-0000-0000FC260000}"/>
    <cellStyle name="Input 4 2 2 8" xfId="3508" xr:uid="{00000000-0005-0000-0000-0000FD260000}"/>
    <cellStyle name="Input 4 2 3" xfId="3509" xr:uid="{00000000-0005-0000-0000-0000FE260000}"/>
    <cellStyle name="Input 4 2 3 2" xfId="3510" xr:uid="{00000000-0005-0000-0000-0000FF260000}"/>
    <cellStyle name="Input 4 2 3 3" xfId="3511" xr:uid="{00000000-0005-0000-0000-000000270000}"/>
    <cellStyle name="Input 4 2 3 4" xfId="3512" xr:uid="{00000000-0005-0000-0000-000001270000}"/>
    <cellStyle name="Input 4 2 4" xfId="3513" xr:uid="{00000000-0005-0000-0000-000002270000}"/>
    <cellStyle name="Input 4 2 4 2" xfId="3514" xr:uid="{00000000-0005-0000-0000-000003270000}"/>
    <cellStyle name="Input 4 2 4 3" xfId="3515" xr:uid="{00000000-0005-0000-0000-000004270000}"/>
    <cellStyle name="Input 4 2 4 4" xfId="3516" xr:uid="{00000000-0005-0000-0000-000005270000}"/>
    <cellStyle name="Input 4 2 5" xfId="3517" xr:uid="{00000000-0005-0000-0000-000006270000}"/>
    <cellStyle name="Input 4 2 5 2" xfId="3518" xr:uid="{00000000-0005-0000-0000-000007270000}"/>
    <cellStyle name="Input 4 2 5 3" xfId="3519" xr:uid="{00000000-0005-0000-0000-000008270000}"/>
    <cellStyle name="Input 4 2 6" xfId="3520" xr:uid="{00000000-0005-0000-0000-000009270000}"/>
    <cellStyle name="Input 4 2 6 2" xfId="3521" xr:uid="{00000000-0005-0000-0000-00000A270000}"/>
    <cellStyle name="Input 4 2 6 3" xfId="3522" xr:uid="{00000000-0005-0000-0000-00000B270000}"/>
    <cellStyle name="Input 4 2 7" xfId="3523" xr:uid="{00000000-0005-0000-0000-00000C270000}"/>
    <cellStyle name="Input 4 3" xfId="3524" xr:uid="{00000000-0005-0000-0000-00000D270000}"/>
    <cellStyle name="Input 4 3 2" xfId="3525" xr:uid="{00000000-0005-0000-0000-00000E270000}"/>
    <cellStyle name="Input 4 3 2 2" xfId="3526" xr:uid="{00000000-0005-0000-0000-00000F270000}"/>
    <cellStyle name="Input 4 3 2 2 2" xfId="3527" xr:uid="{00000000-0005-0000-0000-000010270000}"/>
    <cellStyle name="Input 4 3 2 2 2 2" xfId="3528" xr:uid="{00000000-0005-0000-0000-000011270000}"/>
    <cellStyle name="Input 4 3 2 2 2 2 2" xfId="3529" xr:uid="{00000000-0005-0000-0000-000012270000}"/>
    <cellStyle name="Input 4 3 2 2 2 2 3" xfId="3530" xr:uid="{00000000-0005-0000-0000-000013270000}"/>
    <cellStyle name="Input 4 3 2 2 2 2 4" xfId="3531" xr:uid="{00000000-0005-0000-0000-000014270000}"/>
    <cellStyle name="Input 4 3 2 2 2 3" xfId="3532" xr:uid="{00000000-0005-0000-0000-000015270000}"/>
    <cellStyle name="Input 4 3 2 2 2 3 2" xfId="3533" xr:uid="{00000000-0005-0000-0000-000016270000}"/>
    <cellStyle name="Input 4 3 2 2 2 3 3" xfId="3534" xr:uid="{00000000-0005-0000-0000-000017270000}"/>
    <cellStyle name="Input 4 3 2 2 2 3 4" xfId="3535" xr:uid="{00000000-0005-0000-0000-000018270000}"/>
    <cellStyle name="Input 4 3 2 2 2 4" xfId="3536" xr:uid="{00000000-0005-0000-0000-000019270000}"/>
    <cellStyle name="Input 4 3 2 2 2 4 2" xfId="3537" xr:uid="{00000000-0005-0000-0000-00001A270000}"/>
    <cellStyle name="Input 4 3 2 2 2 4 3" xfId="3538" xr:uid="{00000000-0005-0000-0000-00001B270000}"/>
    <cellStyle name="Input 4 3 2 2 2 5" xfId="3539" xr:uid="{00000000-0005-0000-0000-00001C270000}"/>
    <cellStyle name="Input 4 3 2 2 3" xfId="3540" xr:uid="{00000000-0005-0000-0000-00001D270000}"/>
    <cellStyle name="Input 4 3 2 2 3 2" xfId="3541" xr:uid="{00000000-0005-0000-0000-00001E270000}"/>
    <cellStyle name="Input 4 3 2 2 3 3" xfId="3542" xr:uid="{00000000-0005-0000-0000-00001F270000}"/>
    <cellStyle name="Input 4 3 2 2 3 4" xfId="3543" xr:uid="{00000000-0005-0000-0000-000020270000}"/>
    <cellStyle name="Input 4 3 2 2 4" xfId="3544" xr:uid="{00000000-0005-0000-0000-000021270000}"/>
    <cellStyle name="Input 4 3 2 2 4 2" xfId="3545" xr:uid="{00000000-0005-0000-0000-000022270000}"/>
    <cellStyle name="Input 4 3 2 2 4 3" xfId="3546" xr:uid="{00000000-0005-0000-0000-000023270000}"/>
    <cellStyle name="Input 4 3 2 2 4 4" xfId="3547" xr:uid="{00000000-0005-0000-0000-000024270000}"/>
    <cellStyle name="Input 4 3 2 2 5" xfId="3548" xr:uid="{00000000-0005-0000-0000-000025270000}"/>
    <cellStyle name="Input 4 3 2 2 5 2" xfId="3549" xr:uid="{00000000-0005-0000-0000-000026270000}"/>
    <cellStyle name="Input 4 3 2 2 5 3" xfId="3550" xr:uid="{00000000-0005-0000-0000-000027270000}"/>
    <cellStyle name="Input 4 3 2 2 6" xfId="3551" xr:uid="{00000000-0005-0000-0000-000028270000}"/>
    <cellStyle name="Input 4 3 2 3" xfId="3552" xr:uid="{00000000-0005-0000-0000-000029270000}"/>
    <cellStyle name="Input 4 3 2 3 2" xfId="3553" xr:uid="{00000000-0005-0000-0000-00002A270000}"/>
    <cellStyle name="Input 4 3 2 3 2 2" xfId="3554" xr:uid="{00000000-0005-0000-0000-00002B270000}"/>
    <cellStyle name="Input 4 3 2 3 2 3" xfId="3555" xr:uid="{00000000-0005-0000-0000-00002C270000}"/>
    <cellStyle name="Input 4 3 2 3 2 4" xfId="3556" xr:uid="{00000000-0005-0000-0000-00002D270000}"/>
    <cellStyle name="Input 4 3 2 3 3" xfId="3557" xr:uid="{00000000-0005-0000-0000-00002E270000}"/>
    <cellStyle name="Input 4 3 2 3 3 2" xfId="3558" xr:uid="{00000000-0005-0000-0000-00002F270000}"/>
    <cellStyle name="Input 4 3 2 3 3 3" xfId="3559" xr:uid="{00000000-0005-0000-0000-000030270000}"/>
    <cellStyle name="Input 4 3 2 3 3 4" xfId="3560" xr:uid="{00000000-0005-0000-0000-000031270000}"/>
    <cellStyle name="Input 4 3 2 3 4" xfId="3561" xr:uid="{00000000-0005-0000-0000-000032270000}"/>
    <cellStyle name="Input 4 3 2 3 4 2" xfId="3562" xr:uid="{00000000-0005-0000-0000-000033270000}"/>
    <cellStyle name="Input 4 3 2 3 4 3" xfId="3563" xr:uid="{00000000-0005-0000-0000-000034270000}"/>
    <cellStyle name="Input 4 3 2 3 5" xfId="3564" xr:uid="{00000000-0005-0000-0000-000035270000}"/>
    <cellStyle name="Input 4 3 2 4" xfId="3565" xr:uid="{00000000-0005-0000-0000-000036270000}"/>
    <cellStyle name="Input 4 3 2 4 2" xfId="3566" xr:uid="{00000000-0005-0000-0000-000037270000}"/>
    <cellStyle name="Input 4 3 2 4 3" xfId="3567" xr:uid="{00000000-0005-0000-0000-000038270000}"/>
    <cellStyle name="Input 4 3 2 4 4" xfId="3568" xr:uid="{00000000-0005-0000-0000-000039270000}"/>
    <cellStyle name="Input 4 3 2 5" xfId="3569" xr:uid="{00000000-0005-0000-0000-00003A270000}"/>
    <cellStyle name="Input 4 3 2 5 2" xfId="3570" xr:uid="{00000000-0005-0000-0000-00003B270000}"/>
    <cellStyle name="Input 4 3 2 5 3" xfId="3571" xr:uid="{00000000-0005-0000-0000-00003C270000}"/>
    <cellStyle name="Input 4 3 2 5 4" xfId="3572" xr:uid="{00000000-0005-0000-0000-00003D270000}"/>
    <cellStyle name="Input 4 3 2 6" xfId="3573" xr:uid="{00000000-0005-0000-0000-00003E270000}"/>
    <cellStyle name="Input 4 3 2 6 2" xfId="3574" xr:uid="{00000000-0005-0000-0000-00003F270000}"/>
    <cellStyle name="Input 4 3 2 6 3" xfId="3575" xr:uid="{00000000-0005-0000-0000-000040270000}"/>
    <cellStyle name="Input 4 3 2 7" xfId="3576" xr:uid="{00000000-0005-0000-0000-000041270000}"/>
    <cellStyle name="Input 4 3 3" xfId="3577" xr:uid="{00000000-0005-0000-0000-000042270000}"/>
    <cellStyle name="Input 4 3 3 2" xfId="3578" xr:uid="{00000000-0005-0000-0000-000043270000}"/>
    <cellStyle name="Input 4 3 3 2 2" xfId="3579" xr:uid="{00000000-0005-0000-0000-000044270000}"/>
    <cellStyle name="Input 4 3 3 2 2 2" xfId="3580" xr:uid="{00000000-0005-0000-0000-000045270000}"/>
    <cellStyle name="Input 4 3 3 2 2 3" xfId="3581" xr:uid="{00000000-0005-0000-0000-000046270000}"/>
    <cellStyle name="Input 4 3 3 2 2 4" xfId="3582" xr:uid="{00000000-0005-0000-0000-000047270000}"/>
    <cellStyle name="Input 4 3 3 2 3" xfId="3583" xr:uid="{00000000-0005-0000-0000-000048270000}"/>
    <cellStyle name="Input 4 3 3 2 3 2" xfId="3584" xr:uid="{00000000-0005-0000-0000-000049270000}"/>
    <cellStyle name="Input 4 3 3 2 3 3" xfId="3585" xr:uid="{00000000-0005-0000-0000-00004A270000}"/>
    <cellStyle name="Input 4 3 3 2 3 4" xfId="3586" xr:uid="{00000000-0005-0000-0000-00004B270000}"/>
    <cellStyle name="Input 4 3 3 2 4" xfId="3587" xr:uid="{00000000-0005-0000-0000-00004C270000}"/>
    <cellStyle name="Input 4 3 3 2 4 2" xfId="3588" xr:uid="{00000000-0005-0000-0000-00004D270000}"/>
    <cellStyle name="Input 4 3 3 2 4 3" xfId="3589" xr:uid="{00000000-0005-0000-0000-00004E270000}"/>
    <cellStyle name="Input 4 3 3 2 5" xfId="3590" xr:uid="{00000000-0005-0000-0000-00004F270000}"/>
    <cellStyle name="Input 4 3 3 3" xfId="3591" xr:uid="{00000000-0005-0000-0000-000050270000}"/>
    <cellStyle name="Input 4 3 3 3 2" xfId="3592" xr:uid="{00000000-0005-0000-0000-000051270000}"/>
    <cellStyle name="Input 4 3 3 3 3" xfId="3593" xr:uid="{00000000-0005-0000-0000-000052270000}"/>
    <cellStyle name="Input 4 3 3 3 4" xfId="3594" xr:uid="{00000000-0005-0000-0000-000053270000}"/>
    <cellStyle name="Input 4 3 3 4" xfId="3595" xr:uid="{00000000-0005-0000-0000-000054270000}"/>
    <cellStyle name="Input 4 3 3 4 2" xfId="3596" xr:uid="{00000000-0005-0000-0000-000055270000}"/>
    <cellStyle name="Input 4 3 3 4 3" xfId="3597" xr:uid="{00000000-0005-0000-0000-000056270000}"/>
    <cellStyle name="Input 4 3 3 4 4" xfId="3598" xr:uid="{00000000-0005-0000-0000-000057270000}"/>
    <cellStyle name="Input 4 3 3 5" xfId="3599" xr:uid="{00000000-0005-0000-0000-000058270000}"/>
    <cellStyle name="Input 4 3 3 5 2" xfId="3600" xr:uid="{00000000-0005-0000-0000-000059270000}"/>
    <cellStyle name="Input 4 3 3 5 3" xfId="3601" xr:uid="{00000000-0005-0000-0000-00005A270000}"/>
    <cellStyle name="Input 4 3 3 6" xfId="3602" xr:uid="{00000000-0005-0000-0000-00005B270000}"/>
    <cellStyle name="Input 4 3 4" xfId="3603" xr:uid="{00000000-0005-0000-0000-00005C270000}"/>
    <cellStyle name="Input 4 3 4 2" xfId="3604" xr:uid="{00000000-0005-0000-0000-00005D270000}"/>
    <cellStyle name="Input 4 3 4 2 2" xfId="3605" xr:uid="{00000000-0005-0000-0000-00005E270000}"/>
    <cellStyle name="Input 4 3 4 2 3" xfId="3606" xr:uid="{00000000-0005-0000-0000-00005F270000}"/>
    <cellStyle name="Input 4 3 4 2 4" xfId="3607" xr:uid="{00000000-0005-0000-0000-000060270000}"/>
    <cellStyle name="Input 4 3 4 3" xfId="3608" xr:uid="{00000000-0005-0000-0000-000061270000}"/>
    <cellStyle name="Input 4 3 4 3 2" xfId="3609" xr:uid="{00000000-0005-0000-0000-000062270000}"/>
    <cellStyle name="Input 4 3 4 3 3" xfId="3610" xr:uid="{00000000-0005-0000-0000-000063270000}"/>
    <cellStyle name="Input 4 3 4 3 4" xfId="3611" xr:uid="{00000000-0005-0000-0000-000064270000}"/>
    <cellStyle name="Input 4 3 4 4" xfId="3612" xr:uid="{00000000-0005-0000-0000-000065270000}"/>
    <cellStyle name="Input 4 3 4 4 2" xfId="3613" xr:uid="{00000000-0005-0000-0000-000066270000}"/>
    <cellStyle name="Input 4 3 4 4 3" xfId="3614" xr:uid="{00000000-0005-0000-0000-000067270000}"/>
    <cellStyle name="Input 4 3 4 5" xfId="3615" xr:uid="{00000000-0005-0000-0000-000068270000}"/>
    <cellStyle name="Input 4 3 5" xfId="3616" xr:uid="{00000000-0005-0000-0000-000069270000}"/>
    <cellStyle name="Input 4 3 5 2" xfId="3617" xr:uid="{00000000-0005-0000-0000-00006A270000}"/>
    <cellStyle name="Input 4 3 5 3" xfId="3618" xr:uid="{00000000-0005-0000-0000-00006B270000}"/>
    <cellStyle name="Input 4 3 5 4" xfId="3619" xr:uid="{00000000-0005-0000-0000-00006C270000}"/>
    <cellStyle name="Input 4 3 6" xfId="3620" xr:uid="{00000000-0005-0000-0000-00006D270000}"/>
    <cellStyle name="Input 4 3 6 2" xfId="3621" xr:uid="{00000000-0005-0000-0000-00006E270000}"/>
    <cellStyle name="Input 4 3 6 3" xfId="3622" xr:uid="{00000000-0005-0000-0000-00006F270000}"/>
    <cellStyle name="Input 4 3 6 4" xfId="3623" xr:uid="{00000000-0005-0000-0000-000070270000}"/>
    <cellStyle name="Input 4 3 7" xfId="3624" xr:uid="{00000000-0005-0000-0000-000071270000}"/>
    <cellStyle name="Input 4 3 7 2" xfId="3625" xr:uid="{00000000-0005-0000-0000-000072270000}"/>
    <cellStyle name="Input 4 3 7 3" xfId="3626" xr:uid="{00000000-0005-0000-0000-000073270000}"/>
    <cellStyle name="Input 4 3 8" xfId="3627" xr:uid="{00000000-0005-0000-0000-000074270000}"/>
    <cellStyle name="Input 4 4" xfId="3628" xr:uid="{00000000-0005-0000-0000-000075270000}"/>
    <cellStyle name="Input 4 4 2" xfId="3629" xr:uid="{00000000-0005-0000-0000-000076270000}"/>
    <cellStyle name="Input 4 4 3" xfId="3630" xr:uid="{00000000-0005-0000-0000-000077270000}"/>
    <cellStyle name="Input 4 4 4" xfId="3631" xr:uid="{00000000-0005-0000-0000-000078270000}"/>
    <cellStyle name="Input 4 5" xfId="3632" xr:uid="{00000000-0005-0000-0000-000079270000}"/>
    <cellStyle name="Input 4 5 2" xfId="3633" xr:uid="{00000000-0005-0000-0000-00007A270000}"/>
    <cellStyle name="Input 4 5 3" xfId="3634" xr:uid="{00000000-0005-0000-0000-00007B270000}"/>
    <cellStyle name="Input 4 5 4" xfId="3635" xr:uid="{00000000-0005-0000-0000-00007C270000}"/>
    <cellStyle name="Input 4 6" xfId="3636" xr:uid="{00000000-0005-0000-0000-00007D270000}"/>
    <cellStyle name="Input 4 6 2" xfId="3637" xr:uid="{00000000-0005-0000-0000-00007E270000}"/>
    <cellStyle name="Input 4 6 3" xfId="3638" xr:uid="{00000000-0005-0000-0000-00007F270000}"/>
    <cellStyle name="Input 4 7" xfId="3639" xr:uid="{00000000-0005-0000-0000-000080270000}"/>
    <cellStyle name="Input 4 7 2" xfId="3640" xr:uid="{00000000-0005-0000-0000-000081270000}"/>
    <cellStyle name="Input 4 7 3" xfId="3641" xr:uid="{00000000-0005-0000-0000-000082270000}"/>
    <cellStyle name="Input 4 8" xfId="3642" xr:uid="{00000000-0005-0000-0000-000083270000}"/>
    <cellStyle name="Input 5" xfId="3643" xr:uid="{00000000-0005-0000-0000-000084270000}"/>
    <cellStyle name="Input 5 2" xfId="3644" xr:uid="{00000000-0005-0000-0000-000085270000}"/>
    <cellStyle name="Input 5 2 2" xfId="3645" xr:uid="{00000000-0005-0000-0000-000086270000}"/>
    <cellStyle name="Input 5 2 2 2" xfId="3646" xr:uid="{00000000-0005-0000-0000-000087270000}"/>
    <cellStyle name="Input 5 2 2 2 2" xfId="3647" xr:uid="{00000000-0005-0000-0000-000088270000}"/>
    <cellStyle name="Input 5 2 2 2 2 2" xfId="3648" xr:uid="{00000000-0005-0000-0000-000089270000}"/>
    <cellStyle name="Input 5 2 2 2 2 2 2" xfId="3649" xr:uid="{00000000-0005-0000-0000-00008A270000}"/>
    <cellStyle name="Input 5 2 2 2 2 2 2 2" xfId="3650" xr:uid="{00000000-0005-0000-0000-00008B270000}"/>
    <cellStyle name="Input 5 2 2 2 2 2 2 3" xfId="3651" xr:uid="{00000000-0005-0000-0000-00008C270000}"/>
    <cellStyle name="Input 5 2 2 2 2 2 2 4" xfId="3652" xr:uid="{00000000-0005-0000-0000-00008D270000}"/>
    <cellStyle name="Input 5 2 2 2 2 2 3" xfId="3653" xr:uid="{00000000-0005-0000-0000-00008E270000}"/>
    <cellStyle name="Input 5 2 2 2 2 2 3 2" xfId="3654" xr:uid="{00000000-0005-0000-0000-00008F270000}"/>
    <cellStyle name="Input 5 2 2 2 2 2 3 3" xfId="3655" xr:uid="{00000000-0005-0000-0000-000090270000}"/>
    <cellStyle name="Input 5 2 2 2 2 2 3 4" xfId="3656" xr:uid="{00000000-0005-0000-0000-000091270000}"/>
    <cellStyle name="Input 5 2 2 2 2 2 4" xfId="3657" xr:uid="{00000000-0005-0000-0000-000092270000}"/>
    <cellStyle name="Input 5 2 2 2 2 2 4 2" xfId="3658" xr:uid="{00000000-0005-0000-0000-000093270000}"/>
    <cellStyle name="Input 5 2 2 2 2 2 4 3" xfId="3659" xr:uid="{00000000-0005-0000-0000-000094270000}"/>
    <cellStyle name="Input 5 2 2 2 2 2 5" xfId="3660" xr:uid="{00000000-0005-0000-0000-000095270000}"/>
    <cellStyle name="Input 5 2 2 2 2 3" xfId="3661" xr:uid="{00000000-0005-0000-0000-000096270000}"/>
    <cellStyle name="Input 5 2 2 2 2 3 2" xfId="3662" xr:uid="{00000000-0005-0000-0000-000097270000}"/>
    <cellStyle name="Input 5 2 2 2 2 3 3" xfId="3663" xr:uid="{00000000-0005-0000-0000-000098270000}"/>
    <cellStyle name="Input 5 2 2 2 2 3 4" xfId="3664" xr:uid="{00000000-0005-0000-0000-000099270000}"/>
    <cellStyle name="Input 5 2 2 2 2 4" xfId="3665" xr:uid="{00000000-0005-0000-0000-00009A270000}"/>
    <cellStyle name="Input 5 2 2 2 2 4 2" xfId="3666" xr:uid="{00000000-0005-0000-0000-00009B270000}"/>
    <cellStyle name="Input 5 2 2 2 2 4 3" xfId="3667" xr:uid="{00000000-0005-0000-0000-00009C270000}"/>
    <cellStyle name="Input 5 2 2 2 2 4 4" xfId="3668" xr:uid="{00000000-0005-0000-0000-00009D270000}"/>
    <cellStyle name="Input 5 2 2 2 2 5" xfId="3669" xr:uid="{00000000-0005-0000-0000-00009E270000}"/>
    <cellStyle name="Input 5 2 2 2 2 5 2" xfId="3670" xr:uid="{00000000-0005-0000-0000-00009F270000}"/>
    <cellStyle name="Input 5 2 2 2 2 5 3" xfId="3671" xr:uid="{00000000-0005-0000-0000-0000A0270000}"/>
    <cellStyle name="Input 5 2 2 2 2 6" xfId="3672" xr:uid="{00000000-0005-0000-0000-0000A1270000}"/>
    <cellStyle name="Input 5 2 2 2 3" xfId="3673" xr:uid="{00000000-0005-0000-0000-0000A2270000}"/>
    <cellStyle name="Input 5 2 2 2 3 2" xfId="3674" xr:uid="{00000000-0005-0000-0000-0000A3270000}"/>
    <cellStyle name="Input 5 2 2 2 3 2 2" xfId="3675" xr:uid="{00000000-0005-0000-0000-0000A4270000}"/>
    <cellStyle name="Input 5 2 2 2 3 2 3" xfId="3676" xr:uid="{00000000-0005-0000-0000-0000A5270000}"/>
    <cellStyle name="Input 5 2 2 2 3 2 4" xfId="3677" xr:uid="{00000000-0005-0000-0000-0000A6270000}"/>
    <cellStyle name="Input 5 2 2 2 3 3" xfId="3678" xr:uid="{00000000-0005-0000-0000-0000A7270000}"/>
    <cellStyle name="Input 5 2 2 2 3 3 2" xfId="3679" xr:uid="{00000000-0005-0000-0000-0000A8270000}"/>
    <cellStyle name="Input 5 2 2 2 3 3 3" xfId="3680" xr:uid="{00000000-0005-0000-0000-0000A9270000}"/>
    <cellStyle name="Input 5 2 2 2 3 3 4" xfId="3681" xr:uid="{00000000-0005-0000-0000-0000AA270000}"/>
    <cellStyle name="Input 5 2 2 2 3 4" xfId="3682" xr:uid="{00000000-0005-0000-0000-0000AB270000}"/>
    <cellStyle name="Input 5 2 2 2 3 4 2" xfId="3683" xr:uid="{00000000-0005-0000-0000-0000AC270000}"/>
    <cellStyle name="Input 5 2 2 2 3 4 3" xfId="3684" xr:uid="{00000000-0005-0000-0000-0000AD270000}"/>
    <cellStyle name="Input 5 2 2 2 3 5" xfId="3685" xr:uid="{00000000-0005-0000-0000-0000AE270000}"/>
    <cellStyle name="Input 5 2 2 2 4" xfId="3686" xr:uid="{00000000-0005-0000-0000-0000AF270000}"/>
    <cellStyle name="Input 5 2 2 2 4 2" xfId="3687" xr:uid="{00000000-0005-0000-0000-0000B0270000}"/>
    <cellStyle name="Input 5 2 2 2 4 3" xfId="3688" xr:uid="{00000000-0005-0000-0000-0000B1270000}"/>
    <cellStyle name="Input 5 2 2 2 4 4" xfId="3689" xr:uid="{00000000-0005-0000-0000-0000B2270000}"/>
    <cellStyle name="Input 5 2 2 2 5" xfId="3690" xr:uid="{00000000-0005-0000-0000-0000B3270000}"/>
    <cellStyle name="Input 5 2 2 2 5 2" xfId="3691" xr:uid="{00000000-0005-0000-0000-0000B4270000}"/>
    <cellStyle name="Input 5 2 2 2 5 3" xfId="3692" xr:uid="{00000000-0005-0000-0000-0000B5270000}"/>
    <cellStyle name="Input 5 2 2 2 5 4" xfId="3693" xr:uid="{00000000-0005-0000-0000-0000B6270000}"/>
    <cellStyle name="Input 5 2 2 2 6" xfId="3694" xr:uid="{00000000-0005-0000-0000-0000B7270000}"/>
    <cellStyle name="Input 5 2 2 2 6 2" xfId="3695" xr:uid="{00000000-0005-0000-0000-0000B8270000}"/>
    <cellStyle name="Input 5 2 2 2 6 3" xfId="3696" xr:uid="{00000000-0005-0000-0000-0000B9270000}"/>
    <cellStyle name="Input 5 2 2 2 7" xfId="3697" xr:uid="{00000000-0005-0000-0000-0000BA270000}"/>
    <cellStyle name="Input 5 2 2 3" xfId="3698" xr:uid="{00000000-0005-0000-0000-0000BB270000}"/>
    <cellStyle name="Input 5 2 2 3 2" xfId="3699" xr:uid="{00000000-0005-0000-0000-0000BC270000}"/>
    <cellStyle name="Input 5 2 2 3 2 2" xfId="3700" xr:uid="{00000000-0005-0000-0000-0000BD270000}"/>
    <cellStyle name="Input 5 2 2 3 2 2 2" xfId="3701" xr:uid="{00000000-0005-0000-0000-0000BE270000}"/>
    <cellStyle name="Input 5 2 2 3 2 2 3" xfId="3702" xr:uid="{00000000-0005-0000-0000-0000BF270000}"/>
    <cellStyle name="Input 5 2 2 3 2 2 4" xfId="3703" xr:uid="{00000000-0005-0000-0000-0000C0270000}"/>
    <cellStyle name="Input 5 2 2 3 2 3" xfId="3704" xr:uid="{00000000-0005-0000-0000-0000C1270000}"/>
    <cellStyle name="Input 5 2 2 3 2 3 2" xfId="3705" xr:uid="{00000000-0005-0000-0000-0000C2270000}"/>
    <cellStyle name="Input 5 2 2 3 2 3 3" xfId="3706" xr:uid="{00000000-0005-0000-0000-0000C3270000}"/>
    <cellStyle name="Input 5 2 2 3 2 3 4" xfId="3707" xr:uid="{00000000-0005-0000-0000-0000C4270000}"/>
    <cellStyle name="Input 5 2 2 3 2 4" xfId="3708" xr:uid="{00000000-0005-0000-0000-0000C5270000}"/>
    <cellStyle name="Input 5 2 2 3 2 4 2" xfId="3709" xr:uid="{00000000-0005-0000-0000-0000C6270000}"/>
    <cellStyle name="Input 5 2 2 3 2 4 3" xfId="3710" xr:uid="{00000000-0005-0000-0000-0000C7270000}"/>
    <cellStyle name="Input 5 2 2 3 2 5" xfId="3711" xr:uid="{00000000-0005-0000-0000-0000C8270000}"/>
    <cellStyle name="Input 5 2 2 3 3" xfId="3712" xr:uid="{00000000-0005-0000-0000-0000C9270000}"/>
    <cellStyle name="Input 5 2 2 3 3 2" xfId="3713" xr:uid="{00000000-0005-0000-0000-0000CA270000}"/>
    <cellStyle name="Input 5 2 2 3 3 3" xfId="3714" xr:uid="{00000000-0005-0000-0000-0000CB270000}"/>
    <cellStyle name="Input 5 2 2 3 3 4" xfId="3715" xr:uid="{00000000-0005-0000-0000-0000CC270000}"/>
    <cellStyle name="Input 5 2 2 3 4" xfId="3716" xr:uid="{00000000-0005-0000-0000-0000CD270000}"/>
    <cellStyle name="Input 5 2 2 3 4 2" xfId="3717" xr:uid="{00000000-0005-0000-0000-0000CE270000}"/>
    <cellStyle name="Input 5 2 2 3 4 3" xfId="3718" xr:uid="{00000000-0005-0000-0000-0000CF270000}"/>
    <cellStyle name="Input 5 2 2 3 4 4" xfId="3719" xr:uid="{00000000-0005-0000-0000-0000D0270000}"/>
    <cellStyle name="Input 5 2 2 3 5" xfId="3720" xr:uid="{00000000-0005-0000-0000-0000D1270000}"/>
    <cellStyle name="Input 5 2 2 3 5 2" xfId="3721" xr:uid="{00000000-0005-0000-0000-0000D2270000}"/>
    <cellStyle name="Input 5 2 2 3 5 3" xfId="3722" xr:uid="{00000000-0005-0000-0000-0000D3270000}"/>
    <cellStyle name="Input 5 2 2 3 6" xfId="3723" xr:uid="{00000000-0005-0000-0000-0000D4270000}"/>
    <cellStyle name="Input 5 2 2 4" xfId="3724" xr:uid="{00000000-0005-0000-0000-0000D5270000}"/>
    <cellStyle name="Input 5 2 2 4 2" xfId="3725" xr:uid="{00000000-0005-0000-0000-0000D6270000}"/>
    <cellStyle name="Input 5 2 2 4 2 2" xfId="3726" xr:uid="{00000000-0005-0000-0000-0000D7270000}"/>
    <cellStyle name="Input 5 2 2 4 2 3" xfId="3727" xr:uid="{00000000-0005-0000-0000-0000D8270000}"/>
    <cellStyle name="Input 5 2 2 4 2 4" xfId="3728" xr:uid="{00000000-0005-0000-0000-0000D9270000}"/>
    <cellStyle name="Input 5 2 2 4 3" xfId="3729" xr:uid="{00000000-0005-0000-0000-0000DA270000}"/>
    <cellStyle name="Input 5 2 2 4 3 2" xfId="3730" xr:uid="{00000000-0005-0000-0000-0000DB270000}"/>
    <cellStyle name="Input 5 2 2 4 3 3" xfId="3731" xr:uid="{00000000-0005-0000-0000-0000DC270000}"/>
    <cellStyle name="Input 5 2 2 4 3 4" xfId="3732" xr:uid="{00000000-0005-0000-0000-0000DD270000}"/>
    <cellStyle name="Input 5 2 2 4 4" xfId="3733" xr:uid="{00000000-0005-0000-0000-0000DE270000}"/>
    <cellStyle name="Input 5 2 2 4 4 2" xfId="3734" xr:uid="{00000000-0005-0000-0000-0000DF270000}"/>
    <cellStyle name="Input 5 2 2 4 4 3" xfId="3735" xr:uid="{00000000-0005-0000-0000-0000E0270000}"/>
    <cellStyle name="Input 5 2 2 4 5" xfId="3736" xr:uid="{00000000-0005-0000-0000-0000E1270000}"/>
    <cellStyle name="Input 5 2 2 5" xfId="3737" xr:uid="{00000000-0005-0000-0000-0000E2270000}"/>
    <cellStyle name="Input 5 2 2 5 2" xfId="3738" xr:uid="{00000000-0005-0000-0000-0000E3270000}"/>
    <cellStyle name="Input 5 2 2 5 3" xfId="3739" xr:uid="{00000000-0005-0000-0000-0000E4270000}"/>
    <cellStyle name="Input 5 2 2 5 4" xfId="3740" xr:uid="{00000000-0005-0000-0000-0000E5270000}"/>
    <cellStyle name="Input 5 2 2 6" xfId="3741" xr:uid="{00000000-0005-0000-0000-0000E6270000}"/>
    <cellStyle name="Input 5 2 2 6 2" xfId="3742" xr:uid="{00000000-0005-0000-0000-0000E7270000}"/>
    <cellStyle name="Input 5 2 2 6 3" xfId="3743" xr:uid="{00000000-0005-0000-0000-0000E8270000}"/>
    <cellStyle name="Input 5 2 2 6 4" xfId="3744" xr:uid="{00000000-0005-0000-0000-0000E9270000}"/>
    <cellStyle name="Input 5 2 2 7" xfId="3745" xr:uid="{00000000-0005-0000-0000-0000EA270000}"/>
    <cellStyle name="Input 5 2 2 7 2" xfId="3746" xr:uid="{00000000-0005-0000-0000-0000EB270000}"/>
    <cellStyle name="Input 5 2 2 7 3" xfId="3747" xr:uid="{00000000-0005-0000-0000-0000EC270000}"/>
    <cellStyle name="Input 5 2 2 8" xfId="3748" xr:uid="{00000000-0005-0000-0000-0000ED270000}"/>
    <cellStyle name="Input 5 2 3" xfId="3749" xr:uid="{00000000-0005-0000-0000-0000EE270000}"/>
    <cellStyle name="Input 5 2 3 2" xfId="3750" xr:uid="{00000000-0005-0000-0000-0000EF270000}"/>
    <cellStyle name="Input 5 2 3 3" xfId="3751" xr:uid="{00000000-0005-0000-0000-0000F0270000}"/>
    <cellStyle name="Input 5 2 3 4" xfId="3752" xr:uid="{00000000-0005-0000-0000-0000F1270000}"/>
    <cellStyle name="Input 5 2 4" xfId="3753" xr:uid="{00000000-0005-0000-0000-0000F2270000}"/>
    <cellStyle name="Input 5 2 4 2" xfId="3754" xr:uid="{00000000-0005-0000-0000-0000F3270000}"/>
    <cellStyle name="Input 5 2 4 3" xfId="3755" xr:uid="{00000000-0005-0000-0000-0000F4270000}"/>
    <cellStyle name="Input 5 2 4 4" xfId="3756" xr:uid="{00000000-0005-0000-0000-0000F5270000}"/>
    <cellStyle name="Input 5 2 5" xfId="3757" xr:uid="{00000000-0005-0000-0000-0000F6270000}"/>
    <cellStyle name="Input 5 2 5 2" xfId="3758" xr:uid="{00000000-0005-0000-0000-0000F7270000}"/>
    <cellStyle name="Input 5 2 5 3" xfId="3759" xr:uid="{00000000-0005-0000-0000-0000F8270000}"/>
    <cellStyle name="Input 5 2 6" xfId="3760" xr:uid="{00000000-0005-0000-0000-0000F9270000}"/>
    <cellStyle name="Input 5 2 6 2" xfId="3761" xr:uid="{00000000-0005-0000-0000-0000FA270000}"/>
    <cellStyle name="Input 5 2 6 3" xfId="3762" xr:uid="{00000000-0005-0000-0000-0000FB270000}"/>
    <cellStyle name="Input 5 2 7" xfId="3763" xr:uid="{00000000-0005-0000-0000-0000FC270000}"/>
    <cellStyle name="Input 5 3" xfId="3764" xr:uid="{00000000-0005-0000-0000-0000FD270000}"/>
    <cellStyle name="Input 5 3 2" xfId="3765" xr:uid="{00000000-0005-0000-0000-0000FE270000}"/>
    <cellStyle name="Input 5 3 2 2" xfId="3766" xr:uid="{00000000-0005-0000-0000-0000FF270000}"/>
    <cellStyle name="Input 5 3 2 2 2" xfId="3767" xr:uid="{00000000-0005-0000-0000-000000280000}"/>
    <cellStyle name="Input 5 3 2 2 2 2" xfId="3768" xr:uid="{00000000-0005-0000-0000-000001280000}"/>
    <cellStyle name="Input 5 3 2 2 2 2 2" xfId="3769" xr:uid="{00000000-0005-0000-0000-000002280000}"/>
    <cellStyle name="Input 5 3 2 2 2 2 3" xfId="3770" xr:uid="{00000000-0005-0000-0000-000003280000}"/>
    <cellStyle name="Input 5 3 2 2 2 2 4" xfId="3771" xr:uid="{00000000-0005-0000-0000-000004280000}"/>
    <cellStyle name="Input 5 3 2 2 2 3" xfId="3772" xr:uid="{00000000-0005-0000-0000-000005280000}"/>
    <cellStyle name="Input 5 3 2 2 2 3 2" xfId="3773" xr:uid="{00000000-0005-0000-0000-000006280000}"/>
    <cellStyle name="Input 5 3 2 2 2 3 3" xfId="3774" xr:uid="{00000000-0005-0000-0000-000007280000}"/>
    <cellStyle name="Input 5 3 2 2 2 3 4" xfId="3775" xr:uid="{00000000-0005-0000-0000-000008280000}"/>
    <cellStyle name="Input 5 3 2 2 2 4" xfId="3776" xr:uid="{00000000-0005-0000-0000-000009280000}"/>
    <cellStyle name="Input 5 3 2 2 2 4 2" xfId="3777" xr:uid="{00000000-0005-0000-0000-00000A280000}"/>
    <cellStyle name="Input 5 3 2 2 2 4 3" xfId="3778" xr:uid="{00000000-0005-0000-0000-00000B280000}"/>
    <cellStyle name="Input 5 3 2 2 2 5" xfId="3779" xr:uid="{00000000-0005-0000-0000-00000C280000}"/>
    <cellStyle name="Input 5 3 2 2 3" xfId="3780" xr:uid="{00000000-0005-0000-0000-00000D280000}"/>
    <cellStyle name="Input 5 3 2 2 3 2" xfId="3781" xr:uid="{00000000-0005-0000-0000-00000E280000}"/>
    <cellStyle name="Input 5 3 2 2 3 3" xfId="3782" xr:uid="{00000000-0005-0000-0000-00000F280000}"/>
    <cellStyle name="Input 5 3 2 2 3 4" xfId="3783" xr:uid="{00000000-0005-0000-0000-000010280000}"/>
    <cellStyle name="Input 5 3 2 2 4" xfId="3784" xr:uid="{00000000-0005-0000-0000-000011280000}"/>
    <cellStyle name="Input 5 3 2 2 4 2" xfId="3785" xr:uid="{00000000-0005-0000-0000-000012280000}"/>
    <cellStyle name="Input 5 3 2 2 4 3" xfId="3786" xr:uid="{00000000-0005-0000-0000-000013280000}"/>
    <cellStyle name="Input 5 3 2 2 4 4" xfId="3787" xr:uid="{00000000-0005-0000-0000-000014280000}"/>
    <cellStyle name="Input 5 3 2 2 5" xfId="3788" xr:uid="{00000000-0005-0000-0000-000015280000}"/>
    <cellStyle name="Input 5 3 2 2 5 2" xfId="3789" xr:uid="{00000000-0005-0000-0000-000016280000}"/>
    <cellStyle name="Input 5 3 2 2 5 3" xfId="3790" xr:uid="{00000000-0005-0000-0000-000017280000}"/>
    <cellStyle name="Input 5 3 2 2 6" xfId="3791" xr:uid="{00000000-0005-0000-0000-000018280000}"/>
    <cellStyle name="Input 5 3 2 3" xfId="3792" xr:uid="{00000000-0005-0000-0000-000019280000}"/>
    <cellStyle name="Input 5 3 2 3 2" xfId="3793" xr:uid="{00000000-0005-0000-0000-00001A280000}"/>
    <cellStyle name="Input 5 3 2 3 2 2" xfId="3794" xr:uid="{00000000-0005-0000-0000-00001B280000}"/>
    <cellStyle name="Input 5 3 2 3 2 3" xfId="3795" xr:uid="{00000000-0005-0000-0000-00001C280000}"/>
    <cellStyle name="Input 5 3 2 3 2 4" xfId="3796" xr:uid="{00000000-0005-0000-0000-00001D280000}"/>
    <cellStyle name="Input 5 3 2 3 3" xfId="3797" xr:uid="{00000000-0005-0000-0000-00001E280000}"/>
    <cellStyle name="Input 5 3 2 3 3 2" xfId="3798" xr:uid="{00000000-0005-0000-0000-00001F280000}"/>
    <cellStyle name="Input 5 3 2 3 3 3" xfId="3799" xr:uid="{00000000-0005-0000-0000-000020280000}"/>
    <cellStyle name="Input 5 3 2 3 3 4" xfId="3800" xr:uid="{00000000-0005-0000-0000-000021280000}"/>
    <cellStyle name="Input 5 3 2 3 4" xfId="3801" xr:uid="{00000000-0005-0000-0000-000022280000}"/>
    <cellStyle name="Input 5 3 2 3 4 2" xfId="3802" xr:uid="{00000000-0005-0000-0000-000023280000}"/>
    <cellStyle name="Input 5 3 2 3 4 3" xfId="3803" xr:uid="{00000000-0005-0000-0000-000024280000}"/>
    <cellStyle name="Input 5 3 2 3 5" xfId="3804" xr:uid="{00000000-0005-0000-0000-000025280000}"/>
    <cellStyle name="Input 5 3 2 4" xfId="3805" xr:uid="{00000000-0005-0000-0000-000026280000}"/>
    <cellStyle name="Input 5 3 2 4 2" xfId="3806" xr:uid="{00000000-0005-0000-0000-000027280000}"/>
    <cellStyle name="Input 5 3 2 4 3" xfId="3807" xr:uid="{00000000-0005-0000-0000-000028280000}"/>
    <cellStyle name="Input 5 3 2 4 4" xfId="3808" xr:uid="{00000000-0005-0000-0000-000029280000}"/>
    <cellStyle name="Input 5 3 2 5" xfId="3809" xr:uid="{00000000-0005-0000-0000-00002A280000}"/>
    <cellStyle name="Input 5 3 2 5 2" xfId="3810" xr:uid="{00000000-0005-0000-0000-00002B280000}"/>
    <cellStyle name="Input 5 3 2 5 3" xfId="3811" xr:uid="{00000000-0005-0000-0000-00002C280000}"/>
    <cellStyle name="Input 5 3 2 5 4" xfId="3812" xr:uid="{00000000-0005-0000-0000-00002D280000}"/>
    <cellStyle name="Input 5 3 2 6" xfId="3813" xr:uid="{00000000-0005-0000-0000-00002E280000}"/>
    <cellStyle name="Input 5 3 2 6 2" xfId="3814" xr:uid="{00000000-0005-0000-0000-00002F280000}"/>
    <cellStyle name="Input 5 3 2 6 3" xfId="3815" xr:uid="{00000000-0005-0000-0000-000030280000}"/>
    <cellStyle name="Input 5 3 2 7" xfId="3816" xr:uid="{00000000-0005-0000-0000-000031280000}"/>
    <cellStyle name="Input 5 3 3" xfId="3817" xr:uid="{00000000-0005-0000-0000-000032280000}"/>
    <cellStyle name="Input 5 3 3 2" xfId="3818" xr:uid="{00000000-0005-0000-0000-000033280000}"/>
    <cellStyle name="Input 5 3 3 2 2" xfId="3819" xr:uid="{00000000-0005-0000-0000-000034280000}"/>
    <cellStyle name="Input 5 3 3 2 2 2" xfId="3820" xr:uid="{00000000-0005-0000-0000-000035280000}"/>
    <cellStyle name="Input 5 3 3 2 2 3" xfId="3821" xr:uid="{00000000-0005-0000-0000-000036280000}"/>
    <cellStyle name="Input 5 3 3 2 2 4" xfId="3822" xr:uid="{00000000-0005-0000-0000-000037280000}"/>
    <cellStyle name="Input 5 3 3 2 3" xfId="3823" xr:uid="{00000000-0005-0000-0000-000038280000}"/>
    <cellStyle name="Input 5 3 3 2 3 2" xfId="3824" xr:uid="{00000000-0005-0000-0000-000039280000}"/>
    <cellStyle name="Input 5 3 3 2 3 3" xfId="3825" xr:uid="{00000000-0005-0000-0000-00003A280000}"/>
    <cellStyle name="Input 5 3 3 2 3 4" xfId="3826" xr:uid="{00000000-0005-0000-0000-00003B280000}"/>
    <cellStyle name="Input 5 3 3 2 4" xfId="3827" xr:uid="{00000000-0005-0000-0000-00003C280000}"/>
    <cellStyle name="Input 5 3 3 2 4 2" xfId="3828" xr:uid="{00000000-0005-0000-0000-00003D280000}"/>
    <cellStyle name="Input 5 3 3 2 4 3" xfId="3829" xr:uid="{00000000-0005-0000-0000-00003E280000}"/>
    <cellStyle name="Input 5 3 3 2 5" xfId="3830" xr:uid="{00000000-0005-0000-0000-00003F280000}"/>
    <cellStyle name="Input 5 3 3 3" xfId="3831" xr:uid="{00000000-0005-0000-0000-000040280000}"/>
    <cellStyle name="Input 5 3 3 3 2" xfId="3832" xr:uid="{00000000-0005-0000-0000-000041280000}"/>
    <cellStyle name="Input 5 3 3 3 3" xfId="3833" xr:uid="{00000000-0005-0000-0000-000042280000}"/>
    <cellStyle name="Input 5 3 3 3 4" xfId="3834" xr:uid="{00000000-0005-0000-0000-000043280000}"/>
    <cellStyle name="Input 5 3 3 4" xfId="3835" xr:uid="{00000000-0005-0000-0000-000044280000}"/>
    <cellStyle name="Input 5 3 3 4 2" xfId="3836" xr:uid="{00000000-0005-0000-0000-000045280000}"/>
    <cellStyle name="Input 5 3 3 4 3" xfId="3837" xr:uid="{00000000-0005-0000-0000-000046280000}"/>
    <cellStyle name="Input 5 3 3 4 4" xfId="3838" xr:uid="{00000000-0005-0000-0000-000047280000}"/>
    <cellStyle name="Input 5 3 3 5" xfId="3839" xr:uid="{00000000-0005-0000-0000-000048280000}"/>
    <cellStyle name="Input 5 3 3 5 2" xfId="3840" xr:uid="{00000000-0005-0000-0000-000049280000}"/>
    <cellStyle name="Input 5 3 3 5 3" xfId="3841" xr:uid="{00000000-0005-0000-0000-00004A280000}"/>
    <cellStyle name="Input 5 3 3 6" xfId="3842" xr:uid="{00000000-0005-0000-0000-00004B280000}"/>
    <cellStyle name="Input 5 3 4" xfId="3843" xr:uid="{00000000-0005-0000-0000-00004C280000}"/>
    <cellStyle name="Input 5 3 4 2" xfId="3844" xr:uid="{00000000-0005-0000-0000-00004D280000}"/>
    <cellStyle name="Input 5 3 4 2 2" xfId="3845" xr:uid="{00000000-0005-0000-0000-00004E280000}"/>
    <cellStyle name="Input 5 3 4 2 3" xfId="3846" xr:uid="{00000000-0005-0000-0000-00004F280000}"/>
    <cellStyle name="Input 5 3 4 2 4" xfId="3847" xr:uid="{00000000-0005-0000-0000-000050280000}"/>
    <cellStyle name="Input 5 3 4 3" xfId="3848" xr:uid="{00000000-0005-0000-0000-000051280000}"/>
    <cellStyle name="Input 5 3 4 3 2" xfId="3849" xr:uid="{00000000-0005-0000-0000-000052280000}"/>
    <cellStyle name="Input 5 3 4 3 3" xfId="3850" xr:uid="{00000000-0005-0000-0000-000053280000}"/>
    <cellStyle name="Input 5 3 4 3 4" xfId="3851" xr:uid="{00000000-0005-0000-0000-000054280000}"/>
    <cellStyle name="Input 5 3 4 4" xfId="3852" xr:uid="{00000000-0005-0000-0000-000055280000}"/>
    <cellStyle name="Input 5 3 4 4 2" xfId="3853" xr:uid="{00000000-0005-0000-0000-000056280000}"/>
    <cellStyle name="Input 5 3 4 4 3" xfId="3854" xr:uid="{00000000-0005-0000-0000-000057280000}"/>
    <cellStyle name="Input 5 3 4 5" xfId="3855" xr:uid="{00000000-0005-0000-0000-000058280000}"/>
    <cellStyle name="Input 5 3 5" xfId="3856" xr:uid="{00000000-0005-0000-0000-000059280000}"/>
    <cellStyle name="Input 5 3 5 2" xfId="3857" xr:uid="{00000000-0005-0000-0000-00005A280000}"/>
    <cellStyle name="Input 5 3 5 3" xfId="3858" xr:uid="{00000000-0005-0000-0000-00005B280000}"/>
    <cellStyle name="Input 5 3 5 4" xfId="3859" xr:uid="{00000000-0005-0000-0000-00005C280000}"/>
    <cellStyle name="Input 5 3 6" xfId="3860" xr:uid="{00000000-0005-0000-0000-00005D280000}"/>
    <cellStyle name="Input 5 3 6 2" xfId="3861" xr:uid="{00000000-0005-0000-0000-00005E280000}"/>
    <cellStyle name="Input 5 3 6 3" xfId="3862" xr:uid="{00000000-0005-0000-0000-00005F280000}"/>
    <cellStyle name="Input 5 3 6 4" xfId="3863" xr:uid="{00000000-0005-0000-0000-000060280000}"/>
    <cellStyle name="Input 5 3 7" xfId="3864" xr:uid="{00000000-0005-0000-0000-000061280000}"/>
    <cellStyle name="Input 5 3 7 2" xfId="3865" xr:uid="{00000000-0005-0000-0000-000062280000}"/>
    <cellStyle name="Input 5 3 7 3" xfId="3866" xr:uid="{00000000-0005-0000-0000-000063280000}"/>
    <cellStyle name="Input 5 3 8" xfId="3867" xr:uid="{00000000-0005-0000-0000-000064280000}"/>
    <cellStyle name="Input 5 4" xfId="3868" xr:uid="{00000000-0005-0000-0000-000065280000}"/>
    <cellStyle name="Input 5 4 2" xfId="3869" xr:uid="{00000000-0005-0000-0000-000066280000}"/>
    <cellStyle name="Input 5 4 3" xfId="3870" xr:uid="{00000000-0005-0000-0000-000067280000}"/>
    <cellStyle name="Input 5 4 4" xfId="3871" xr:uid="{00000000-0005-0000-0000-000068280000}"/>
    <cellStyle name="Input 5 5" xfId="3872" xr:uid="{00000000-0005-0000-0000-000069280000}"/>
    <cellStyle name="Input 5 5 2" xfId="3873" xr:uid="{00000000-0005-0000-0000-00006A280000}"/>
    <cellStyle name="Input 5 5 3" xfId="3874" xr:uid="{00000000-0005-0000-0000-00006B280000}"/>
    <cellStyle name="Input 5 5 4" xfId="3875" xr:uid="{00000000-0005-0000-0000-00006C280000}"/>
    <cellStyle name="Input 5 6" xfId="3876" xr:uid="{00000000-0005-0000-0000-00006D280000}"/>
    <cellStyle name="Input 5 6 2" xfId="3877" xr:uid="{00000000-0005-0000-0000-00006E280000}"/>
    <cellStyle name="Input 5 6 3" xfId="3878" xr:uid="{00000000-0005-0000-0000-00006F280000}"/>
    <cellStyle name="Input 5 7" xfId="3879" xr:uid="{00000000-0005-0000-0000-000070280000}"/>
    <cellStyle name="Input 5 7 2" xfId="3880" xr:uid="{00000000-0005-0000-0000-000071280000}"/>
    <cellStyle name="Input 5 7 3" xfId="3881" xr:uid="{00000000-0005-0000-0000-000072280000}"/>
    <cellStyle name="Input 5 8" xfId="3882" xr:uid="{00000000-0005-0000-0000-000073280000}"/>
    <cellStyle name="Input 6" xfId="3883" xr:uid="{00000000-0005-0000-0000-000074280000}"/>
    <cellStyle name="Input 6 2" xfId="3884" xr:uid="{00000000-0005-0000-0000-000075280000}"/>
    <cellStyle name="Input 6 2 2" xfId="3885" xr:uid="{00000000-0005-0000-0000-000076280000}"/>
    <cellStyle name="Input 6 2 2 2" xfId="3886" xr:uid="{00000000-0005-0000-0000-000077280000}"/>
    <cellStyle name="Input 6 2 2 2 2" xfId="3887" xr:uid="{00000000-0005-0000-0000-000078280000}"/>
    <cellStyle name="Input 6 2 2 2 2 2" xfId="3888" xr:uid="{00000000-0005-0000-0000-000079280000}"/>
    <cellStyle name="Input 6 2 2 2 2 2 2" xfId="3889" xr:uid="{00000000-0005-0000-0000-00007A280000}"/>
    <cellStyle name="Input 6 2 2 2 2 2 3" xfId="3890" xr:uid="{00000000-0005-0000-0000-00007B280000}"/>
    <cellStyle name="Input 6 2 2 2 2 2 4" xfId="3891" xr:uid="{00000000-0005-0000-0000-00007C280000}"/>
    <cellStyle name="Input 6 2 2 2 2 3" xfId="3892" xr:uid="{00000000-0005-0000-0000-00007D280000}"/>
    <cellStyle name="Input 6 2 2 2 2 3 2" xfId="3893" xr:uid="{00000000-0005-0000-0000-00007E280000}"/>
    <cellStyle name="Input 6 2 2 2 2 3 3" xfId="3894" xr:uid="{00000000-0005-0000-0000-00007F280000}"/>
    <cellStyle name="Input 6 2 2 2 2 3 4" xfId="3895" xr:uid="{00000000-0005-0000-0000-000080280000}"/>
    <cellStyle name="Input 6 2 2 2 2 4" xfId="3896" xr:uid="{00000000-0005-0000-0000-000081280000}"/>
    <cellStyle name="Input 6 2 2 2 2 4 2" xfId="3897" xr:uid="{00000000-0005-0000-0000-000082280000}"/>
    <cellStyle name="Input 6 2 2 2 2 4 3" xfId="3898" xr:uid="{00000000-0005-0000-0000-000083280000}"/>
    <cellStyle name="Input 6 2 2 2 2 5" xfId="3899" xr:uid="{00000000-0005-0000-0000-000084280000}"/>
    <cellStyle name="Input 6 2 2 2 3" xfId="3900" xr:uid="{00000000-0005-0000-0000-000085280000}"/>
    <cellStyle name="Input 6 2 2 2 3 2" xfId="3901" xr:uid="{00000000-0005-0000-0000-000086280000}"/>
    <cellStyle name="Input 6 2 2 2 3 3" xfId="3902" xr:uid="{00000000-0005-0000-0000-000087280000}"/>
    <cellStyle name="Input 6 2 2 2 3 4" xfId="3903" xr:uid="{00000000-0005-0000-0000-000088280000}"/>
    <cellStyle name="Input 6 2 2 2 4" xfId="3904" xr:uid="{00000000-0005-0000-0000-000089280000}"/>
    <cellStyle name="Input 6 2 2 2 4 2" xfId="3905" xr:uid="{00000000-0005-0000-0000-00008A280000}"/>
    <cellStyle name="Input 6 2 2 2 4 3" xfId="3906" xr:uid="{00000000-0005-0000-0000-00008B280000}"/>
    <cellStyle name="Input 6 2 2 2 4 4" xfId="3907" xr:uid="{00000000-0005-0000-0000-00008C280000}"/>
    <cellStyle name="Input 6 2 2 2 5" xfId="3908" xr:uid="{00000000-0005-0000-0000-00008D280000}"/>
    <cellStyle name="Input 6 2 2 2 5 2" xfId="3909" xr:uid="{00000000-0005-0000-0000-00008E280000}"/>
    <cellStyle name="Input 6 2 2 2 5 3" xfId="3910" xr:uid="{00000000-0005-0000-0000-00008F280000}"/>
    <cellStyle name="Input 6 2 2 2 6" xfId="3911" xr:uid="{00000000-0005-0000-0000-000090280000}"/>
    <cellStyle name="Input 6 2 2 3" xfId="3912" xr:uid="{00000000-0005-0000-0000-000091280000}"/>
    <cellStyle name="Input 6 2 2 3 2" xfId="3913" xr:uid="{00000000-0005-0000-0000-000092280000}"/>
    <cellStyle name="Input 6 2 2 3 2 2" xfId="3914" xr:uid="{00000000-0005-0000-0000-000093280000}"/>
    <cellStyle name="Input 6 2 2 3 2 3" xfId="3915" xr:uid="{00000000-0005-0000-0000-000094280000}"/>
    <cellStyle name="Input 6 2 2 3 2 4" xfId="3916" xr:uid="{00000000-0005-0000-0000-000095280000}"/>
    <cellStyle name="Input 6 2 2 3 3" xfId="3917" xr:uid="{00000000-0005-0000-0000-000096280000}"/>
    <cellStyle name="Input 6 2 2 3 3 2" xfId="3918" xr:uid="{00000000-0005-0000-0000-000097280000}"/>
    <cellStyle name="Input 6 2 2 3 3 3" xfId="3919" xr:uid="{00000000-0005-0000-0000-000098280000}"/>
    <cellStyle name="Input 6 2 2 3 3 4" xfId="3920" xr:uid="{00000000-0005-0000-0000-000099280000}"/>
    <cellStyle name="Input 6 2 2 3 4" xfId="3921" xr:uid="{00000000-0005-0000-0000-00009A280000}"/>
    <cellStyle name="Input 6 2 2 3 4 2" xfId="3922" xr:uid="{00000000-0005-0000-0000-00009B280000}"/>
    <cellStyle name="Input 6 2 2 3 4 3" xfId="3923" xr:uid="{00000000-0005-0000-0000-00009C280000}"/>
    <cellStyle name="Input 6 2 2 3 5" xfId="3924" xr:uid="{00000000-0005-0000-0000-00009D280000}"/>
    <cellStyle name="Input 6 2 2 4" xfId="3925" xr:uid="{00000000-0005-0000-0000-00009E280000}"/>
    <cellStyle name="Input 6 2 2 4 2" xfId="3926" xr:uid="{00000000-0005-0000-0000-00009F280000}"/>
    <cellStyle name="Input 6 2 2 4 3" xfId="3927" xr:uid="{00000000-0005-0000-0000-0000A0280000}"/>
    <cellStyle name="Input 6 2 2 4 4" xfId="3928" xr:uid="{00000000-0005-0000-0000-0000A1280000}"/>
    <cellStyle name="Input 6 2 2 5" xfId="3929" xr:uid="{00000000-0005-0000-0000-0000A2280000}"/>
    <cellStyle name="Input 6 2 2 5 2" xfId="3930" xr:uid="{00000000-0005-0000-0000-0000A3280000}"/>
    <cellStyle name="Input 6 2 2 5 3" xfId="3931" xr:uid="{00000000-0005-0000-0000-0000A4280000}"/>
    <cellStyle name="Input 6 2 2 5 4" xfId="3932" xr:uid="{00000000-0005-0000-0000-0000A5280000}"/>
    <cellStyle name="Input 6 2 2 6" xfId="3933" xr:uid="{00000000-0005-0000-0000-0000A6280000}"/>
    <cellStyle name="Input 6 2 2 6 2" xfId="3934" xr:uid="{00000000-0005-0000-0000-0000A7280000}"/>
    <cellStyle name="Input 6 2 2 6 3" xfId="3935" xr:uid="{00000000-0005-0000-0000-0000A8280000}"/>
    <cellStyle name="Input 6 2 2 7" xfId="3936" xr:uid="{00000000-0005-0000-0000-0000A9280000}"/>
    <cellStyle name="Input 6 2 3" xfId="3937" xr:uid="{00000000-0005-0000-0000-0000AA280000}"/>
    <cellStyle name="Input 6 2 3 2" xfId="3938" xr:uid="{00000000-0005-0000-0000-0000AB280000}"/>
    <cellStyle name="Input 6 2 3 2 2" xfId="3939" xr:uid="{00000000-0005-0000-0000-0000AC280000}"/>
    <cellStyle name="Input 6 2 3 2 2 2" xfId="3940" xr:uid="{00000000-0005-0000-0000-0000AD280000}"/>
    <cellStyle name="Input 6 2 3 2 2 3" xfId="3941" xr:uid="{00000000-0005-0000-0000-0000AE280000}"/>
    <cellStyle name="Input 6 2 3 2 2 4" xfId="3942" xr:uid="{00000000-0005-0000-0000-0000AF280000}"/>
    <cellStyle name="Input 6 2 3 2 3" xfId="3943" xr:uid="{00000000-0005-0000-0000-0000B0280000}"/>
    <cellStyle name="Input 6 2 3 2 3 2" xfId="3944" xr:uid="{00000000-0005-0000-0000-0000B1280000}"/>
    <cellStyle name="Input 6 2 3 2 3 3" xfId="3945" xr:uid="{00000000-0005-0000-0000-0000B2280000}"/>
    <cellStyle name="Input 6 2 3 2 3 4" xfId="3946" xr:uid="{00000000-0005-0000-0000-0000B3280000}"/>
    <cellStyle name="Input 6 2 3 2 4" xfId="3947" xr:uid="{00000000-0005-0000-0000-0000B4280000}"/>
    <cellStyle name="Input 6 2 3 2 4 2" xfId="3948" xr:uid="{00000000-0005-0000-0000-0000B5280000}"/>
    <cellStyle name="Input 6 2 3 2 4 3" xfId="3949" xr:uid="{00000000-0005-0000-0000-0000B6280000}"/>
    <cellStyle name="Input 6 2 3 2 5" xfId="3950" xr:uid="{00000000-0005-0000-0000-0000B7280000}"/>
    <cellStyle name="Input 6 2 3 3" xfId="3951" xr:uid="{00000000-0005-0000-0000-0000B8280000}"/>
    <cellStyle name="Input 6 2 3 3 2" xfId="3952" xr:uid="{00000000-0005-0000-0000-0000B9280000}"/>
    <cellStyle name="Input 6 2 3 3 3" xfId="3953" xr:uid="{00000000-0005-0000-0000-0000BA280000}"/>
    <cellStyle name="Input 6 2 3 3 4" xfId="3954" xr:uid="{00000000-0005-0000-0000-0000BB280000}"/>
    <cellStyle name="Input 6 2 3 4" xfId="3955" xr:uid="{00000000-0005-0000-0000-0000BC280000}"/>
    <cellStyle name="Input 6 2 3 4 2" xfId="3956" xr:uid="{00000000-0005-0000-0000-0000BD280000}"/>
    <cellStyle name="Input 6 2 3 4 3" xfId="3957" xr:uid="{00000000-0005-0000-0000-0000BE280000}"/>
    <cellStyle name="Input 6 2 3 4 4" xfId="3958" xr:uid="{00000000-0005-0000-0000-0000BF280000}"/>
    <cellStyle name="Input 6 2 3 5" xfId="3959" xr:uid="{00000000-0005-0000-0000-0000C0280000}"/>
    <cellStyle name="Input 6 2 3 5 2" xfId="3960" xr:uid="{00000000-0005-0000-0000-0000C1280000}"/>
    <cellStyle name="Input 6 2 3 5 3" xfId="3961" xr:uid="{00000000-0005-0000-0000-0000C2280000}"/>
    <cellStyle name="Input 6 2 3 6" xfId="3962" xr:uid="{00000000-0005-0000-0000-0000C3280000}"/>
    <cellStyle name="Input 6 2 4" xfId="3963" xr:uid="{00000000-0005-0000-0000-0000C4280000}"/>
    <cellStyle name="Input 6 2 4 2" xfId="3964" xr:uid="{00000000-0005-0000-0000-0000C5280000}"/>
    <cellStyle name="Input 6 2 4 2 2" xfId="3965" xr:uid="{00000000-0005-0000-0000-0000C6280000}"/>
    <cellStyle name="Input 6 2 4 2 3" xfId="3966" xr:uid="{00000000-0005-0000-0000-0000C7280000}"/>
    <cellStyle name="Input 6 2 4 2 4" xfId="3967" xr:uid="{00000000-0005-0000-0000-0000C8280000}"/>
    <cellStyle name="Input 6 2 4 3" xfId="3968" xr:uid="{00000000-0005-0000-0000-0000C9280000}"/>
    <cellStyle name="Input 6 2 4 3 2" xfId="3969" xr:uid="{00000000-0005-0000-0000-0000CA280000}"/>
    <cellStyle name="Input 6 2 4 3 3" xfId="3970" xr:uid="{00000000-0005-0000-0000-0000CB280000}"/>
    <cellStyle name="Input 6 2 4 3 4" xfId="3971" xr:uid="{00000000-0005-0000-0000-0000CC280000}"/>
    <cellStyle name="Input 6 2 4 4" xfId="3972" xr:uid="{00000000-0005-0000-0000-0000CD280000}"/>
    <cellStyle name="Input 6 2 4 4 2" xfId="3973" xr:uid="{00000000-0005-0000-0000-0000CE280000}"/>
    <cellStyle name="Input 6 2 4 4 3" xfId="3974" xr:uid="{00000000-0005-0000-0000-0000CF280000}"/>
    <cellStyle name="Input 6 2 4 5" xfId="3975" xr:uid="{00000000-0005-0000-0000-0000D0280000}"/>
    <cellStyle name="Input 6 2 5" xfId="3976" xr:uid="{00000000-0005-0000-0000-0000D1280000}"/>
    <cellStyle name="Input 6 2 5 2" xfId="3977" xr:uid="{00000000-0005-0000-0000-0000D2280000}"/>
    <cellStyle name="Input 6 2 5 3" xfId="3978" xr:uid="{00000000-0005-0000-0000-0000D3280000}"/>
    <cellStyle name="Input 6 2 5 4" xfId="3979" xr:uid="{00000000-0005-0000-0000-0000D4280000}"/>
    <cellStyle name="Input 6 2 6" xfId="3980" xr:uid="{00000000-0005-0000-0000-0000D5280000}"/>
    <cellStyle name="Input 6 2 6 2" xfId="3981" xr:uid="{00000000-0005-0000-0000-0000D6280000}"/>
    <cellStyle name="Input 6 2 6 3" xfId="3982" xr:uid="{00000000-0005-0000-0000-0000D7280000}"/>
    <cellStyle name="Input 6 2 6 4" xfId="3983" xr:uid="{00000000-0005-0000-0000-0000D8280000}"/>
    <cellStyle name="Input 6 2 7" xfId="3984" xr:uid="{00000000-0005-0000-0000-0000D9280000}"/>
    <cellStyle name="Input 6 2 7 2" xfId="3985" xr:uid="{00000000-0005-0000-0000-0000DA280000}"/>
    <cellStyle name="Input 6 2 7 3" xfId="3986" xr:uid="{00000000-0005-0000-0000-0000DB280000}"/>
    <cellStyle name="Input 6 2 8" xfId="3987" xr:uid="{00000000-0005-0000-0000-0000DC280000}"/>
    <cellStyle name="Input 6 3" xfId="3988" xr:uid="{00000000-0005-0000-0000-0000DD280000}"/>
    <cellStyle name="Input 6 3 2" xfId="3989" xr:uid="{00000000-0005-0000-0000-0000DE280000}"/>
    <cellStyle name="Input 6 3 3" xfId="3990" xr:uid="{00000000-0005-0000-0000-0000DF280000}"/>
    <cellStyle name="Input 6 3 4" xfId="3991" xr:uid="{00000000-0005-0000-0000-0000E0280000}"/>
    <cellStyle name="Input 6 4" xfId="3992" xr:uid="{00000000-0005-0000-0000-0000E1280000}"/>
    <cellStyle name="Input 6 4 2" xfId="3993" xr:uid="{00000000-0005-0000-0000-0000E2280000}"/>
    <cellStyle name="Input 6 4 3" xfId="3994" xr:uid="{00000000-0005-0000-0000-0000E3280000}"/>
    <cellStyle name="Input 6 4 4" xfId="3995" xr:uid="{00000000-0005-0000-0000-0000E4280000}"/>
    <cellStyle name="Input 6 5" xfId="3996" xr:uid="{00000000-0005-0000-0000-0000E5280000}"/>
    <cellStyle name="Input 6 5 2" xfId="3997" xr:uid="{00000000-0005-0000-0000-0000E6280000}"/>
    <cellStyle name="Input 6 5 3" xfId="3998" xr:uid="{00000000-0005-0000-0000-0000E7280000}"/>
    <cellStyle name="Input 6 6" xfId="3999" xr:uid="{00000000-0005-0000-0000-0000E8280000}"/>
    <cellStyle name="Input 6 6 2" xfId="4000" xr:uid="{00000000-0005-0000-0000-0000E9280000}"/>
    <cellStyle name="Input 6 6 3" xfId="4001" xr:uid="{00000000-0005-0000-0000-0000EA280000}"/>
    <cellStyle name="Input 6 7" xfId="4002" xr:uid="{00000000-0005-0000-0000-0000EB280000}"/>
    <cellStyle name="Input 7" xfId="4003" xr:uid="{00000000-0005-0000-0000-0000EC280000}"/>
    <cellStyle name="Input 7 2" xfId="4004" xr:uid="{00000000-0005-0000-0000-0000ED280000}"/>
    <cellStyle name="Input 7 2 2" xfId="4005" xr:uid="{00000000-0005-0000-0000-0000EE280000}"/>
    <cellStyle name="Input 7 2 2 2" xfId="4006" xr:uid="{00000000-0005-0000-0000-0000EF280000}"/>
    <cellStyle name="Input 7 2 2 2 2" xfId="4007" xr:uid="{00000000-0005-0000-0000-0000F0280000}"/>
    <cellStyle name="Input 7 2 2 2 2 2" xfId="4008" xr:uid="{00000000-0005-0000-0000-0000F1280000}"/>
    <cellStyle name="Input 7 2 2 2 2 2 2" xfId="4009" xr:uid="{00000000-0005-0000-0000-0000F2280000}"/>
    <cellStyle name="Input 7 2 2 2 2 2 3" xfId="4010" xr:uid="{00000000-0005-0000-0000-0000F3280000}"/>
    <cellStyle name="Input 7 2 2 2 2 2 4" xfId="4011" xr:uid="{00000000-0005-0000-0000-0000F4280000}"/>
    <cellStyle name="Input 7 2 2 2 2 3" xfId="4012" xr:uid="{00000000-0005-0000-0000-0000F5280000}"/>
    <cellStyle name="Input 7 2 2 2 2 3 2" xfId="4013" xr:uid="{00000000-0005-0000-0000-0000F6280000}"/>
    <cellStyle name="Input 7 2 2 2 2 3 3" xfId="4014" xr:uid="{00000000-0005-0000-0000-0000F7280000}"/>
    <cellStyle name="Input 7 2 2 2 2 3 4" xfId="4015" xr:uid="{00000000-0005-0000-0000-0000F8280000}"/>
    <cellStyle name="Input 7 2 2 2 2 4" xfId="4016" xr:uid="{00000000-0005-0000-0000-0000F9280000}"/>
    <cellStyle name="Input 7 2 2 2 2 4 2" xfId="4017" xr:uid="{00000000-0005-0000-0000-0000FA280000}"/>
    <cellStyle name="Input 7 2 2 2 2 4 3" xfId="4018" xr:uid="{00000000-0005-0000-0000-0000FB280000}"/>
    <cellStyle name="Input 7 2 2 2 2 5" xfId="4019" xr:uid="{00000000-0005-0000-0000-0000FC280000}"/>
    <cellStyle name="Input 7 2 2 2 3" xfId="4020" xr:uid="{00000000-0005-0000-0000-0000FD280000}"/>
    <cellStyle name="Input 7 2 2 2 3 2" xfId="4021" xr:uid="{00000000-0005-0000-0000-0000FE280000}"/>
    <cellStyle name="Input 7 2 2 2 3 3" xfId="4022" xr:uid="{00000000-0005-0000-0000-0000FF280000}"/>
    <cellStyle name="Input 7 2 2 2 3 4" xfId="4023" xr:uid="{00000000-0005-0000-0000-000000290000}"/>
    <cellStyle name="Input 7 2 2 2 4" xfId="4024" xr:uid="{00000000-0005-0000-0000-000001290000}"/>
    <cellStyle name="Input 7 2 2 2 4 2" xfId="4025" xr:uid="{00000000-0005-0000-0000-000002290000}"/>
    <cellStyle name="Input 7 2 2 2 4 3" xfId="4026" xr:uid="{00000000-0005-0000-0000-000003290000}"/>
    <cellStyle name="Input 7 2 2 2 4 4" xfId="4027" xr:uid="{00000000-0005-0000-0000-000004290000}"/>
    <cellStyle name="Input 7 2 2 2 5" xfId="4028" xr:uid="{00000000-0005-0000-0000-000005290000}"/>
    <cellStyle name="Input 7 2 2 2 5 2" xfId="4029" xr:uid="{00000000-0005-0000-0000-000006290000}"/>
    <cellStyle name="Input 7 2 2 2 5 3" xfId="4030" xr:uid="{00000000-0005-0000-0000-000007290000}"/>
    <cellStyle name="Input 7 2 2 2 6" xfId="4031" xr:uid="{00000000-0005-0000-0000-000008290000}"/>
    <cellStyle name="Input 7 2 2 3" xfId="4032" xr:uid="{00000000-0005-0000-0000-000009290000}"/>
    <cellStyle name="Input 7 2 2 3 2" xfId="4033" xr:uid="{00000000-0005-0000-0000-00000A290000}"/>
    <cellStyle name="Input 7 2 2 3 2 2" xfId="4034" xr:uid="{00000000-0005-0000-0000-00000B290000}"/>
    <cellStyle name="Input 7 2 2 3 2 3" xfId="4035" xr:uid="{00000000-0005-0000-0000-00000C290000}"/>
    <cellStyle name="Input 7 2 2 3 2 4" xfId="4036" xr:uid="{00000000-0005-0000-0000-00000D290000}"/>
    <cellStyle name="Input 7 2 2 3 3" xfId="4037" xr:uid="{00000000-0005-0000-0000-00000E290000}"/>
    <cellStyle name="Input 7 2 2 3 3 2" xfId="4038" xr:uid="{00000000-0005-0000-0000-00000F290000}"/>
    <cellStyle name="Input 7 2 2 3 3 3" xfId="4039" xr:uid="{00000000-0005-0000-0000-000010290000}"/>
    <cellStyle name="Input 7 2 2 3 3 4" xfId="4040" xr:uid="{00000000-0005-0000-0000-000011290000}"/>
    <cellStyle name="Input 7 2 2 3 4" xfId="4041" xr:uid="{00000000-0005-0000-0000-000012290000}"/>
    <cellStyle name="Input 7 2 2 3 4 2" xfId="4042" xr:uid="{00000000-0005-0000-0000-000013290000}"/>
    <cellStyle name="Input 7 2 2 3 4 3" xfId="4043" xr:uid="{00000000-0005-0000-0000-000014290000}"/>
    <cellStyle name="Input 7 2 2 3 5" xfId="4044" xr:uid="{00000000-0005-0000-0000-000015290000}"/>
    <cellStyle name="Input 7 2 2 4" xfId="4045" xr:uid="{00000000-0005-0000-0000-000016290000}"/>
    <cellStyle name="Input 7 2 2 4 2" xfId="4046" xr:uid="{00000000-0005-0000-0000-000017290000}"/>
    <cellStyle name="Input 7 2 2 4 3" xfId="4047" xr:uid="{00000000-0005-0000-0000-000018290000}"/>
    <cellStyle name="Input 7 2 2 4 4" xfId="4048" xr:uid="{00000000-0005-0000-0000-000019290000}"/>
    <cellStyle name="Input 7 2 2 5" xfId="4049" xr:uid="{00000000-0005-0000-0000-00001A290000}"/>
    <cellStyle name="Input 7 2 2 5 2" xfId="4050" xr:uid="{00000000-0005-0000-0000-00001B290000}"/>
    <cellStyle name="Input 7 2 2 5 3" xfId="4051" xr:uid="{00000000-0005-0000-0000-00001C290000}"/>
    <cellStyle name="Input 7 2 2 5 4" xfId="4052" xr:uid="{00000000-0005-0000-0000-00001D290000}"/>
    <cellStyle name="Input 7 2 2 6" xfId="4053" xr:uid="{00000000-0005-0000-0000-00001E290000}"/>
    <cellStyle name="Input 7 2 2 6 2" xfId="4054" xr:uid="{00000000-0005-0000-0000-00001F290000}"/>
    <cellStyle name="Input 7 2 2 6 3" xfId="4055" xr:uid="{00000000-0005-0000-0000-000020290000}"/>
    <cellStyle name="Input 7 2 2 7" xfId="4056" xr:uid="{00000000-0005-0000-0000-000021290000}"/>
    <cellStyle name="Input 7 2 3" xfId="4057" xr:uid="{00000000-0005-0000-0000-000022290000}"/>
    <cellStyle name="Input 7 2 3 2" xfId="4058" xr:uid="{00000000-0005-0000-0000-000023290000}"/>
    <cellStyle name="Input 7 2 3 2 2" xfId="4059" xr:uid="{00000000-0005-0000-0000-000024290000}"/>
    <cellStyle name="Input 7 2 3 2 2 2" xfId="4060" xr:uid="{00000000-0005-0000-0000-000025290000}"/>
    <cellStyle name="Input 7 2 3 2 2 3" xfId="4061" xr:uid="{00000000-0005-0000-0000-000026290000}"/>
    <cellStyle name="Input 7 2 3 2 2 4" xfId="4062" xr:uid="{00000000-0005-0000-0000-000027290000}"/>
    <cellStyle name="Input 7 2 3 2 3" xfId="4063" xr:uid="{00000000-0005-0000-0000-000028290000}"/>
    <cellStyle name="Input 7 2 3 2 3 2" xfId="4064" xr:uid="{00000000-0005-0000-0000-000029290000}"/>
    <cellStyle name="Input 7 2 3 2 3 3" xfId="4065" xr:uid="{00000000-0005-0000-0000-00002A290000}"/>
    <cellStyle name="Input 7 2 3 2 3 4" xfId="4066" xr:uid="{00000000-0005-0000-0000-00002B290000}"/>
    <cellStyle name="Input 7 2 3 2 4" xfId="4067" xr:uid="{00000000-0005-0000-0000-00002C290000}"/>
    <cellStyle name="Input 7 2 3 2 4 2" xfId="4068" xr:uid="{00000000-0005-0000-0000-00002D290000}"/>
    <cellStyle name="Input 7 2 3 2 4 3" xfId="4069" xr:uid="{00000000-0005-0000-0000-00002E290000}"/>
    <cellStyle name="Input 7 2 3 2 5" xfId="4070" xr:uid="{00000000-0005-0000-0000-00002F290000}"/>
    <cellStyle name="Input 7 2 3 3" xfId="4071" xr:uid="{00000000-0005-0000-0000-000030290000}"/>
    <cellStyle name="Input 7 2 3 3 2" xfId="4072" xr:uid="{00000000-0005-0000-0000-000031290000}"/>
    <cellStyle name="Input 7 2 3 3 3" xfId="4073" xr:uid="{00000000-0005-0000-0000-000032290000}"/>
    <cellStyle name="Input 7 2 3 3 4" xfId="4074" xr:uid="{00000000-0005-0000-0000-000033290000}"/>
    <cellStyle name="Input 7 2 3 4" xfId="4075" xr:uid="{00000000-0005-0000-0000-000034290000}"/>
    <cellStyle name="Input 7 2 3 4 2" xfId="4076" xr:uid="{00000000-0005-0000-0000-000035290000}"/>
    <cellStyle name="Input 7 2 3 4 3" xfId="4077" xr:uid="{00000000-0005-0000-0000-000036290000}"/>
    <cellStyle name="Input 7 2 3 4 4" xfId="4078" xr:uid="{00000000-0005-0000-0000-000037290000}"/>
    <cellStyle name="Input 7 2 3 5" xfId="4079" xr:uid="{00000000-0005-0000-0000-000038290000}"/>
    <cellStyle name="Input 7 2 3 5 2" xfId="4080" xr:uid="{00000000-0005-0000-0000-000039290000}"/>
    <cellStyle name="Input 7 2 3 5 3" xfId="4081" xr:uid="{00000000-0005-0000-0000-00003A290000}"/>
    <cellStyle name="Input 7 2 3 6" xfId="4082" xr:uid="{00000000-0005-0000-0000-00003B290000}"/>
    <cellStyle name="Input 7 2 4" xfId="4083" xr:uid="{00000000-0005-0000-0000-00003C290000}"/>
    <cellStyle name="Input 7 2 4 2" xfId="4084" xr:uid="{00000000-0005-0000-0000-00003D290000}"/>
    <cellStyle name="Input 7 2 4 2 2" xfId="4085" xr:uid="{00000000-0005-0000-0000-00003E290000}"/>
    <cellStyle name="Input 7 2 4 2 3" xfId="4086" xr:uid="{00000000-0005-0000-0000-00003F290000}"/>
    <cellStyle name="Input 7 2 4 2 4" xfId="4087" xr:uid="{00000000-0005-0000-0000-000040290000}"/>
    <cellStyle name="Input 7 2 4 3" xfId="4088" xr:uid="{00000000-0005-0000-0000-000041290000}"/>
    <cellStyle name="Input 7 2 4 3 2" xfId="4089" xr:uid="{00000000-0005-0000-0000-000042290000}"/>
    <cellStyle name="Input 7 2 4 3 3" xfId="4090" xr:uid="{00000000-0005-0000-0000-000043290000}"/>
    <cellStyle name="Input 7 2 4 3 4" xfId="4091" xr:uid="{00000000-0005-0000-0000-000044290000}"/>
    <cellStyle name="Input 7 2 4 4" xfId="4092" xr:uid="{00000000-0005-0000-0000-000045290000}"/>
    <cellStyle name="Input 7 2 4 4 2" xfId="4093" xr:uid="{00000000-0005-0000-0000-000046290000}"/>
    <cellStyle name="Input 7 2 4 4 3" xfId="4094" xr:uid="{00000000-0005-0000-0000-000047290000}"/>
    <cellStyle name="Input 7 2 4 5" xfId="4095" xr:uid="{00000000-0005-0000-0000-000048290000}"/>
    <cellStyle name="Input 7 2 5" xfId="4096" xr:uid="{00000000-0005-0000-0000-000049290000}"/>
    <cellStyle name="Input 7 2 5 2" xfId="4097" xr:uid="{00000000-0005-0000-0000-00004A290000}"/>
    <cellStyle name="Input 7 2 5 3" xfId="4098" xr:uid="{00000000-0005-0000-0000-00004B290000}"/>
    <cellStyle name="Input 7 2 5 4" xfId="4099" xr:uid="{00000000-0005-0000-0000-00004C290000}"/>
    <cellStyle name="Input 7 2 6" xfId="4100" xr:uid="{00000000-0005-0000-0000-00004D290000}"/>
    <cellStyle name="Input 7 2 6 2" xfId="4101" xr:uid="{00000000-0005-0000-0000-00004E290000}"/>
    <cellStyle name="Input 7 2 6 3" xfId="4102" xr:uid="{00000000-0005-0000-0000-00004F290000}"/>
    <cellStyle name="Input 7 2 6 4" xfId="4103" xr:uid="{00000000-0005-0000-0000-000050290000}"/>
    <cellStyle name="Input 7 2 7" xfId="4104" xr:uid="{00000000-0005-0000-0000-000051290000}"/>
    <cellStyle name="Input 7 2 7 2" xfId="4105" xr:uid="{00000000-0005-0000-0000-000052290000}"/>
    <cellStyle name="Input 7 2 7 3" xfId="4106" xr:uid="{00000000-0005-0000-0000-000053290000}"/>
    <cellStyle name="Input 7 2 8" xfId="4107" xr:uid="{00000000-0005-0000-0000-000054290000}"/>
    <cellStyle name="Input 7 3" xfId="4108" xr:uid="{00000000-0005-0000-0000-000055290000}"/>
    <cellStyle name="Input 7 3 2" xfId="4109" xr:uid="{00000000-0005-0000-0000-000056290000}"/>
    <cellStyle name="Input 7 3 3" xfId="4110" xr:uid="{00000000-0005-0000-0000-000057290000}"/>
    <cellStyle name="Input 7 3 4" xfId="4111" xr:uid="{00000000-0005-0000-0000-000058290000}"/>
    <cellStyle name="Input 7 4" xfId="4112" xr:uid="{00000000-0005-0000-0000-000059290000}"/>
    <cellStyle name="Input 7 4 2" xfId="4113" xr:uid="{00000000-0005-0000-0000-00005A290000}"/>
    <cellStyle name="Input 7 4 3" xfId="4114" xr:uid="{00000000-0005-0000-0000-00005B290000}"/>
    <cellStyle name="Input 7 4 4" xfId="4115" xr:uid="{00000000-0005-0000-0000-00005C290000}"/>
    <cellStyle name="Input 7 5" xfId="4116" xr:uid="{00000000-0005-0000-0000-00005D290000}"/>
    <cellStyle name="Input 7 5 2" xfId="4117" xr:uid="{00000000-0005-0000-0000-00005E290000}"/>
    <cellStyle name="Input 7 5 3" xfId="4118" xr:uid="{00000000-0005-0000-0000-00005F290000}"/>
    <cellStyle name="Input 7 6" xfId="4119" xr:uid="{00000000-0005-0000-0000-000060290000}"/>
    <cellStyle name="Input 7 6 2" xfId="4120" xr:uid="{00000000-0005-0000-0000-000061290000}"/>
    <cellStyle name="Input 7 6 3" xfId="4121" xr:uid="{00000000-0005-0000-0000-000062290000}"/>
    <cellStyle name="Input 7 7" xfId="4122" xr:uid="{00000000-0005-0000-0000-000063290000}"/>
    <cellStyle name="Input 8" xfId="4123" xr:uid="{00000000-0005-0000-0000-000064290000}"/>
    <cellStyle name="Input 8 2" xfId="4124" xr:uid="{00000000-0005-0000-0000-000065290000}"/>
    <cellStyle name="Input 8 2 2" xfId="4125" xr:uid="{00000000-0005-0000-0000-000066290000}"/>
    <cellStyle name="Input 8 2 2 2" xfId="4126" xr:uid="{00000000-0005-0000-0000-000067290000}"/>
    <cellStyle name="Input 8 2 2 2 2" xfId="4127" xr:uid="{00000000-0005-0000-0000-000068290000}"/>
    <cellStyle name="Input 8 2 2 2 2 2" xfId="4128" xr:uid="{00000000-0005-0000-0000-000069290000}"/>
    <cellStyle name="Input 8 2 2 2 2 3" xfId="4129" xr:uid="{00000000-0005-0000-0000-00006A290000}"/>
    <cellStyle name="Input 8 2 2 2 2 4" xfId="4130" xr:uid="{00000000-0005-0000-0000-00006B290000}"/>
    <cellStyle name="Input 8 2 2 2 3" xfId="4131" xr:uid="{00000000-0005-0000-0000-00006C290000}"/>
    <cellStyle name="Input 8 2 2 2 3 2" xfId="4132" xr:uid="{00000000-0005-0000-0000-00006D290000}"/>
    <cellStyle name="Input 8 2 2 2 3 3" xfId="4133" xr:uid="{00000000-0005-0000-0000-00006E290000}"/>
    <cellStyle name="Input 8 2 2 2 3 4" xfId="4134" xr:uid="{00000000-0005-0000-0000-00006F290000}"/>
    <cellStyle name="Input 8 2 2 2 4" xfId="4135" xr:uid="{00000000-0005-0000-0000-000070290000}"/>
    <cellStyle name="Input 8 2 2 2 4 2" xfId="4136" xr:uid="{00000000-0005-0000-0000-000071290000}"/>
    <cellStyle name="Input 8 2 2 2 4 3" xfId="4137" xr:uid="{00000000-0005-0000-0000-000072290000}"/>
    <cellStyle name="Input 8 2 2 2 5" xfId="4138" xr:uid="{00000000-0005-0000-0000-000073290000}"/>
    <cellStyle name="Input 8 2 2 3" xfId="4139" xr:uid="{00000000-0005-0000-0000-000074290000}"/>
    <cellStyle name="Input 8 2 2 3 2" xfId="4140" xr:uid="{00000000-0005-0000-0000-000075290000}"/>
    <cellStyle name="Input 8 2 2 3 3" xfId="4141" xr:uid="{00000000-0005-0000-0000-000076290000}"/>
    <cellStyle name="Input 8 2 2 3 4" xfId="4142" xr:uid="{00000000-0005-0000-0000-000077290000}"/>
    <cellStyle name="Input 8 2 2 4" xfId="4143" xr:uid="{00000000-0005-0000-0000-000078290000}"/>
    <cellStyle name="Input 8 2 2 4 2" xfId="4144" xr:uid="{00000000-0005-0000-0000-000079290000}"/>
    <cellStyle name="Input 8 2 2 4 3" xfId="4145" xr:uid="{00000000-0005-0000-0000-00007A290000}"/>
    <cellStyle name="Input 8 2 2 4 4" xfId="4146" xr:uid="{00000000-0005-0000-0000-00007B290000}"/>
    <cellStyle name="Input 8 2 2 5" xfId="4147" xr:uid="{00000000-0005-0000-0000-00007C290000}"/>
    <cellStyle name="Input 8 2 2 5 2" xfId="4148" xr:uid="{00000000-0005-0000-0000-00007D290000}"/>
    <cellStyle name="Input 8 2 2 5 3" xfId="4149" xr:uid="{00000000-0005-0000-0000-00007E290000}"/>
    <cellStyle name="Input 8 2 2 6" xfId="4150" xr:uid="{00000000-0005-0000-0000-00007F290000}"/>
    <cellStyle name="Input 8 2 3" xfId="4151" xr:uid="{00000000-0005-0000-0000-000080290000}"/>
    <cellStyle name="Input 8 2 3 2" xfId="4152" xr:uid="{00000000-0005-0000-0000-000081290000}"/>
    <cellStyle name="Input 8 2 3 2 2" xfId="4153" xr:uid="{00000000-0005-0000-0000-000082290000}"/>
    <cellStyle name="Input 8 2 3 2 3" xfId="4154" xr:uid="{00000000-0005-0000-0000-000083290000}"/>
    <cellStyle name="Input 8 2 3 2 4" xfId="4155" xr:uid="{00000000-0005-0000-0000-000084290000}"/>
    <cellStyle name="Input 8 2 3 3" xfId="4156" xr:uid="{00000000-0005-0000-0000-000085290000}"/>
    <cellStyle name="Input 8 2 3 3 2" xfId="4157" xr:uid="{00000000-0005-0000-0000-000086290000}"/>
    <cellStyle name="Input 8 2 3 3 3" xfId="4158" xr:uid="{00000000-0005-0000-0000-000087290000}"/>
    <cellStyle name="Input 8 2 3 3 4" xfId="4159" xr:uid="{00000000-0005-0000-0000-000088290000}"/>
    <cellStyle name="Input 8 2 3 4" xfId="4160" xr:uid="{00000000-0005-0000-0000-000089290000}"/>
    <cellStyle name="Input 8 2 3 4 2" xfId="4161" xr:uid="{00000000-0005-0000-0000-00008A290000}"/>
    <cellStyle name="Input 8 2 3 4 3" xfId="4162" xr:uid="{00000000-0005-0000-0000-00008B290000}"/>
    <cellStyle name="Input 8 2 3 5" xfId="4163" xr:uid="{00000000-0005-0000-0000-00008C290000}"/>
    <cellStyle name="Input 8 2 4" xfId="4164" xr:uid="{00000000-0005-0000-0000-00008D290000}"/>
    <cellStyle name="Input 8 2 4 2" xfId="4165" xr:uid="{00000000-0005-0000-0000-00008E290000}"/>
    <cellStyle name="Input 8 2 4 3" xfId="4166" xr:uid="{00000000-0005-0000-0000-00008F290000}"/>
    <cellStyle name="Input 8 2 4 4" xfId="4167" xr:uid="{00000000-0005-0000-0000-000090290000}"/>
    <cellStyle name="Input 8 2 5" xfId="4168" xr:uid="{00000000-0005-0000-0000-000091290000}"/>
    <cellStyle name="Input 8 2 5 2" xfId="4169" xr:uid="{00000000-0005-0000-0000-000092290000}"/>
    <cellStyle name="Input 8 2 5 3" xfId="4170" xr:uid="{00000000-0005-0000-0000-000093290000}"/>
    <cellStyle name="Input 8 2 5 4" xfId="4171" xr:uid="{00000000-0005-0000-0000-000094290000}"/>
    <cellStyle name="Input 8 2 6" xfId="4172" xr:uid="{00000000-0005-0000-0000-000095290000}"/>
    <cellStyle name="Input 8 2 6 2" xfId="4173" xr:uid="{00000000-0005-0000-0000-000096290000}"/>
    <cellStyle name="Input 8 2 6 3" xfId="4174" xr:uid="{00000000-0005-0000-0000-000097290000}"/>
    <cellStyle name="Input 8 2 7" xfId="4175" xr:uid="{00000000-0005-0000-0000-000098290000}"/>
    <cellStyle name="Input 8 3" xfId="4176" xr:uid="{00000000-0005-0000-0000-000099290000}"/>
    <cellStyle name="Input 8 3 2" xfId="4177" xr:uid="{00000000-0005-0000-0000-00009A290000}"/>
    <cellStyle name="Input 8 3 2 2" xfId="4178" xr:uid="{00000000-0005-0000-0000-00009B290000}"/>
    <cellStyle name="Input 8 3 2 2 2" xfId="4179" xr:uid="{00000000-0005-0000-0000-00009C290000}"/>
    <cellStyle name="Input 8 3 2 2 3" xfId="4180" xr:uid="{00000000-0005-0000-0000-00009D290000}"/>
    <cellStyle name="Input 8 3 2 2 4" xfId="4181" xr:uid="{00000000-0005-0000-0000-00009E290000}"/>
    <cellStyle name="Input 8 3 2 3" xfId="4182" xr:uid="{00000000-0005-0000-0000-00009F290000}"/>
    <cellStyle name="Input 8 3 2 3 2" xfId="4183" xr:uid="{00000000-0005-0000-0000-0000A0290000}"/>
    <cellStyle name="Input 8 3 2 3 3" xfId="4184" xr:uid="{00000000-0005-0000-0000-0000A1290000}"/>
    <cellStyle name="Input 8 3 2 3 4" xfId="4185" xr:uid="{00000000-0005-0000-0000-0000A2290000}"/>
    <cellStyle name="Input 8 3 2 4" xfId="4186" xr:uid="{00000000-0005-0000-0000-0000A3290000}"/>
    <cellStyle name="Input 8 3 2 4 2" xfId="4187" xr:uid="{00000000-0005-0000-0000-0000A4290000}"/>
    <cellStyle name="Input 8 3 2 4 3" xfId="4188" xr:uid="{00000000-0005-0000-0000-0000A5290000}"/>
    <cellStyle name="Input 8 3 2 5" xfId="4189" xr:uid="{00000000-0005-0000-0000-0000A6290000}"/>
    <cellStyle name="Input 8 3 3" xfId="4190" xr:uid="{00000000-0005-0000-0000-0000A7290000}"/>
    <cellStyle name="Input 8 3 3 2" xfId="4191" xr:uid="{00000000-0005-0000-0000-0000A8290000}"/>
    <cellStyle name="Input 8 3 3 3" xfId="4192" xr:uid="{00000000-0005-0000-0000-0000A9290000}"/>
    <cellStyle name="Input 8 3 3 4" xfId="4193" xr:uid="{00000000-0005-0000-0000-0000AA290000}"/>
    <cellStyle name="Input 8 3 4" xfId="4194" xr:uid="{00000000-0005-0000-0000-0000AB290000}"/>
    <cellStyle name="Input 8 3 4 2" xfId="4195" xr:uid="{00000000-0005-0000-0000-0000AC290000}"/>
    <cellStyle name="Input 8 3 4 3" xfId="4196" xr:uid="{00000000-0005-0000-0000-0000AD290000}"/>
    <cellStyle name="Input 8 3 4 4" xfId="4197" xr:uid="{00000000-0005-0000-0000-0000AE290000}"/>
    <cellStyle name="Input 8 3 5" xfId="4198" xr:uid="{00000000-0005-0000-0000-0000AF290000}"/>
    <cellStyle name="Input 8 3 5 2" xfId="4199" xr:uid="{00000000-0005-0000-0000-0000B0290000}"/>
    <cellStyle name="Input 8 3 5 3" xfId="4200" xr:uid="{00000000-0005-0000-0000-0000B1290000}"/>
    <cellStyle name="Input 8 3 6" xfId="4201" xr:uid="{00000000-0005-0000-0000-0000B2290000}"/>
    <cellStyle name="Input 8 4" xfId="4202" xr:uid="{00000000-0005-0000-0000-0000B3290000}"/>
    <cellStyle name="Input 8 4 2" xfId="4203" xr:uid="{00000000-0005-0000-0000-0000B4290000}"/>
    <cellStyle name="Input 8 4 2 2" xfId="4204" xr:uid="{00000000-0005-0000-0000-0000B5290000}"/>
    <cellStyle name="Input 8 4 2 3" xfId="4205" xr:uid="{00000000-0005-0000-0000-0000B6290000}"/>
    <cellStyle name="Input 8 4 2 4" xfId="4206" xr:uid="{00000000-0005-0000-0000-0000B7290000}"/>
    <cellStyle name="Input 8 4 3" xfId="4207" xr:uid="{00000000-0005-0000-0000-0000B8290000}"/>
    <cellStyle name="Input 8 4 3 2" xfId="4208" xr:uid="{00000000-0005-0000-0000-0000B9290000}"/>
    <cellStyle name="Input 8 4 3 3" xfId="4209" xr:uid="{00000000-0005-0000-0000-0000BA290000}"/>
    <cellStyle name="Input 8 4 3 4" xfId="4210" xr:uid="{00000000-0005-0000-0000-0000BB290000}"/>
    <cellStyle name="Input 8 4 4" xfId="4211" xr:uid="{00000000-0005-0000-0000-0000BC290000}"/>
    <cellStyle name="Input 8 4 4 2" xfId="4212" xr:uid="{00000000-0005-0000-0000-0000BD290000}"/>
    <cellStyle name="Input 8 4 4 3" xfId="4213" xr:uid="{00000000-0005-0000-0000-0000BE290000}"/>
    <cellStyle name="Input 8 4 5" xfId="4214" xr:uid="{00000000-0005-0000-0000-0000BF290000}"/>
    <cellStyle name="Input 8 5" xfId="4215" xr:uid="{00000000-0005-0000-0000-0000C0290000}"/>
    <cellStyle name="Input 8 5 2" xfId="4216" xr:uid="{00000000-0005-0000-0000-0000C1290000}"/>
    <cellStyle name="Input 8 5 3" xfId="4217" xr:uid="{00000000-0005-0000-0000-0000C2290000}"/>
    <cellStyle name="Input 8 5 4" xfId="4218" xr:uid="{00000000-0005-0000-0000-0000C3290000}"/>
    <cellStyle name="Input 8 6" xfId="4219" xr:uid="{00000000-0005-0000-0000-0000C4290000}"/>
    <cellStyle name="Input 8 6 2" xfId="4220" xr:uid="{00000000-0005-0000-0000-0000C5290000}"/>
    <cellStyle name="Input 8 6 3" xfId="4221" xr:uid="{00000000-0005-0000-0000-0000C6290000}"/>
    <cellStyle name="Input 8 6 4" xfId="4222" xr:uid="{00000000-0005-0000-0000-0000C7290000}"/>
    <cellStyle name="Input 8 7" xfId="4223" xr:uid="{00000000-0005-0000-0000-0000C8290000}"/>
    <cellStyle name="Input 8 7 2" xfId="4224" xr:uid="{00000000-0005-0000-0000-0000C9290000}"/>
    <cellStyle name="Input 8 7 3" xfId="4225" xr:uid="{00000000-0005-0000-0000-0000CA290000}"/>
    <cellStyle name="Input 8 8" xfId="4226" xr:uid="{00000000-0005-0000-0000-0000CB290000}"/>
    <cellStyle name="Input 9" xfId="4227" xr:uid="{00000000-0005-0000-0000-0000CC290000}"/>
    <cellStyle name="Input 9 2" xfId="4228" xr:uid="{00000000-0005-0000-0000-0000CD290000}"/>
    <cellStyle name="Input 9 2 2" xfId="4229" xr:uid="{00000000-0005-0000-0000-0000CE290000}"/>
    <cellStyle name="Input 9 2 2 2" xfId="4230" xr:uid="{00000000-0005-0000-0000-0000CF290000}"/>
    <cellStyle name="Input 9 2 2 2 2" xfId="4231" xr:uid="{00000000-0005-0000-0000-0000D0290000}"/>
    <cellStyle name="Input 9 2 2 2 3" xfId="4232" xr:uid="{00000000-0005-0000-0000-0000D1290000}"/>
    <cellStyle name="Input 9 2 2 2 4" xfId="4233" xr:uid="{00000000-0005-0000-0000-0000D2290000}"/>
    <cellStyle name="Input 9 2 2 3" xfId="4234" xr:uid="{00000000-0005-0000-0000-0000D3290000}"/>
    <cellStyle name="Input 9 2 2 3 2" xfId="4235" xr:uid="{00000000-0005-0000-0000-0000D4290000}"/>
    <cellStyle name="Input 9 2 2 3 3" xfId="4236" xr:uid="{00000000-0005-0000-0000-0000D5290000}"/>
    <cellStyle name="Input 9 2 2 3 4" xfId="4237" xr:uid="{00000000-0005-0000-0000-0000D6290000}"/>
    <cellStyle name="Input 9 2 2 4" xfId="4238" xr:uid="{00000000-0005-0000-0000-0000D7290000}"/>
    <cellStyle name="Input 9 2 2 4 2" xfId="4239" xr:uid="{00000000-0005-0000-0000-0000D8290000}"/>
    <cellStyle name="Input 9 2 2 4 3" xfId="4240" xr:uid="{00000000-0005-0000-0000-0000D9290000}"/>
    <cellStyle name="Input 9 2 2 5" xfId="4241" xr:uid="{00000000-0005-0000-0000-0000DA290000}"/>
    <cellStyle name="Input 9 2 3" xfId="4242" xr:uid="{00000000-0005-0000-0000-0000DB290000}"/>
    <cellStyle name="Input 9 2 3 2" xfId="4243" xr:uid="{00000000-0005-0000-0000-0000DC290000}"/>
    <cellStyle name="Input 9 2 3 3" xfId="4244" xr:uid="{00000000-0005-0000-0000-0000DD290000}"/>
    <cellStyle name="Input 9 2 3 4" xfId="4245" xr:uid="{00000000-0005-0000-0000-0000DE290000}"/>
    <cellStyle name="Input 9 2 4" xfId="4246" xr:uid="{00000000-0005-0000-0000-0000DF290000}"/>
    <cellStyle name="Input 9 2 4 2" xfId="4247" xr:uid="{00000000-0005-0000-0000-0000E0290000}"/>
    <cellStyle name="Input 9 2 4 3" xfId="4248" xr:uid="{00000000-0005-0000-0000-0000E1290000}"/>
    <cellStyle name="Input 9 2 4 4" xfId="4249" xr:uid="{00000000-0005-0000-0000-0000E2290000}"/>
    <cellStyle name="Input 9 2 5" xfId="4250" xr:uid="{00000000-0005-0000-0000-0000E3290000}"/>
    <cellStyle name="Input 9 2 5 2" xfId="4251" xr:uid="{00000000-0005-0000-0000-0000E4290000}"/>
    <cellStyle name="Input 9 2 5 3" xfId="4252" xr:uid="{00000000-0005-0000-0000-0000E5290000}"/>
    <cellStyle name="Input 9 2 6" xfId="4253" xr:uid="{00000000-0005-0000-0000-0000E6290000}"/>
    <cellStyle name="Input 9 3" xfId="4254" xr:uid="{00000000-0005-0000-0000-0000E7290000}"/>
    <cellStyle name="Input 9 3 2" xfId="4255" xr:uid="{00000000-0005-0000-0000-0000E8290000}"/>
    <cellStyle name="Input 9 3 2 2" xfId="4256" xr:uid="{00000000-0005-0000-0000-0000E9290000}"/>
    <cellStyle name="Input 9 3 2 3" xfId="4257" xr:uid="{00000000-0005-0000-0000-0000EA290000}"/>
    <cellStyle name="Input 9 3 2 4" xfId="4258" xr:uid="{00000000-0005-0000-0000-0000EB290000}"/>
    <cellStyle name="Input 9 3 3" xfId="4259" xr:uid="{00000000-0005-0000-0000-0000EC290000}"/>
    <cellStyle name="Input 9 3 3 2" xfId="4260" xr:uid="{00000000-0005-0000-0000-0000ED290000}"/>
    <cellStyle name="Input 9 3 3 3" xfId="4261" xr:uid="{00000000-0005-0000-0000-0000EE290000}"/>
    <cellStyle name="Input 9 3 3 4" xfId="4262" xr:uid="{00000000-0005-0000-0000-0000EF290000}"/>
    <cellStyle name="Input 9 3 4" xfId="4263" xr:uid="{00000000-0005-0000-0000-0000F0290000}"/>
    <cellStyle name="Input 9 3 4 2" xfId="4264" xr:uid="{00000000-0005-0000-0000-0000F1290000}"/>
    <cellStyle name="Input 9 3 4 3" xfId="4265" xr:uid="{00000000-0005-0000-0000-0000F2290000}"/>
    <cellStyle name="Input 9 3 5" xfId="4266" xr:uid="{00000000-0005-0000-0000-0000F3290000}"/>
    <cellStyle name="Input 9 4" xfId="4267" xr:uid="{00000000-0005-0000-0000-0000F4290000}"/>
    <cellStyle name="Input 9 4 2" xfId="4268" xr:uid="{00000000-0005-0000-0000-0000F5290000}"/>
    <cellStyle name="Input 9 4 3" xfId="4269" xr:uid="{00000000-0005-0000-0000-0000F6290000}"/>
    <cellStyle name="Input 9 4 4" xfId="4270" xr:uid="{00000000-0005-0000-0000-0000F7290000}"/>
    <cellStyle name="Input 9 5" xfId="4271" xr:uid="{00000000-0005-0000-0000-0000F8290000}"/>
    <cellStyle name="Input 9 5 2" xfId="4272" xr:uid="{00000000-0005-0000-0000-0000F9290000}"/>
    <cellStyle name="Input 9 5 3" xfId="4273" xr:uid="{00000000-0005-0000-0000-0000FA290000}"/>
    <cellStyle name="Input 9 5 4" xfId="4274" xr:uid="{00000000-0005-0000-0000-0000FB290000}"/>
    <cellStyle name="Input 9 6" xfId="4275" xr:uid="{00000000-0005-0000-0000-0000FC290000}"/>
    <cellStyle name="Input 9 6 2" xfId="4276" xr:uid="{00000000-0005-0000-0000-0000FD290000}"/>
    <cellStyle name="Input 9 6 3" xfId="4277" xr:uid="{00000000-0005-0000-0000-0000FE290000}"/>
    <cellStyle name="Input 9 7" xfId="4278" xr:uid="{00000000-0005-0000-0000-0000FF290000}"/>
    <cellStyle name="Lines" xfId="4279" xr:uid="{00000000-0005-0000-0000-0000002A0000}"/>
    <cellStyle name="Linked Cell 10" xfId="4280" xr:uid="{00000000-0005-0000-0000-0000012A0000}"/>
    <cellStyle name="Linked Cell 11" xfId="4281" xr:uid="{00000000-0005-0000-0000-0000022A0000}"/>
    <cellStyle name="Linked Cell 2" xfId="4282" xr:uid="{00000000-0005-0000-0000-0000032A0000}"/>
    <cellStyle name="Linked Cell 3" xfId="4283" xr:uid="{00000000-0005-0000-0000-0000042A0000}"/>
    <cellStyle name="Linked Cell 4" xfId="4284" xr:uid="{00000000-0005-0000-0000-0000052A0000}"/>
    <cellStyle name="Linked Cell 5" xfId="4285" xr:uid="{00000000-0005-0000-0000-0000062A0000}"/>
    <cellStyle name="Linked Cell 6" xfId="4286" xr:uid="{00000000-0005-0000-0000-0000072A0000}"/>
    <cellStyle name="Linked Cell 7" xfId="4287" xr:uid="{00000000-0005-0000-0000-0000082A0000}"/>
    <cellStyle name="Linked Cell 8" xfId="4288" xr:uid="{00000000-0005-0000-0000-0000092A0000}"/>
    <cellStyle name="Linked Cell 9" xfId="4289" xr:uid="{00000000-0005-0000-0000-00000A2A0000}"/>
    <cellStyle name="Neutral 10" xfId="4290" xr:uid="{00000000-0005-0000-0000-00000B2A0000}"/>
    <cellStyle name="Neutral 11" xfId="4291" xr:uid="{00000000-0005-0000-0000-00000C2A0000}"/>
    <cellStyle name="Neutral 2" xfId="4292" xr:uid="{00000000-0005-0000-0000-00000D2A0000}"/>
    <cellStyle name="Neutral 3" xfId="4293" xr:uid="{00000000-0005-0000-0000-00000E2A0000}"/>
    <cellStyle name="Neutral 4" xfId="4294" xr:uid="{00000000-0005-0000-0000-00000F2A0000}"/>
    <cellStyle name="Neutral 5" xfId="4295" xr:uid="{00000000-0005-0000-0000-0000102A0000}"/>
    <cellStyle name="Neutral 6" xfId="4296" xr:uid="{00000000-0005-0000-0000-0000112A0000}"/>
    <cellStyle name="Neutral 7" xfId="4297" xr:uid="{00000000-0005-0000-0000-0000122A0000}"/>
    <cellStyle name="Neutral 8" xfId="4298" xr:uid="{00000000-0005-0000-0000-0000132A0000}"/>
    <cellStyle name="Neutral 9" xfId="4299" xr:uid="{00000000-0005-0000-0000-0000142A0000}"/>
    <cellStyle name="Normal" xfId="0" builtinId="0"/>
    <cellStyle name="Normal 10" xfId="4300" xr:uid="{00000000-0005-0000-0000-0000162A0000}"/>
    <cellStyle name="Normal 100" xfId="51071" xr:uid="{2AA1A9AF-87F4-453A-B1F6-4DC5DF8E9FE0}"/>
    <cellStyle name="Normal 101" xfId="51073" xr:uid="{C8C07D10-0DD5-4090-9EC3-2212437A922D}"/>
    <cellStyle name="Normal 102" xfId="51075" xr:uid="{0C95598C-017A-49A8-A5B4-F7868ABFEB52}"/>
    <cellStyle name="Normal 103" xfId="51078" xr:uid="{31BBCB41-6691-411A-A74E-10721560936B}"/>
    <cellStyle name="Normal 104" xfId="51080" xr:uid="{145E848F-9E0E-40A3-BB39-89C77DC5F235}"/>
    <cellStyle name="Normal 105" xfId="51082" xr:uid="{00000000-0005-0000-0000-0000B8C70000}"/>
    <cellStyle name="Normal 106" xfId="51084" xr:uid="{433DEC35-D4E5-4321-B8D4-4D89022E034B}"/>
    <cellStyle name="Normal 107" xfId="51086" xr:uid="{1CB09294-3E29-4395-9796-FB2E73C10700}"/>
    <cellStyle name="Normal 108" xfId="51090" xr:uid="{00000000-0005-0000-0000-0000C0C70000}"/>
    <cellStyle name="Normal 109" xfId="51091" xr:uid="{EE25EE4E-A951-42BA-AB25-ED012AFB9E4E}"/>
    <cellStyle name="Normal 11" xfId="4301" xr:uid="{00000000-0005-0000-0000-0000172A0000}"/>
    <cellStyle name="Normal 110" xfId="51094" xr:uid="{EE19F51E-CC04-4D6D-9045-B2C9DA802427}"/>
    <cellStyle name="Normal 111" xfId="51098" xr:uid="{AD94E141-F85F-4D61-9FA6-A4C1AA8716E7}"/>
    <cellStyle name="Normal 112" xfId="51100" xr:uid="{8B53C0AD-D7C8-43FB-A76B-A11AA4C2A4D0}"/>
    <cellStyle name="Normal 113" xfId="51102" xr:uid="{6D36E706-0B64-43A0-B8D3-AD600D89B2A4}"/>
    <cellStyle name="Normal 114" xfId="51104" xr:uid="{04C67612-8FE5-4C3B-A926-19D20E1AF236}"/>
    <cellStyle name="Normal 115" xfId="51108" xr:uid="{BDC52D76-12E2-4E6B-B696-B9B52EB06D28}"/>
    <cellStyle name="Normal 116" xfId="51110" xr:uid="{6DF5495F-86ED-45DC-9A0F-7E391482DF1B}"/>
    <cellStyle name="Normal 117" xfId="51113" xr:uid="{00000000-0005-0000-0000-0000D8C70000}"/>
    <cellStyle name="Normal 118" xfId="51117" xr:uid="{68451069-11EA-4736-9383-772AFF0B3AB3}"/>
    <cellStyle name="Normal 119" xfId="51119" xr:uid="{9738D1E7-5616-424E-A498-7095BB803673}"/>
    <cellStyle name="Normal 12" xfId="4302" xr:uid="{00000000-0005-0000-0000-0000182A0000}"/>
    <cellStyle name="Normal 12 10" xfId="21455" xr:uid="{00000000-0005-0000-0000-0000192A0000}"/>
    <cellStyle name="Normal 12 11" xfId="33699" xr:uid="{00000000-0005-0000-0000-00001A2A0000}"/>
    <cellStyle name="Normal 12 12" xfId="45928" xr:uid="{00000000-0005-0000-0000-00001B2A0000}"/>
    <cellStyle name="Normal 12 2" xfId="4303" xr:uid="{00000000-0005-0000-0000-00001C2A0000}"/>
    <cellStyle name="Normal 12 2 10" xfId="33700" xr:uid="{00000000-0005-0000-0000-00001D2A0000}"/>
    <cellStyle name="Normal 12 2 11" xfId="45929" xr:uid="{00000000-0005-0000-0000-00001E2A0000}"/>
    <cellStyle name="Normal 12 2 2" xfId="4304" xr:uid="{00000000-0005-0000-0000-00001F2A0000}"/>
    <cellStyle name="Normal 12 2 2 10" xfId="45930" xr:uid="{00000000-0005-0000-0000-0000202A0000}"/>
    <cellStyle name="Normal 12 2 2 2" xfId="4305" xr:uid="{00000000-0005-0000-0000-0000212A0000}"/>
    <cellStyle name="Normal 12 2 2 2 2" xfId="4306" xr:uid="{00000000-0005-0000-0000-0000222A0000}"/>
    <cellStyle name="Normal 12 2 2 2 2 2" xfId="4307" xr:uid="{00000000-0005-0000-0000-0000232A0000}"/>
    <cellStyle name="Normal 12 2 2 2 2 2 2" xfId="4308" xr:uid="{00000000-0005-0000-0000-0000242A0000}"/>
    <cellStyle name="Normal 12 2 2 2 2 2 2 2" xfId="4309" xr:uid="{00000000-0005-0000-0000-0000252A0000}"/>
    <cellStyle name="Normal 12 2 2 2 2 2 2 2 2" xfId="15324" xr:uid="{00000000-0005-0000-0000-0000262A0000}"/>
    <cellStyle name="Normal 12 2 2 2 2 2 2 2 2 2" xfId="27579" xr:uid="{00000000-0005-0000-0000-0000272A0000}"/>
    <cellStyle name="Normal 12 2 2 2 2 2 2 2 2 3" xfId="39820" xr:uid="{00000000-0005-0000-0000-0000282A0000}"/>
    <cellStyle name="Normal 12 2 2 2 2 2 2 2 3" xfId="21462" xr:uid="{00000000-0005-0000-0000-0000292A0000}"/>
    <cellStyle name="Normal 12 2 2 2 2 2 2 2 4" xfId="33706" xr:uid="{00000000-0005-0000-0000-00002A2A0000}"/>
    <cellStyle name="Normal 12 2 2 2 2 2 2 2 5" xfId="45935" xr:uid="{00000000-0005-0000-0000-00002B2A0000}"/>
    <cellStyle name="Normal 12 2 2 2 2 2 2 3" xfId="15323" xr:uid="{00000000-0005-0000-0000-00002C2A0000}"/>
    <cellStyle name="Normal 12 2 2 2 2 2 2 3 2" xfId="27578" xr:uid="{00000000-0005-0000-0000-00002D2A0000}"/>
    <cellStyle name="Normal 12 2 2 2 2 2 2 3 3" xfId="39819" xr:uid="{00000000-0005-0000-0000-00002E2A0000}"/>
    <cellStyle name="Normal 12 2 2 2 2 2 2 4" xfId="21461" xr:uid="{00000000-0005-0000-0000-00002F2A0000}"/>
    <cellStyle name="Normal 12 2 2 2 2 2 2 5" xfId="33705" xr:uid="{00000000-0005-0000-0000-0000302A0000}"/>
    <cellStyle name="Normal 12 2 2 2 2 2 2 6" xfId="45934" xr:uid="{00000000-0005-0000-0000-0000312A0000}"/>
    <cellStyle name="Normal 12 2 2 2 2 2 3" xfId="4310" xr:uid="{00000000-0005-0000-0000-0000322A0000}"/>
    <cellStyle name="Normal 12 2 2 2 2 2 3 2" xfId="15325" xr:uid="{00000000-0005-0000-0000-0000332A0000}"/>
    <cellStyle name="Normal 12 2 2 2 2 2 3 2 2" xfId="27580" xr:uid="{00000000-0005-0000-0000-0000342A0000}"/>
    <cellStyle name="Normal 12 2 2 2 2 2 3 2 3" xfId="39821" xr:uid="{00000000-0005-0000-0000-0000352A0000}"/>
    <cellStyle name="Normal 12 2 2 2 2 2 3 3" xfId="21463" xr:uid="{00000000-0005-0000-0000-0000362A0000}"/>
    <cellStyle name="Normal 12 2 2 2 2 2 3 4" xfId="33707" xr:uid="{00000000-0005-0000-0000-0000372A0000}"/>
    <cellStyle name="Normal 12 2 2 2 2 2 3 5" xfId="45936" xr:uid="{00000000-0005-0000-0000-0000382A0000}"/>
    <cellStyle name="Normal 12 2 2 2 2 2 4" xfId="15322" xr:uid="{00000000-0005-0000-0000-0000392A0000}"/>
    <cellStyle name="Normal 12 2 2 2 2 2 4 2" xfId="27577" xr:uid="{00000000-0005-0000-0000-00003A2A0000}"/>
    <cellStyle name="Normal 12 2 2 2 2 2 4 3" xfId="39818" xr:uid="{00000000-0005-0000-0000-00003B2A0000}"/>
    <cellStyle name="Normal 12 2 2 2 2 2 5" xfId="21460" xr:uid="{00000000-0005-0000-0000-00003C2A0000}"/>
    <cellStyle name="Normal 12 2 2 2 2 2 6" xfId="33704" xr:uid="{00000000-0005-0000-0000-00003D2A0000}"/>
    <cellStyle name="Normal 12 2 2 2 2 2 7" xfId="45933" xr:uid="{00000000-0005-0000-0000-00003E2A0000}"/>
    <cellStyle name="Normal 12 2 2 2 2 3" xfId="4311" xr:uid="{00000000-0005-0000-0000-00003F2A0000}"/>
    <cellStyle name="Normal 12 2 2 2 2 3 2" xfId="4312" xr:uid="{00000000-0005-0000-0000-0000402A0000}"/>
    <cellStyle name="Normal 12 2 2 2 2 3 2 2" xfId="15327" xr:uid="{00000000-0005-0000-0000-0000412A0000}"/>
    <cellStyle name="Normal 12 2 2 2 2 3 2 2 2" xfId="27582" xr:uid="{00000000-0005-0000-0000-0000422A0000}"/>
    <cellStyle name="Normal 12 2 2 2 2 3 2 2 3" xfId="39823" xr:uid="{00000000-0005-0000-0000-0000432A0000}"/>
    <cellStyle name="Normal 12 2 2 2 2 3 2 3" xfId="21465" xr:uid="{00000000-0005-0000-0000-0000442A0000}"/>
    <cellStyle name="Normal 12 2 2 2 2 3 2 4" xfId="33709" xr:uid="{00000000-0005-0000-0000-0000452A0000}"/>
    <cellStyle name="Normal 12 2 2 2 2 3 2 5" xfId="45938" xr:uid="{00000000-0005-0000-0000-0000462A0000}"/>
    <cellStyle name="Normal 12 2 2 2 2 3 3" xfId="15326" xr:uid="{00000000-0005-0000-0000-0000472A0000}"/>
    <cellStyle name="Normal 12 2 2 2 2 3 3 2" xfId="27581" xr:uid="{00000000-0005-0000-0000-0000482A0000}"/>
    <cellStyle name="Normal 12 2 2 2 2 3 3 3" xfId="39822" xr:uid="{00000000-0005-0000-0000-0000492A0000}"/>
    <cellStyle name="Normal 12 2 2 2 2 3 4" xfId="21464" xr:uid="{00000000-0005-0000-0000-00004A2A0000}"/>
    <cellStyle name="Normal 12 2 2 2 2 3 5" xfId="33708" xr:uid="{00000000-0005-0000-0000-00004B2A0000}"/>
    <cellStyle name="Normal 12 2 2 2 2 3 6" xfId="45937" xr:uid="{00000000-0005-0000-0000-00004C2A0000}"/>
    <cellStyle name="Normal 12 2 2 2 2 4" xfId="4313" xr:uid="{00000000-0005-0000-0000-00004D2A0000}"/>
    <cellStyle name="Normal 12 2 2 2 2 4 2" xfId="15328" xr:uid="{00000000-0005-0000-0000-00004E2A0000}"/>
    <cellStyle name="Normal 12 2 2 2 2 4 2 2" xfId="27583" xr:uid="{00000000-0005-0000-0000-00004F2A0000}"/>
    <cellStyle name="Normal 12 2 2 2 2 4 2 3" xfId="39824" xr:uid="{00000000-0005-0000-0000-0000502A0000}"/>
    <cellStyle name="Normal 12 2 2 2 2 4 3" xfId="21466" xr:uid="{00000000-0005-0000-0000-0000512A0000}"/>
    <cellStyle name="Normal 12 2 2 2 2 4 4" xfId="33710" xr:uid="{00000000-0005-0000-0000-0000522A0000}"/>
    <cellStyle name="Normal 12 2 2 2 2 4 5" xfId="45939" xr:uid="{00000000-0005-0000-0000-0000532A0000}"/>
    <cellStyle name="Normal 12 2 2 2 2 5" xfId="15321" xr:uid="{00000000-0005-0000-0000-0000542A0000}"/>
    <cellStyle name="Normal 12 2 2 2 2 5 2" xfId="27576" xr:uid="{00000000-0005-0000-0000-0000552A0000}"/>
    <cellStyle name="Normal 12 2 2 2 2 5 3" xfId="39817" xr:uid="{00000000-0005-0000-0000-0000562A0000}"/>
    <cellStyle name="Normal 12 2 2 2 2 6" xfId="21459" xr:uid="{00000000-0005-0000-0000-0000572A0000}"/>
    <cellStyle name="Normal 12 2 2 2 2 7" xfId="33703" xr:uid="{00000000-0005-0000-0000-0000582A0000}"/>
    <cellStyle name="Normal 12 2 2 2 2 8" xfId="45932" xr:uid="{00000000-0005-0000-0000-0000592A0000}"/>
    <cellStyle name="Normal 12 2 2 2 3" xfId="4314" xr:uid="{00000000-0005-0000-0000-00005A2A0000}"/>
    <cellStyle name="Normal 12 2 2 2 3 2" xfId="4315" xr:uid="{00000000-0005-0000-0000-00005B2A0000}"/>
    <cellStyle name="Normal 12 2 2 2 3 2 2" xfId="4316" xr:uid="{00000000-0005-0000-0000-00005C2A0000}"/>
    <cellStyle name="Normal 12 2 2 2 3 2 2 2" xfId="15331" xr:uid="{00000000-0005-0000-0000-00005D2A0000}"/>
    <cellStyle name="Normal 12 2 2 2 3 2 2 2 2" xfId="27586" xr:uid="{00000000-0005-0000-0000-00005E2A0000}"/>
    <cellStyle name="Normal 12 2 2 2 3 2 2 2 3" xfId="39827" xr:uid="{00000000-0005-0000-0000-00005F2A0000}"/>
    <cellStyle name="Normal 12 2 2 2 3 2 2 3" xfId="21469" xr:uid="{00000000-0005-0000-0000-0000602A0000}"/>
    <cellStyle name="Normal 12 2 2 2 3 2 2 4" xfId="33713" xr:uid="{00000000-0005-0000-0000-0000612A0000}"/>
    <cellStyle name="Normal 12 2 2 2 3 2 2 5" xfId="45942" xr:uid="{00000000-0005-0000-0000-0000622A0000}"/>
    <cellStyle name="Normal 12 2 2 2 3 2 3" xfId="15330" xr:uid="{00000000-0005-0000-0000-0000632A0000}"/>
    <cellStyle name="Normal 12 2 2 2 3 2 3 2" xfId="27585" xr:uid="{00000000-0005-0000-0000-0000642A0000}"/>
    <cellStyle name="Normal 12 2 2 2 3 2 3 3" xfId="39826" xr:uid="{00000000-0005-0000-0000-0000652A0000}"/>
    <cellStyle name="Normal 12 2 2 2 3 2 4" xfId="21468" xr:uid="{00000000-0005-0000-0000-0000662A0000}"/>
    <cellStyle name="Normal 12 2 2 2 3 2 5" xfId="33712" xr:uid="{00000000-0005-0000-0000-0000672A0000}"/>
    <cellStyle name="Normal 12 2 2 2 3 2 6" xfId="45941" xr:uid="{00000000-0005-0000-0000-0000682A0000}"/>
    <cellStyle name="Normal 12 2 2 2 3 3" xfId="4317" xr:uid="{00000000-0005-0000-0000-0000692A0000}"/>
    <cellStyle name="Normal 12 2 2 2 3 3 2" xfId="15332" xr:uid="{00000000-0005-0000-0000-00006A2A0000}"/>
    <cellStyle name="Normal 12 2 2 2 3 3 2 2" xfId="27587" xr:uid="{00000000-0005-0000-0000-00006B2A0000}"/>
    <cellStyle name="Normal 12 2 2 2 3 3 2 3" xfId="39828" xr:uid="{00000000-0005-0000-0000-00006C2A0000}"/>
    <cellStyle name="Normal 12 2 2 2 3 3 3" xfId="21470" xr:uid="{00000000-0005-0000-0000-00006D2A0000}"/>
    <cellStyle name="Normal 12 2 2 2 3 3 4" xfId="33714" xr:uid="{00000000-0005-0000-0000-00006E2A0000}"/>
    <cellStyle name="Normal 12 2 2 2 3 3 5" xfId="45943" xr:uid="{00000000-0005-0000-0000-00006F2A0000}"/>
    <cellStyle name="Normal 12 2 2 2 3 4" xfId="15329" xr:uid="{00000000-0005-0000-0000-0000702A0000}"/>
    <cellStyle name="Normal 12 2 2 2 3 4 2" xfId="27584" xr:uid="{00000000-0005-0000-0000-0000712A0000}"/>
    <cellStyle name="Normal 12 2 2 2 3 4 3" xfId="39825" xr:uid="{00000000-0005-0000-0000-0000722A0000}"/>
    <cellStyle name="Normal 12 2 2 2 3 5" xfId="21467" xr:uid="{00000000-0005-0000-0000-0000732A0000}"/>
    <cellStyle name="Normal 12 2 2 2 3 6" xfId="33711" xr:uid="{00000000-0005-0000-0000-0000742A0000}"/>
    <cellStyle name="Normal 12 2 2 2 3 7" xfId="45940" xr:uid="{00000000-0005-0000-0000-0000752A0000}"/>
    <cellStyle name="Normal 12 2 2 2 4" xfId="4318" xr:uid="{00000000-0005-0000-0000-0000762A0000}"/>
    <cellStyle name="Normal 12 2 2 2 4 2" xfId="4319" xr:uid="{00000000-0005-0000-0000-0000772A0000}"/>
    <cellStyle name="Normal 12 2 2 2 4 2 2" xfId="15334" xr:uid="{00000000-0005-0000-0000-0000782A0000}"/>
    <cellStyle name="Normal 12 2 2 2 4 2 2 2" xfId="27589" xr:uid="{00000000-0005-0000-0000-0000792A0000}"/>
    <cellStyle name="Normal 12 2 2 2 4 2 2 3" xfId="39830" xr:uid="{00000000-0005-0000-0000-00007A2A0000}"/>
    <cellStyle name="Normal 12 2 2 2 4 2 3" xfId="21472" xr:uid="{00000000-0005-0000-0000-00007B2A0000}"/>
    <cellStyle name="Normal 12 2 2 2 4 2 4" xfId="33716" xr:uid="{00000000-0005-0000-0000-00007C2A0000}"/>
    <cellStyle name="Normal 12 2 2 2 4 2 5" xfId="45945" xr:uid="{00000000-0005-0000-0000-00007D2A0000}"/>
    <cellStyle name="Normal 12 2 2 2 4 3" xfId="15333" xr:uid="{00000000-0005-0000-0000-00007E2A0000}"/>
    <cellStyle name="Normal 12 2 2 2 4 3 2" xfId="27588" xr:uid="{00000000-0005-0000-0000-00007F2A0000}"/>
    <cellStyle name="Normal 12 2 2 2 4 3 3" xfId="39829" xr:uid="{00000000-0005-0000-0000-0000802A0000}"/>
    <cellStyle name="Normal 12 2 2 2 4 4" xfId="21471" xr:uid="{00000000-0005-0000-0000-0000812A0000}"/>
    <cellStyle name="Normal 12 2 2 2 4 5" xfId="33715" xr:uid="{00000000-0005-0000-0000-0000822A0000}"/>
    <cellStyle name="Normal 12 2 2 2 4 6" xfId="45944" xr:uid="{00000000-0005-0000-0000-0000832A0000}"/>
    <cellStyle name="Normal 12 2 2 2 5" xfId="4320" xr:uid="{00000000-0005-0000-0000-0000842A0000}"/>
    <cellStyle name="Normal 12 2 2 2 5 2" xfId="15335" xr:uid="{00000000-0005-0000-0000-0000852A0000}"/>
    <cellStyle name="Normal 12 2 2 2 5 2 2" xfId="27590" xr:uid="{00000000-0005-0000-0000-0000862A0000}"/>
    <cellStyle name="Normal 12 2 2 2 5 2 3" xfId="39831" xr:uid="{00000000-0005-0000-0000-0000872A0000}"/>
    <cellStyle name="Normal 12 2 2 2 5 3" xfId="21473" xr:uid="{00000000-0005-0000-0000-0000882A0000}"/>
    <cellStyle name="Normal 12 2 2 2 5 4" xfId="33717" xr:uid="{00000000-0005-0000-0000-0000892A0000}"/>
    <cellStyle name="Normal 12 2 2 2 5 5" xfId="45946" xr:uid="{00000000-0005-0000-0000-00008A2A0000}"/>
    <cellStyle name="Normal 12 2 2 2 6" xfId="15320" xr:uid="{00000000-0005-0000-0000-00008B2A0000}"/>
    <cellStyle name="Normal 12 2 2 2 6 2" xfId="27575" xr:uid="{00000000-0005-0000-0000-00008C2A0000}"/>
    <cellStyle name="Normal 12 2 2 2 6 3" xfId="39816" xr:uid="{00000000-0005-0000-0000-00008D2A0000}"/>
    <cellStyle name="Normal 12 2 2 2 7" xfId="21458" xr:uid="{00000000-0005-0000-0000-00008E2A0000}"/>
    <cellStyle name="Normal 12 2 2 2 8" xfId="33702" xr:uid="{00000000-0005-0000-0000-00008F2A0000}"/>
    <cellStyle name="Normal 12 2 2 2 9" xfId="45931" xr:uid="{00000000-0005-0000-0000-0000902A0000}"/>
    <cellStyle name="Normal 12 2 2 3" xfId="4321" xr:uid="{00000000-0005-0000-0000-0000912A0000}"/>
    <cellStyle name="Normal 12 2 2 3 2" xfId="4322" xr:uid="{00000000-0005-0000-0000-0000922A0000}"/>
    <cellStyle name="Normal 12 2 2 3 2 2" xfId="4323" xr:uid="{00000000-0005-0000-0000-0000932A0000}"/>
    <cellStyle name="Normal 12 2 2 3 2 2 2" xfId="4324" xr:uid="{00000000-0005-0000-0000-0000942A0000}"/>
    <cellStyle name="Normal 12 2 2 3 2 2 2 2" xfId="15339" xr:uid="{00000000-0005-0000-0000-0000952A0000}"/>
    <cellStyle name="Normal 12 2 2 3 2 2 2 2 2" xfId="27594" xr:uid="{00000000-0005-0000-0000-0000962A0000}"/>
    <cellStyle name="Normal 12 2 2 3 2 2 2 2 3" xfId="39835" xr:uid="{00000000-0005-0000-0000-0000972A0000}"/>
    <cellStyle name="Normal 12 2 2 3 2 2 2 3" xfId="21477" xr:uid="{00000000-0005-0000-0000-0000982A0000}"/>
    <cellStyle name="Normal 12 2 2 3 2 2 2 4" xfId="33721" xr:uid="{00000000-0005-0000-0000-0000992A0000}"/>
    <cellStyle name="Normal 12 2 2 3 2 2 2 5" xfId="45950" xr:uid="{00000000-0005-0000-0000-00009A2A0000}"/>
    <cellStyle name="Normal 12 2 2 3 2 2 3" xfId="15338" xr:uid="{00000000-0005-0000-0000-00009B2A0000}"/>
    <cellStyle name="Normal 12 2 2 3 2 2 3 2" xfId="27593" xr:uid="{00000000-0005-0000-0000-00009C2A0000}"/>
    <cellStyle name="Normal 12 2 2 3 2 2 3 3" xfId="39834" xr:uid="{00000000-0005-0000-0000-00009D2A0000}"/>
    <cellStyle name="Normal 12 2 2 3 2 2 4" xfId="21476" xr:uid="{00000000-0005-0000-0000-00009E2A0000}"/>
    <cellStyle name="Normal 12 2 2 3 2 2 5" xfId="33720" xr:uid="{00000000-0005-0000-0000-00009F2A0000}"/>
    <cellStyle name="Normal 12 2 2 3 2 2 6" xfId="45949" xr:uid="{00000000-0005-0000-0000-0000A02A0000}"/>
    <cellStyle name="Normal 12 2 2 3 2 3" xfId="4325" xr:uid="{00000000-0005-0000-0000-0000A12A0000}"/>
    <cellStyle name="Normal 12 2 2 3 2 3 2" xfId="15340" xr:uid="{00000000-0005-0000-0000-0000A22A0000}"/>
    <cellStyle name="Normal 12 2 2 3 2 3 2 2" xfId="27595" xr:uid="{00000000-0005-0000-0000-0000A32A0000}"/>
    <cellStyle name="Normal 12 2 2 3 2 3 2 3" xfId="39836" xr:uid="{00000000-0005-0000-0000-0000A42A0000}"/>
    <cellStyle name="Normal 12 2 2 3 2 3 3" xfId="21478" xr:uid="{00000000-0005-0000-0000-0000A52A0000}"/>
    <cellStyle name="Normal 12 2 2 3 2 3 4" xfId="33722" xr:uid="{00000000-0005-0000-0000-0000A62A0000}"/>
    <cellStyle name="Normal 12 2 2 3 2 3 5" xfId="45951" xr:uid="{00000000-0005-0000-0000-0000A72A0000}"/>
    <cellStyle name="Normal 12 2 2 3 2 4" xfId="15337" xr:uid="{00000000-0005-0000-0000-0000A82A0000}"/>
    <cellStyle name="Normal 12 2 2 3 2 4 2" xfId="27592" xr:uid="{00000000-0005-0000-0000-0000A92A0000}"/>
    <cellStyle name="Normal 12 2 2 3 2 4 3" xfId="39833" xr:uid="{00000000-0005-0000-0000-0000AA2A0000}"/>
    <cellStyle name="Normal 12 2 2 3 2 5" xfId="21475" xr:uid="{00000000-0005-0000-0000-0000AB2A0000}"/>
    <cellStyle name="Normal 12 2 2 3 2 6" xfId="33719" xr:uid="{00000000-0005-0000-0000-0000AC2A0000}"/>
    <cellStyle name="Normal 12 2 2 3 2 7" xfId="45948" xr:uid="{00000000-0005-0000-0000-0000AD2A0000}"/>
    <cellStyle name="Normal 12 2 2 3 3" xfId="4326" xr:uid="{00000000-0005-0000-0000-0000AE2A0000}"/>
    <cellStyle name="Normal 12 2 2 3 3 2" xfId="4327" xr:uid="{00000000-0005-0000-0000-0000AF2A0000}"/>
    <cellStyle name="Normal 12 2 2 3 3 2 2" xfId="15342" xr:uid="{00000000-0005-0000-0000-0000B02A0000}"/>
    <cellStyle name="Normal 12 2 2 3 3 2 2 2" xfId="27597" xr:uid="{00000000-0005-0000-0000-0000B12A0000}"/>
    <cellStyle name="Normal 12 2 2 3 3 2 2 3" xfId="39838" xr:uid="{00000000-0005-0000-0000-0000B22A0000}"/>
    <cellStyle name="Normal 12 2 2 3 3 2 3" xfId="21480" xr:uid="{00000000-0005-0000-0000-0000B32A0000}"/>
    <cellStyle name="Normal 12 2 2 3 3 2 4" xfId="33724" xr:uid="{00000000-0005-0000-0000-0000B42A0000}"/>
    <cellStyle name="Normal 12 2 2 3 3 2 5" xfId="45953" xr:uid="{00000000-0005-0000-0000-0000B52A0000}"/>
    <cellStyle name="Normal 12 2 2 3 3 3" xfId="15341" xr:uid="{00000000-0005-0000-0000-0000B62A0000}"/>
    <cellStyle name="Normal 12 2 2 3 3 3 2" xfId="27596" xr:uid="{00000000-0005-0000-0000-0000B72A0000}"/>
    <cellStyle name="Normal 12 2 2 3 3 3 3" xfId="39837" xr:uid="{00000000-0005-0000-0000-0000B82A0000}"/>
    <cellStyle name="Normal 12 2 2 3 3 4" xfId="21479" xr:uid="{00000000-0005-0000-0000-0000B92A0000}"/>
    <cellStyle name="Normal 12 2 2 3 3 5" xfId="33723" xr:uid="{00000000-0005-0000-0000-0000BA2A0000}"/>
    <cellStyle name="Normal 12 2 2 3 3 6" xfId="45952" xr:uid="{00000000-0005-0000-0000-0000BB2A0000}"/>
    <cellStyle name="Normal 12 2 2 3 4" xfId="4328" xr:uid="{00000000-0005-0000-0000-0000BC2A0000}"/>
    <cellStyle name="Normal 12 2 2 3 4 2" xfId="15343" xr:uid="{00000000-0005-0000-0000-0000BD2A0000}"/>
    <cellStyle name="Normal 12 2 2 3 4 2 2" xfId="27598" xr:uid="{00000000-0005-0000-0000-0000BE2A0000}"/>
    <cellStyle name="Normal 12 2 2 3 4 2 3" xfId="39839" xr:uid="{00000000-0005-0000-0000-0000BF2A0000}"/>
    <cellStyle name="Normal 12 2 2 3 4 3" xfId="21481" xr:uid="{00000000-0005-0000-0000-0000C02A0000}"/>
    <cellStyle name="Normal 12 2 2 3 4 4" xfId="33725" xr:uid="{00000000-0005-0000-0000-0000C12A0000}"/>
    <cellStyle name="Normal 12 2 2 3 4 5" xfId="45954" xr:uid="{00000000-0005-0000-0000-0000C22A0000}"/>
    <cellStyle name="Normal 12 2 2 3 5" xfId="15336" xr:uid="{00000000-0005-0000-0000-0000C32A0000}"/>
    <cellStyle name="Normal 12 2 2 3 5 2" xfId="27591" xr:uid="{00000000-0005-0000-0000-0000C42A0000}"/>
    <cellStyle name="Normal 12 2 2 3 5 3" xfId="39832" xr:uid="{00000000-0005-0000-0000-0000C52A0000}"/>
    <cellStyle name="Normal 12 2 2 3 6" xfId="21474" xr:uid="{00000000-0005-0000-0000-0000C62A0000}"/>
    <cellStyle name="Normal 12 2 2 3 7" xfId="33718" xr:uid="{00000000-0005-0000-0000-0000C72A0000}"/>
    <cellStyle name="Normal 12 2 2 3 8" xfId="45947" xr:uid="{00000000-0005-0000-0000-0000C82A0000}"/>
    <cellStyle name="Normal 12 2 2 4" xfId="4329" xr:uid="{00000000-0005-0000-0000-0000C92A0000}"/>
    <cellStyle name="Normal 12 2 2 4 2" xfId="4330" xr:uid="{00000000-0005-0000-0000-0000CA2A0000}"/>
    <cellStyle name="Normal 12 2 2 4 2 2" xfId="4331" xr:uid="{00000000-0005-0000-0000-0000CB2A0000}"/>
    <cellStyle name="Normal 12 2 2 4 2 2 2" xfId="15346" xr:uid="{00000000-0005-0000-0000-0000CC2A0000}"/>
    <cellStyle name="Normal 12 2 2 4 2 2 2 2" xfId="27601" xr:uid="{00000000-0005-0000-0000-0000CD2A0000}"/>
    <cellStyle name="Normal 12 2 2 4 2 2 2 3" xfId="39842" xr:uid="{00000000-0005-0000-0000-0000CE2A0000}"/>
    <cellStyle name="Normal 12 2 2 4 2 2 3" xfId="21484" xr:uid="{00000000-0005-0000-0000-0000CF2A0000}"/>
    <cellStyle name="Normal 12 2 2 4 2 2 4" xfId="33728" xr:uid="{00000000-0005-0000-0000-0000D02A0000}"/>
    <cellStyle name="Normal 12 2 2 4 2 2 5" xfId="45957" xr:uid="{00000000-0005-0000-0000-0000D12A0000}"/>
    <cellStyle name="Normal 12 2 2 4 2 3" xfId="15345" xr:uid="{00000000-0005-0000-0000-0000D22A0000}"/>
    <cellStyle name="Normal 12 2 2 4 2 3 2" xfId="27600" xr:uid="{00000000-0005-0000-0000-0000D32A0000}"/>
    <cellStyle name="Normal 12 2 2 4 2 3 3" xfId="39841" xr:uid="{00000000-0005-0000-0000-0000D42A0000}"/>
    <cellStyle name="Normal 12 2 2 4 2 4" xfId="21483" xr:uid="{00000000-0005-0000-0000-0000D52A0000}"/>
    <cellStyle name="Normal 12 2 2 4 2 5" xfId="33727" xr:uid="{00000000-0005-0000-0000-0000D62A0000}"/>
    <cellStyle name="Normal 12 2 2 4 2 6" xfId="45956" xr:uid="{00000000-0005-0000-0000-0000D72A0000}"/>
    <cellStyle name="Normal 12 2 2 4 3" xfId="4332" xr:uid="{00000000-0005-0000-0000-0000D82A0000}"/>
    <cellStyle name="Normal 12 2 2 4 3 2" xfId="15347" xr:uid="{00000000-0005-0000-0000-0000D92A0000}"/>
    <cellStyle name="Normal 12 2 2 4 3 2 2" xfId="27602" xr:uid="{00000000-0005-0000-0000-0000DA2A0000}"/>
    <cellStyle name="Normal 12 2 2 4 3 2 3" xfId="39843" xr:uid="{00000000-0005-0000-0000-0000DB2A0000}"/>
    <cellStyle name="Normal 12 2 2 4 3 3" xfId="21485" xr:uid="{00000000-0005-0000-0000-0000DC2A0000}"/>
    <cellStyle name="Normal 12 2 2 4 3 4" xfId="33729" xr:uid="{00000000-0005-0000-0000-0000DD2A0000}"/>
    <cellStyle name="Normal 12 2 2 4 3 5" xfId="45958" xr:uid="{00000000-0005-0000-0000-0000DE2A0000}"/>
    <cellStyle name="Normal 12 2 2 4 4" xfId="15344" xr:uid="{00000000-0005-0000-0000-0000DF2A0000}"/>
    <cellStyle name="Normal 12 2 2 4 4 2" xfId="27599" xr:uid="{00000000-0005-0000-0000-0000E02A0000}"/>
    <cellStyle name="Normal 12 2 2 4 4 3" xfId="39840" xr:uid="{00000000-0005-0000-0000-0000E12A0000}"/>
    <cellStyle name="Normal 12 2 2 4 5" xfId="21482" xr:uid="{00000000-0005-0000-0000-0000E22A0000}"/>
    <cellStyle name="Normal 12 2 2 4 6" xfId="33726" xr:uid="{00000000-0005-0000-0000-0000E32A0000}"/>
    <cellStyle name="Normal 12 2 2 4 7" xfId="45955" xr:uid="{00000000-0005-0000-0000-0000E42A0000}"/>
    <cellStyle name="Normal 12 2 2 5" xfId="4333" xr:uid="{00000000-0005-0000-0000-0000E52A0000}"/>
    <cellStyle name="Normal 12 2 2 5 2" xfId="4334" xr:uid="{00000000-0005-0000-0000-0000E62A0000}"/>
    <cellStyle name="Normal 12 2 2 5 2 2" xfId="15349" xr:uid="{00000000-0005-0000-0000-0000E72A0000}"/>
    <cellStyle name="Normal 12 2 2 5 2 2 2" xfId="27604" xr:uid="{00000000-0005-0000-0000-0000E82A0000}"/>
    <cellStyle name="Normal 12 2 2 5 2 2 3" xfId="39845" xr:uid="{00000000-0005-0000-0000-0000E92A0000}"/>
    <cellStyle name="Normal 12 2 2 5 2 3" xfId="21487" xr:uid="{00000000-0005-0000-0000-0000EA2A0000}"/>
    <cellStyle name="Normal 12 2 2 5 2 4" xfId="33731" xr:uid="{00000000-0005-0000-0000-0000EB2A0000}"/>
    <cellStyle name="Normal 12 2 2 5 2 5" xfId="45960" xr:uid="{00000000-0005-0000-0000-0000EC2A0000}"/>
    <cellStyle name="Normal 12 2 2 5 3" xfId="15348" xr:uid="{00000000-0005-0000-0000-0000ED2A0000}"/>
    <cellStyle name="Normal 12 2 2 5 3 2" xfId="27603" xr:uid="{00000000-0005-0000-0000-0000EE2A0000}"/>
    <cellStyle name="Normal 12 2 2 5 3 3" xfId="39844" xr:uid="{00000000-0005-0000-0000-0000EF2A0000}"/>
    <cellStyle name="Normal 12 2 2 5 4" xfId="21486" xr:uid="{00000000-0005-0000-0000-0000F02A0000}"/>
    <cellStyle name="Normal 12 2 2 5 5" xfId="33730" xr:uid="{00000000-0005-0000-0000-0000F12A0000}"/>
    <cellStyle name="Normal 12 2 2 5 6" xfId="45959" xr:uid="{00000000-0005-0000-0000-0000F22A0000}"/>
    <cellStyle name="Normal 12 2 2 6" xfId="4335" xr:uid="{00000000-0005-0000-0000-0000F32A0000}"/>
    <cellStyle name="Normal 12 2 2 6 2" xfId="15350" xr:uid="{00000000-0005-0000-0000-0000F42A0000}"/>
    <cellStyle name="Normal 12 2 2 6 2 2" xfId="27605" xr:uid="{00000000-0005-0000-0000-0000F52A0000}"/>
    <cellStyle name="Normal 12 2 2 6 2 3" xfId="39846" xr:uid="{00000000-0005-0000-0000-0000F62A0000}"/>
    <cellStyle name="Normal 12 2 2 6 3" xfId="21488" xr:uid="{00000000-0005-0000-0000-0000F72A0000}"/>
    <cellStyle name="Normal 12 2 2 6 4" xfId="33732" xr:uid="{00000000-0005-0000-0000-0000F82A0000}"/>
    <cellStyle name="Normal 12 2 2 6 5" xfId="45961" xr:uid="{00000000-0005-0000-0000-0000F92A0000}"/>
    <cellStyle name="Normal 12 2 2 7" xfId="15319" xr:uid="{00000000-0005-0000-0000-0000FA2A0000}"/>
    <cellStyle name="Normal 12 2 2 7 2" xfId="27574" xr:uid="{00000000-0005-0000-0000-0000FB2A0000}"/>
    <cellStyle name="Normal 12 2 2 7 3" xfId="39815" xr:uid="{00000000-0005-0000-0000-0000FC2A0000}"/>
    <cellStyle name="Normal 12 2 2 8" xfId="21457" xr:uid="{00000000-0005-0000-0000-0000FD2A0000}"/>
    <cellStyle name="Normal 12 2 2 9" xfId="33701" xr:uid="{00000000-0005-0000-0000-0000FE2A0000}"/>
    <cellStyle name="Normal 12 2 3" xfId="4336" xr:uid="{00000000-0005-0000-0000-0000FF2A0000}"/>
    <cellStyle name="Normal 12 2 3 2" xfId="4337" xr:uid="{00000000-0005-0000-0000-0000002B0000}"/>
    <cellStyle name="Normal 12 2 3 2 2" xfId="4338" xr:uid="{00000000-0005-0000-0000-0000012B0000}"/>
    <cellStyle name="Normal 12 2 3 2 2 2" xfId="4339" xr:uid="{00000000-0005-0000-0000-0000022B0000}"/>
    <cellStyle name="Normal 12 2 3 2 2 2 2" xfId="4340" xr:uid="{00000000-0005-0000-0000-0000032B0000}"/>
    <cellStyle name="Normal 12 2 3 2 2 2 2 2" xfId="15355" xr:uid="{00000000-0005-0000-0000-0000042B0000}"/>
    <cellStyle name="Normal 12 2 3 2 2 2 2 2 2" xfId="27610" xr:uid="{00000000-0005-0000-0000-0000052B0000}"/>
    <cellStyle name="Normal 12 2 3 2 2 2 2 2 3" xfId="39851" xr:uid="{00000000-0005-0000-0000-0000062B0000}"/>
    <cellStyle name="Normal 12 2 3 2 2 2 2 3" xfId="21493" xr:uid="{00000000-0005-0000-0000-0000072B0000}"/>
    <cellStyle name="Normal 12 2 3 2 2 2 2 4" xfId="33737" xr:uid="{00000000-0005-0000-0000-0000082B0000}"/>
    <cellStyle name="Normal 12 2 3 2 2 2 2 5" xfId="45966" xr:uid="{00000000-0005-0000-0000-0000092B0000}"/>
    <cellStyle name="Normal 12 2 3 2 2 2 3" xfId="15354" xr:uid="{00000000-0005-0000-0000-00000A2B0000}"/>
    <cellStyle name="Normal 12 2 3 2 2 2 3 2" xfId="27609" xr:uid="{00000000-0005-0000-0000-00000B2B0000}"/>
    <cellStyle name="Normal 12 2 3 2 2 2 3 3" xfId="39850" xr:uid="{00000000-0005-0000-0000-00000C2B0000}"/>
    <cellStyle name="Normal 12 2 3 2 2 2 4" xfId="21492" xr:uid="{00000000-0005-0000-0000-00000D2B0000}"/>
    <cellStyle name="Normal 12 2 3 2 2 2 5" xfId="33736" xr:uid="{00000000-0005-0000-0000-00000E2B0000}"/>
    <cellStyle name="Normal 12 2 3 2 2 2 6" xfId="45965" xr:uid="{00000000-0005-0000-0000-00000F2B0000}"/>
    <cellStyle name="Normal 12 2 3 2 2 3" xfId="4341" xr:uid="{00000000-0005-0000-0000-0000102B0000}"/>
    <cellStyle name="Normal 12 2 3 2 2 3 2" xfId="15356" xr:uid="{00000000-0005-0000-0000-0000112B0000}"/>
    <cellStyle name="Normal 12 2 3 2 2 3 2 2" xfId="27611" xr:uid="{00000000-0005-0000-0000-0000122B0000}"/>
    <cellStyle name="Normal 12 2 3 2 2 3 2 3" xfId="39852" xr:uid="{00000000-0005-0000-0000-0000132B0000}"/>
    <cellStyle name="Normal 12 2 3 2 2 3 3" xfId="21494" xr:uid="{00000000-0005-0000-0000-0000142B0000}"/>
    <cellStyle name="Normal 12 2 3 2 2 3 4" xfId="33738" xr:uid="{00000000-0005-0000-0000-0000152B0000}"/>
    <cellStyle name="Normal 12 2 3 2 2 3 5" xfId="45967" xr:uid="{00000000-0005-0000-0000-0000162B0000}"/>
    <cellStyle name="Normal 12 2 3 2 2 4" xfId="15353" xr:uid="{00000000-0005-0000-0000-0000172B0000}"/>
    <cellStyle name="Normal 12 2 3 2 2 4 2" xfId="27608" xr:uid="{00000000-0005-0000-0000-0000182B0000}"/>
    <cellStyle name="Normal 12 2 3 2 2 4 3" xfId="39849" xr:uid="{00000000-0005-0000-0000-0000192B0000}"/>
    <cellStyle name="Normal 12 2 3 2 2 5" xfId="21491" xr:uid="{00000000-0005-0000-0000-00001A2B0000}"/>
    <cellStyle name="Normal 12 2 3 2 2 6" xfId="33735" xr:uid="{00000000-0005-0000-0000-00001B2B0000}"/>
    <cellStyle name="Normal 12 2 3 2 2 7" xfId="45964" xr:uid="{00000000-0005-0000-0000-00001C2B0000}"/>
    <cellStyle name="Normal 12 2 3 2 3" xfId="4342" xr:uid="{00000000-0005-0000-0000-00001D2B0000}"/>
    <cellStyle name="Normal 12 2 3 2 3 2" xfId="4343" xr:uid="{00000000-0005-0000-0000-00001E2B0000}"/>
    <cellStyle name="Normal 12 2 3 2 3 2 2" xfId="15358" xr:uid="{00000000-0005-0000-0000-00001F2B0000}"/>
    <cellStyle name="Normal 12 2 3 2 3 2 2 2" xfId="27613" xr:uid="{00000000-0005-0000-0000-0000202B0000}"/>
    <cellStyle name="Normal 12 2 3 2 3 2 2 3" xfId="39854" xr:uid="{00000000-0005-0000-0000-0000212B0000}"/>
    <cellStyle name="Normal 12 2 3 2 3 2 3" xfId="21496" xr:uid="{00000000-0005-0000-0000-0000222B0000}"/>
    <cellStyle name="Normal 12 2 3 2 3 2 4" xfId="33740" xr:uid="{00000000-0005-0000-0000-0000232B0000}"/>
    <cellStyle name="Normal 12 2 3 2 3 2 5" xfId="45969" xr:uid="{00000000-0005-0000-0000-0000242B0000}"/>
    <cellStyle name="Normal 12 2 3 2 3 3" xfId="15357" xr:uid="{00000000-0005-0000-0000-0000252B0000}"/>
    <cellStyle name="Normal 12 2 3 2 3 3 2" xfId="27612" xr:uid="{00000000-0005-0000-0000-0000262B0000}"/>
    <cellStyle name="Normal 12 2 3 2 3 3 3" xfId="39853" xr:uid="{00000000-0005-0000-0000-0000272B0000}"/>
    <cellStyle name="Normal 12 2 3 2 3 4" xfId="21495" xr:uid="{00000000-0005-0000-0000-0000282B0000}"/>
    <cellStyle name="Normal 12 2 3 2 3 5" xfId="33739" xr:uid="{00000000-0005-0000-0000-0000292B0000}"/>
    <cellStyle name="Normal 12 2 3 2 3 6" xfId="45968" xr:uid="{00000000-0005-0000-0000-00002A2B0000}"/>
    <cellStyle name="Normal 12 2 3 2 4" xfId="4344" xr:uid="{00000000-0005-0000-0000-00002B2B0000}"/>
    <cellStyle name="Normal 12 2 3 2 4 2" xfId="15359" xr:uid="{00000000-0005-0000-0000-00002C2B0000}"/>
    <cellStyle name="Normal 12 2 3 2 4 2 2" xfId="27614" xr:uid="{00000000-0005-0000-0000-00002D2B0000}"/>
    <cellStyle name="Normal 12 2 3 2 4 2 3" xfId="39855" xr:uid="{00000000-0005-0000-0000-00002E2B0000}"/>
    <cellStyle name="Normal 12 2 3 2 4 3" xfId="21497" xr:uid="{00000000-0005-0000-0000-00002F2B0000}"/>
    <cellStyle name="Normal 12 2 3 2 4 4" xfId="33741" xr:uid="{00000000-0005-0000-0000-0000302B0000}"/>
    <cellStyle name="Normal 12 2 3 2 4 5" xfId="45970" xr:uid="{00000000-0005-0000-0000-0000312B0000}"/>
    <cellStyle name="Normal 12 2 3 2 5" xfId="15352" xr:uid="{00000000-0005-0000-0000-0000322B0000}"/>
    <cellStyle name="Normal 12 2 3 2 5 2" xfId="27607" xr:uid="{00000000-0005-0000-0000-0000332B0000}"/>
    <cellStyle name="Normal 12 2 3 2 5 3" xfId="39848" xr:uid="{00000000-0005-0000-0000-0000342B0000}"/>
    <cellStyle name="Normal 12 2 3 2 6" xfId="21490" xr:uid="{00000000-0005-0000-0000-0000352B0000}"/>
    <cellStyle name="Normal 12 2 3 2 7" xfId="33734" xr:uid="{00000000-0005-0000-0000-0000362B0000}"/>
    <cellStyle name="Normal 12 2 3 2 8" xfId="45963" xr:uid="{00000000-0005-0000-0000-0000372B0000}"/>
    <cellStyle name="Normal 12 2 3 3" xfId="4345" xr:uid="{00000000-0005-0000-0000-0000382B0000}"/>
    <cellStyle name="Normal 12 2 3 3 2" xfId="4346" xr:uid="{00000000-0005-0000-0000-0000392B0000}"/>
    <cellStyle name="Normal 12 2 3 3 2 2" xfId="4347" xr:uid="{00000000-0005-0000-0000-00003A2B0000}"/>
    <cellStyle name="Normal 12 2 3 3 2 2 2" xfId="15362" xr:uid="{00000000-0005-0000-0000-00003B2B0000}"/>
    <cellStyle name="Normal 12 2 3 3 2 2 2 2" xfId="27617" xr:uid="{00000000-0005-0000-0000-00003C2B0000}"/>
    <cellStyle name="Normal 12 2 3 3 2 2 2 3" xfId="39858" xr:uid="{00000000-0005-0000-0000-00003D2B0000}"/>
    <cellStyle name="Normal 12 2 3 3 2 2 3" xfId="21500" xr:uid="{00000000-0005-0000-0000-00003E2B0000}"/>
    <cellStyle name="Normal 12 2 3 3 2 2 4" xfId="33744" xr:uid="{00000000-0005-0000-0000-00003F2B0000}"/>
    <cellStyle name="Normal 12 2 3 3 2 2 5" xfId="45973" xr:uid="{00000000-0005-0000-0000-0000402B0000}"/>
    <cellStyle name="Normal 12 2 3 3 2 3" xfId="15361" xr:uid="{00000000-0005-0000-0000-0000412B0000}"/>
    <cellStyle name="Normal 12 2 3 3 2 3 2" xfId="27616" xr:uid="{00000000-0005-0000-0000-0000422B0000}"/>
    <cellStyle name="Normal 12 2 3 3 2 3 3" xfId="39857" xr:uid="{00000000-0005-0000-0000-0000432B0000}"/>
    <cellStyle name="Normal 12 2 3 3 2 4" xfId="21499" xr:uid="{00000000-0005-0000-0000-0000442B0000}"/>
    <cellStyle name="Normal 12 2 3 3 2 5" xfId="33743" xr:uid="{00000000-0005-0000-0000-0000452B0000}"/>
    <cellStyle name="Normal 12 2 3 3 2 6" xfId="45972" xr:uid="{00000000-0005-0000-0000-0000462B0000}"/>
    <cellStyle name="Normal 12 2 3 3 3" xfId="4348" xr:uid="{00000000-0005-0000-0000-0000472B0000}"/>
    <cellStyle name="Normal 12 2 3 3 3 2" xfId="15363" xr:uid="{00000000-0005-0000-0000-0000482B0000}"/>
    <cellStyle name="Normal 12 2 3 3 3 2 2" xfId="27618" xr:uid="{00000000-0005-0000-0000-0000492B0000}"/>
    <cellStyle name="Normal 12 2 3 3 3 2 3" xfId="39859" xr:uid="{00000000-0005-0000-0000-00004A2B0000}"/>
    <cellStyle name="Normal 12 2 3 3 3 3" xfId="21501" xr:uid="{00000000-0005-0000-0000-00004B2B0000}"/>
    <cellStyle name="Normal 12 2 3 3 3 4" xfId="33745" xr:uid="{00000000-0005-0000-0000-00004C2B0000}"/>
    <cellStyle name="Normal 12 2 3 3 3 5" xfId="45974" xr:uid="{00000000-0005-0000-0000-00004D2B0000}"/>
    <cellStyle name="Normal 12 2 3 3 4" xfId="15360" xr:uid="{00000000-0005-0000-0000-00004E2B0000}"/>
    <cellStyle name="Normal 12 2 3 3 4 2" xfId="27615" xr:uid="{00000000-0005-0000-0000-00004F2B0000}"/>
    <cellStyle name="Normal 12 2 3 3 4 3" xfId="39856" xr:uid="{00000000-0005-0000-0000-0000502B0000}"/>
    <cellStyle name="Normal 12 2 3 3 5" xfId="21498" xr:uid="{00000000-0005-0000-0000-0000512B0000}"/>
    <cellStyle name="Normal 12 2 3 3 6" xfId="33742" xr:uid="{00000000-0005-0000-0000-0000522B0000}"/>
    <cellStyle name="Normal 12 2 3 3 7" xfId="45971" xr:uid="{00000000-0005-0000-0000-0000532B0000}"/>
    <cellStyle name="Normal 12 2 3 4" xfId="4349" xr:uid="{00000000-0005-0000-0000-0000542B0000}"/>
    <cellStyle name="Normal 12 2 3 4 2" xfId="4350" xr:uid="{00000000-0005-0000-0000-0000552B0000}"/>
    <cellStyle name="Normal 12 2 3 4 2 2" xfId="15365" xr:uid="{00000000-0005-0000-0000-0000562B0000}"/>
    <cellStyle name="Normal 12 2 3 4 2 2 2" xfId="27620" xr:uid="{00000000-0005-0000-0000-0000572B0000}"/>
    <cellStyle name="Normal 12 2 3 4 2 2 3" xfId="39861" xr:uid="{00000000-0005-0000-0000-0000582B0000}"/>
    <cellStyle name="Normal 12 2 3 4 2 3" xfId="21503" xr:uid="{00000000-0005-0000-0000-0000592B0000}"/>
    <cellStyle name="Normal 12 2 3 4 2 4" xfId="33747" xr:uid="{00000000-0005-0000-0000-00005A2B0000}"/>
    <cellStyle name="Normal 12 2 3 4 2 5" xfId="45976" xr:uid="{00000000-0005-0000-0000-00005B2B0000}"/>
    <cellStyle name="Normal 12 2 3 4 3" xfId="15364" xr:uid="{00000000-0005-0000-0000-00005C2B0000}"/>
    <cellStyle name="Normal 12 2 3 4 3 2" xfId="27619" xr:uid="{00000000-0005-0000-0000-00005D2B0000}"/>
    <cellStyle name="Normal 12 2 3 4 3 3" xfId="39860" xr:uid="{00000000-0005-0000-0000-00005E2B0000}"/>
    <cellStyle name="Normal 12 2 3 4 4" xfId="21502" xr:uid="{00000000-0005-0000-0000-00005F2B0000}"/>
    <cellStyle name="Normal 12 2 3 4 5" xfId="33746" xr:uid="{00000000-0005-0000-0000-0000602B0000}"/>
    <cellStyle name="Normal 12 2 3 4 6" xfId="45975" xr:uid="{00000000-0005-0000-0000-0000612B0000}"/>
    <cellStyle name="Normal 12 2 3 5" xfId="4351" xr:uid="{00000000-0005-0000-0000-0000622B0000}"/>
    <cellStyle name="Normal 12 2 3 5 2" xfId="15366" xr:uid="{00000000-0005-0000-0000-0000632B0000}"/>
    <cellStyle name="Normal 12 2 3 5 2 2" xfId="27621" xr:uid="{00000000-0005-0000-0000-0000642B0000}"/>
    <cellStyle name="Normal 12 2 3 5 2 3" xfId="39862" xr:uid="{00000000-0005-0000-0000-0000652B0000}"/>
    <cellStyle name="Normal 12 2 3 5 3" xfId="21504" xr:uid="{00000000-0005-0000-0000-0000662B0000}"/>
    <cellStyle name="Normal 12 2 3 5 4" xfId="33748" xr:uid="{00000000-0005-0000-0000-0000672B0000}"/>
    <cellStyle name="Normal 12 2 3 5 5" xfId="45977" xr:uid="{00000000-0005-0000-0000-0000682B0000}"/>
    <cellStyle name="Normal 12 2 3 6" xfId="15351" xr:uid="{00000000-0005-0000-0000-0000692B0000}"/>
    <cellStyle name="Normal 12 2 3 6 2" xfId="27606" xr:uid="{00000000-0005-0000-0000-00006A2B0000}"/>
    <cellStyle name="Normal 12 2 3 6 3" xfId="39847" xr:uid="{00000000-0005-0000-0000-00006B2B0000}"/>
    <cellStyle name="Normal 12 2 3 7" xfId="21489" xr:uid="{00000000-0005-0000-0000-00006C2B0000}"/>
    <cellStyle name="Normal 12 2 3 8" xfId="33733" xr:uid="{00000000-0005-0000-0000-00006D2B0000}"/>
    <cellStyle name="Normal 12 2 3 9" xfId="45962" xr:uid="{00000000-0005-0000-0000-00006E2B0000}"/>
    <cellStyle name="Normal 12 2 4" xfId="4352" xr:uid="{00000000-0005-0000-0000-00006F2B0000}"/>
    <cellStyle name="Normal 12 2 4 2" xfId="4353" xr:uid="{00000000-0005-0000-0000-0000702B0000}"/>
    <cellStyle name="Normal 12 2 4 2 2" xfId="4354" xr:uid="{00000000-0005-0000-0000-0000712B0000}"/>
    <cellStyle name="Normal 12 2 4 2 2 2" xfId="4355" xr:uid="{00000000-0005-0000-0000-0000722B0000}"/>
    <cellStyle name="Normal 12 2 4 2 2 2 2" xfId="15370" xr:uid="{00000000-0005-0000-0000-0000732B0000}"/>
    <cellStyle name="Normal 12 2 4 2 2 2 2 2" xfId="27625" xr:uid="{00000000-0005-0000-0000-0000742B0000}"/>
    <cellStyle name="Normal 12 2 4 2 2 2 2 3" xfId="39866" xr:uid="{00000000-0005-0000-0000-0000752B0000}"/>
    <cellStyle name="Normal 12 2 4 2 2 2 3" xfId="21508" xr:uid="{00000000-0005-0000-0000-0000762B0000}"/>
    <cellStyle name="Normal 12 2 4 2 2 2 4" xfId="33752" xr:uid="{00000000-0005-0000-0000-0000772B0000}"/>
    <cellStyle name="Normal 12 2 4 2 2 2 5" xfId="45981" xr:uid="{00000000-0005-0000-0000-0000782B0000}"/>
    <cellStyle name="Normal 12 2 4 2 2 3" xfId="15369" xr:uid="{00000000-0005-0000-0000-0000792B0000}"/>
    <cellStyle name="Normal 12 2 4 2 2 3 2" xfId="27624" xr:uid="{00000000-0005-0000-0000-00007A2B0000}"/>
    <cellStyle name="Normal 12 2 4 2 2 3 3" xfId="39865" xr:uid="{00000000-0005-0000-0000-00007B2B0000}"/>
    <cellStyle name="Normal 12 2 4 2 2 4" xfId="21507" xr:uid="{00000000-0005-0000-0000-00007C2B0000}"/>
    <cellStyle name="Normal 12 2 4 2 2 5" xfId="33751" xr:uid="{00000000-0005-0000-0000-00007D2B0000}"/>
    <cellStyle name="Normal 12 2 4 2 2 6" xfId="45980" xr:uid="{00000000-0005-0000-0000-00007E2B0000}"/>
    <cellStyle name="Normal 12 2 4 2 3" xfId="4356" xr:uid="{00000000-0005-0000-0000-00007F2B0000}"/>
    <cellStyle name="Normal 12 2 4 2 3 2" xfId="15371" xr:uid="{00000000-0005-0000-0000-0000802B0000}"/>
    <cellStyle name="Normal 12 2 4 2 3 2 2" xfId="27626" xr:uid="{00000000-0005-0000-0000-0000812B0000}"/>
    <cellStyle name="Normal 12 2 4 2 3 2 3" xfId="39867" xr:uid="{00000000-0005-0000-0000-0000822B0000}"/>
    <cellStyle name="Normal 12 2 4 2 3 3" xfId="21509" xr:uid="{00000000-0005-0000-0000-0000832B0000}"/>
    <cellStyle name="Normal 12 2 4 2 3 4" xfId="33753" xr:uid="{00000000-0005-0000-0000-0000842B0000}"/>
    <cellStyle name="Normal 12 2 4 2 3 5" xfId="45982" xr:uid="{00000000-0005-0000-0000-0000852B0000}"/>
    <cellStyle name="Normal 12 2 4 2 4" xfId="15368" xr:uid="{00000000-0005-0000-0000-0000862B0000}"/>
    <cellStyle name="Normal 12 2 4 2 4 2" xfId="27623" xr:uid="{00000000-0005-0000-0000-0000872B0000}"/>
    <cellStyle name="Normal 12 2 4 2 4 3" xfId="39864" xr:uid="{00000000-0005-0000-0000-0000882B0000}"/>
    <cellStyle name="Normal 12 2 4 2 5" xfId="21506" xr:uid="{00000000-0005-0000-0000-0000892B0000}"/>
    <cellStyle name="Normal 12 2 4 2 6" xfId="33750" xr:uid="{00000000-0005-0000-0000-00008A2B0000}"/>
    <cellStyle name="Normal 12 2 4 2 7" xfId="45979" xr:uid="{00000000-0005-0000-0000-00008B2B0000}"/>
    <cellStyle name="Normal 12 2 4 3" xfId="4357" xr:uid="{00000000-0005-0000-0000-00008C2B0000}"/>
    <cellStyle name="Normal 12 2 4 3 2" xfId="4358" xr:uid="{00000000-0005-0000-0000-00008D2B0000}"/>
    <cellStyle name="Normal 12 2 4 3 2 2" xfId="15373" xr:uid="{00000000-0005-0000-0000-00008E2B0000}"/>
    <cellStyle name="Normal 12 2 4 3 2 2 2" xfId="27628" xr:uid="{00000000-0005-0000-0000-00008F2B0000}"/>
    <cellStyle name="Normal 12 2 4 3 2 2 3" xfId="39869" xr:uid="{00000000-0005-0000-0000-0000902B0000}"/>
    <cellStyle name="Normal 12 2 4 3 2 3" xfId="21511" xr:uid="{00000000-0005-0000-0000-0000912B0000}"/>
    <cellStyle name="Normal 12 2 4 3 2 4" xfId="33755" xr:uid="{00000000-0005-0000-0000-0000922B0000}"/>
    <cellStyle name="Normal 12 2 4 3 2 5" xfId="45984" xr:uid="{00000000-0005-0000-0000-0000932B0000}"/>
    <cellStyle name="Normal 12 2 4 3 3" xfId="15372" xr:uid="{00000000-0005-0000-0000-0000942B0000}"/>
    <cellStyle name="Normal 12 2 4 3 3 2" xfId="27627" xr:uid="{00000000-0005-0000-0000-0000952B0000}"/>
    <cellStyle name="Normal 12 2 4 3 3 3" xfId="39868" xr:uid="{00000000-0005-0000-0000-0000962B0000}"/>
    <cellStyle name="Normal 12 2 4 3 4" xfId="21510" xr:uid="{00000000-0005-0000-0000-0000972B0000}"/>
    <cellStyle name="Normal 12 2 4 3 5" xfId="33754" xr:uid="{00000000-0005-0000-0000-0000982B0000}"/>
    <cellStyle name="Normal 12 2 4 3 6" xfId="45983" xr:uid="{00000000-0005-0000-0000-0000992B0000}"/>
    <cellStyle name="Normal 12 2 4 4" xfId="4359" xr:uid="{00000000-0005-0000-0000-00009A2B0000}"/>
    <cellStyle name="Normal 12 2 4 4 2" xfId="15374" xr:uid="{00000000-0005-0000-0000-00009B2B0000}"/>
    <cellStyle name="Normal 12 2 4 4 2 2" xfId="27629" xr:uid="{00000000-0005-0000-0000-00009C2B0000}"/>
    <cellStyle name="Normal 12 2 4 4 2 3" xfId="39870" xr:uid="{00000000-0005-0000-0000-00009D2B0000}"/>
    <cellStyle name="Normal 12 2 4 4 3" xfId="21512" xr:uid="{00000000-0005-0000-0000-00009E2B0000}"/>
    <cellStyle name="Normal 12 2 4 4 4" xfId="33756" xr:uid="{00000000-0005-0000-0000-00009F2B0000}"/>
    <cellStyle name="Normal 12 2 4 4 5" xfId="45985" xr:uid="{00000000-0005-0000-0000-0000A02B0000}"/>
    <cellStyle name="Normal 12 2 4 5" xfId="15367" xr:uid="{00000000-0005-0000-0000-0000A12B0000}"/>
    <cellStyle name="Normal 12 2 4 5 2" xfId="27622" xr:uid="{00000000-0005-0000-0000-0000A22B0000}"/>
    <cellStyle name="Normal 12 2 4 5 3" xfId="39863" xr:uid="{00000000-0005-0000-0000-0000A32B0000}"/>
    <cellStyle name="Normal 12 2 4 6" xfId="21505" xr:uid="{00000000-0005-0000-0000-0000A42B0000}"/>
    <cellStyle name="Normal 12 2 4 7" xfId="33749" xr:uid="{00000000-0005-0000-0000-0000A52B0000}"/>
    <cellStyle name="Normal 12 2 4 8" xfId="45978" xr:uid="{00000000-0005-0000-0000-0000A62B0000}"/>
    <cellStyle name="Normal 12 2 5" xfId="4360" xr:uid="{00000000-0005-0000-0000-0000A72B0000}"/>
    <cellStyle name="Normal 12 2 5 2" xfId="4361" xr:uid="{00000000-0005-0000-0000-0000A82B0000}"/>
    <cellStyle name="Normal 12 2 5 2 2" xfId="4362" xr:uid="{00000000-0005-0000-0000-0000A92B0000}"/>
    <cellStyle name="Normal 12 2 5 2 2 2" xfId="15377" xr:uid="{00000000-0005-0000-0000-0000AA2B0000}"/>
    <cellStyle name="Normal 12 2 5 2 2 2 2" xfId="27632" xr:uid="{00000000-0005-0000-0000-0000AB2B0000}"/>
    <cellStyle name="Normal 12 2 5 2 2 2 3" xfId="39873" xr:uid="{00000000-0005-0000-0000-0000AC2B0000}"/>
    <cellStyle name="Normal 12 2 5 2 2 3" xfId="21515" xr:uid="{00000000-0005-0000-0000-0000AD2B0000}"/>
    <cellStyle name="Normal 12 2 5 2 2 4" xfId="33759" xr:uid="{00000000-0005-0000-0000-0000AE2B0000}"/>
    <cellStyle name="Normal 12 2 5 2 2 5" xfId="45988" xr:uid="{00000000-0005-0000-0000-0000AF2B0000}"/>
    <cellStyle name="Normal 12 2 5 2 3" xfId="15376" xr:uid="{00000000-0005-0000-0000-0000B02B0000}"/>
    <cellStyle name="Normal 12 2 5 2 3 2" xfId="27631" xr:uid="{00000000-0005-0000-0000-0000B12B0000}"/>
    <cellStyle name="Normal 12 2 5 2 3 3" xfId="39872" xr:uid="{00000000-0005-0000-0000-0000B22B0000}"/>
    <cellStyle name="Normal 12 2 5 2 4" xfId="21514" xr:uid="{00000000-0005-0000-0000-0000B32B0000}"/>
    <cellStyle name="Normal 12 2 5 2 5" xfId="33758" xr:uid="{00000000-0005-0000-0000-0000B42B0000}"/>
    <cellStyle name="Normal 12 2 5 2 6" xfId="45987" xr:uid="{00000000-0005-0000-0000-0000B52B0000}"/>
    <cellStyle name="Normal 12 2 5 3" xfId="4363" xr:uid="{00000000-0005-0000-0000-0000B62B0000}"/>
    <cellStyle name="Normal 12 2 5 3 2" xfId="15378" xr:uid="{00000000-0005-0000-0000-0000B72B0000}"/>
    <cellStyle name="Normal 12 2 5 3 2 2" xfId="27633" xr:uid="{00000000-0005-0000-0000-0000B82B0000}"/>
    <cellStyle name="Normal 12 2 5 3 2 3" xfId="39874" xr:uid="{00000000-0005-0000-0000-0000B92B0000}"/>
    <cellStyle name="Normal 12 2 5 3 3" xfId="21516" xr:uid="{00000000-0005-0000-0000-0000BA2B0000}"/>
    <cellStyle name="Normal 12 2 5 3 4" xfId="33760" xr:uid="{00000000-0005-0000-0000-0000BB2B0000}"/>
    <cellStyle name="Normal 12 2 5 3 5" xfId="45989" xr:uid="{00000000-0005-0000-0000-0000BC2B0000}"/>
    <cellStyle name="Normal 12 2 5 4" xfId="15375" xr:uid="{00000000-0005-0000-0000-0000BD2B0000}"/>
    <cellStyle name="Normal 12 2 5 4 2" xfId="27630" xr:uid="{00000000-0005-0000-0000-0000BE2B0000}"/>
    <cellStyle name="Normal 12 2 5 4 3" xfId="39871" xr:uid="{00000000-0005-0000-0000-0000BF2B0000}"/>
    <cellStyle name="Normal 12 2 5 5" xfId="21513" xr:uid="{00000000-0005-0000-0000-0000C02B0000}"/>
    <cellStyle name="Normal 12 2 5 6" xfId="33757" xr:uid="{00000000-0005-0000-0000-0000C12B0000}"/>
    <cellStyle name="Normal 12 2 5 7" xfId="45986" xr:uid="{00000000-0005-0000-0000-0000C22B0000}"/>
    <cellStyle name="Normal 12 2 6" xfId="4364" xr:uid="{00000000-0005-0000-0000-0000C32B0000}"/>
    <cellStyle name="Normal 12 2 6 2" xfId="4365" xr:uid="{00000000-0005-0000-0000-0000C42B0000}"/>
    <cellStyle name="Normal 12 2 6 2 2" xfId="15380" xr:uid="{00000000-0005-0000-0000-0000C52B0000}"/>
    <cellStyle name="Normal 12 2 6 2 2 2" xfId="27635" xr:uid="{00000000-0005-0000-0000-0000C62B0000}"/>
    <cellStyle name="Normal 12 2 6 2 2 3" xfId="39876" xr:uid="{00000000-0005-0000-0000-0000C72B0000}"/>
    <cellStyle name="Normal 12 2 6 2 3" xfId="21518" xr:uid="{00000000-0005-0000-0000-0000C82B0000}"/>
    <cellStyle name="Normal 12 2 6 2 4" xfId="33762" xr:uid="{00000000-0005-0000-0000-0000C92B0000}"/>
    <cellStyle name="Normal 12 2 6 2 5" xfId="45991" xr:uid="{00000000-0005-0000-0000-0000CA2B0000}"/>
    <cellStyle name="Normal 12 2 6 3" xfId="15379" xr:uid="{00000000-0005-0000-0000-0000CB2B0000}"/>
    <cellStyle name="Normal 12 2 6 3 2" xfId="27634" xr:uid="{00000000-0005-0000-0000-0000CC2B0000}"/>
    <cellStyle name="Normal 12 2 6 3 3" xfId="39875" xr:uid="{00000000-0005-0000-0000-0000CD2B0000}"/>
    <cellStyle name="Normal 12 2 6 4" xfId="21517" xr:uid="{00000000-0005-0000-0000-0000CE2B0000}"/>
    <cellStyle name="Normal 12 2 6 5" xfId="33761" xr:uid="{00000000-0005-0000-0000-0000CF2B0000}"/>
    <cellStyle name="Normal 12 2 6 6" xfId="45990" xr:uid="{00000000-0005-0000-0000-0000D02B0000}"/>
    <cellStyle name="Normal 12 2 7" xfId="4366" xr:uid="{00000000-0005-0000-0000-0000D12B0000}"/>
    <cellStyle name="Normal 12 2 7 2" xfId="15381" xr:uid="{00000000-0005-0000-0000-0000D22B0000}"/>
    <cellStyle name="Normal 12 2 7 2 2" xfId="27636" xr:uid="{00000000-0005-0000-0000-0000D32B0000}"/>
    <cellStyle name="Normal 12 2 7 2 3" xfId="39877" xr:uid="{00000000-0005-0000-0000-0000D42B0000}"/>
    <cellStyle name="Normal 12 2 7 3" xfId="21519" xr:uid="{00000000-0005-0000-0000-0000D52B0000}"/>
    <cellStyle name="Normal 12 2 7 4" xfId="33763" xr:uid="{00000000-0005-0000-0000-0000D62B0000}"/>
    <cellStyle name="Normal 12 2 7 5" xfId="45992" xr:uid="{00000000-0005-0000-0000-0000D72B0000}"/>
    <cellStyle name="Normal 12 2 8" xfId="15318" xr:uid="{00000000-0005-0000-0000-0000D82B0000}"/>
    <cellStyle name="Normal 12 2 8 2" xfId="27573" xr:uid="{00000000-0005-0000-0000-0000D92B0000}"/>
    <cellStyle name="Normal 12 2 8 3" xfId="39814" xr:uid="{00000000-0005-0000-0000-0000DA2B0000}"/>
    <cellStyle name="Normal 12 2 9" xfId="21456" xr:uid="{00000000-0005-0000-0000-0000DB2B0000}"/>
    <cellStyle name="Normal 12 3" xfId="4367" xr:uid="{00000000-0005-0000-0000-0000DC2B0000}"/>
    <cellStyle name="Normal 12 3 10" xfId="45993" xr:uid="{00000000-0005-0000-0000-0000DD2B0000}"/>
    <cellStyle name="Normal 12 3 2" xfId="4368" xr:uid="{00000000-0005-0000-0000-0000DE2B0000}"/>
    <cellStyle name="Normal 12 3 2 2" xfId="4369" xr:uid="{00000000-0005-0000-0000-0000DF2B0000}"/>
    <cellStyle name="Normal 12 3 2 2 2" xfId="4370" xr:uid="{00000000-0005-0000-0000-0000E02B0000}"/>
    <cellStyle name="Normal 12 3 2 2 2 2" xfId="4371" xr:uid="{00000000-0005-0000-0000-0000E12B0000}"/>
    <cellStyle name="Normal 12 3 2 2 2 2 2" xfId="4372" xr:uid="{00000000-0005-0000-0000-0000E22B0000}"/>
    <cellStyle name="Normal 12 3 2 2 2 2 2 2" xfId="15387" xr:uid="{00000000-0005-0000-0000-0000E32B0000}"/>
    <cellStyle name="Normal 12 3 2 2 2 2 2 2 2" xfId="27642" xr:uid="{00000000-0005-0000-0000-0000E42B0000}"/>
    <cellStyle name="Normal 12 3 2 2 2 2 2 2 3" xfId="39883" xr:uid="{00000000-0005-0000-0000-0000E52B0000}"/>
    <cellStyle name="Normal 12 3 2 2 2 2 2 3" xfId="21525" xr:uid="{00000000-0005-0000-0000-0000E62B0000}"/>
    <cellStyle name="Normal 12 3 2 2 2 2 2 4" xfId="33769" xr:uid="{00000000-0005-0000-0000-0000E72B0000}"/>
    <cellStyle name="Normal 12 3 2 2 2 2 2 5" xfId="45998" xr:uid="{00000000-0005-0000-0000-0000E82B0000}"/>
    <cellStyle name="Normal 12 3 2 2 2 2 3" xfId="15386" xr:uid="{00000000-0005-0000-0000-0000E92B0000}"/>
    <cellStyle name="Normal 12 3 2 2 2 2 3 2" xfId="27641" xr:uid="{00000000-0005-0000-0000-0000EA2B0000}"/>
    <cellStyle name="Normal 12 3 2 2 2 2 3 3" xfId="39882" xr:uid="{00000000-0005-0000-0000-0000EB2B0000}"/>
    <cellStyle name="Normal 12 3 2 2 2 2 4" xfId="21524" xr:uid="{00000000-0005-0000-0000-0000EC2B0000}"/>
    <cellStyle name="Normal 12 3 2 2 2 2 5" xfId="33768" xr:uid="{00000000-0005-0000-0000-0000ED2B0000}"/>
    <cellStyle name="Normal 12 3 2 2 2 2 6" xfId="45997" xr:uid="{00000000-0005-0000-0000-0000EE2B0000}"/>
    <cellStyle name="Normal 12 3 2 2 2 3" xfId="4373" xr:uid="{00000000-0005-0000-0000-0000EF2B0000}"/>
    <cellStyle name="Normal 12 3 2 2 2 3 2" xfId="15388" xr:uid="{00000000-0005-0000-0000-0000F02B0000}"/>
    <cellStyle name="Normal 12 3 2 2 2 3 2 2" xfId="27643" xr:uid="{00000000-0005-0000-0000-0000F12B0000}"/>
    <cellStyle name="Normal 12 3 2 2 2 3 2 3" xfId="39884" xr:uid="{00000000-0005-0000-0000-0000F22B0000}"/>
    <cellStyle name="Normal 12 3 2 2 2 3 3" xfId="21526" xr:uid="{00000000-0005-0000-0000-0000F32B0000}"/>
    <cellStyle name="Normal 12 3 2 2 2 3 4" xfId="33770" xr:uid="{00000000-0005-0000-0000-0000F42B0000}"/>
    <cellStyle name="Normal 12 3 2 2 2 3 5" xfId="45999" xr:uid="{00000000-0005-0000-0000-0000F52B0000}"/>
    <cellStyle name="Normal 12 3 2 2 2 4" xfId="15385" xr:uid="{00000000-0005-0000-0000-0000F62B0000}"/>
    <cellStyle name="Normal 12 3 2 2 2 4 2" xfId="27640" xr:uid="{00000000-0005-0000-0000-0000F72B0000}"/>
    <cellStyle name="Normal 12 3 2 2 2 4 3" xfId="39881" xr:uid="{00000000-0005-0000-0000-0000F82B0000}"/>
    <cellStyle name="Normal 12 3 2 2 2 5" xfId="21523" xr:uid="{00000000-0005-0000-0000-0000F92B0000}"/>
    <cellStyle name="Normal 12 3 2 2 2 6" xfId="33767" xr:uid="{00000000-0005-0000-0000-0000FA2B0000}"/>
    <cellStyle name="Normal 12 3 2 2 2 7" xfId="45996" xr:uid="{00000000-0005-0000-0000-0000FB2B0000}"/>
    <cellStyle name="Normal 12 3 2 2 3" xfId="4374" xr:uid="{00000000-0005-0000-0000-0000FC2B0000}"/>
    <cellStyle name="Normal 12 3 2 2 3 2" xfId="4375" xr:uid="{00000000-0005-0000-0000-0000FD2B0000}"/>
    <cellStyle name="Normal 12 3 2 2 3 2 2" xfId="15390" xr:uid="{00000000-0005-0000-0000-0000FE2B0000}"/>
    <cellStyle name="Normal 12 3 2 2 3 2 2 2" xfId="27645" xr:uid="{00000000-0005-0000-0000-0000FF2B0000}"/>
    <cellStyle name="Normal 12 3 2 2 3 2 2 3" xfId="39886" xr:uid="{00000000-0005-0000-0000-0000002C0000}"/>
    <cellStyle name="Normal 12 3 2 2 3 2 3" xfId="21528" xr:uid="{00000000-0005-0000-0000-0000012C0000}"/>
    <cellStyle name="Normal 12 3 2 2 3 2 4" xfId="33772" xr:uid="{00000000-0005-0000-0000-0000022C0000}"/>
    <cellStyle name="Normal 12 3 2 2 3 2 5" xfId="46001" xr:uid="{00000000-0005-0000-0000-0000032C0000}"/>
    <cellStyle name="Normal 12 3 2 2 3 3" xfId="15389" xr:uid="{00000000-0005-0000-0000-0000042C0000}"/>
    <cellStyle name="Normal 12 3 2 2 3 3 2" xfId="27644" xr:uid="{00000000-0005-0000-0000-0000052C0000}"/>
    <cellStyle name="Normal 12 3 2 2 3 3 3" xfId="39885" xr:uid="{00000000-0005-0000-0000-0000062C0000}"/>
    <cellStyle name="Normal 12 3 2 2 3 4" xfId="21527" xr:uid="{00000000-0005-0000-0000-0000072C0000}"/>
    <cellStyle name="Normal 12 3 2 2 3 5" xfId="33771" xr:uid="{00000000-0005-0000-0000-0000082C0000}"/>
    <cellStyle name="Normal 12 3 2 2 3 6" xfId="46000" xr:uid="{00000000-0005-0000-0000-0000092C0000}"/>
    <cellStyle name="Normal 12 3 2 2 4" xfId="4376" xr:uid="{00000000-0005-0000-0000-00000A2C0000}"/>
    <cellStyle name="Normal 12 3 2 2 4 2" xfId="15391" xr:uid="{00000000-0005-0000-0000-00000B2C0000}"/>
    <cellStyle name="Normal 12 3 2 2 4 2 2" xfId="27646" xr:uid="{00000000-0005-0000-0000-00000C2C0000}"/>
    <cellStyle name="Normal 12 3 2 2 4 2 3" xfId="39887" xr:uid="{00000000-0005-0000-0000-00000D2C0000}"/>
    <cellStyle name="Normal 12 3 2 2 4 3" xfId="21529" xr:uid="{00000000-0005-0000-0000-00000E2C0000}"/>
    <cellStyle name="Normal 12 3 2 2 4 4" xfId="33773" xr:uid="{00000000-0005-0000-0000-00000F2C0000}"/>
    <cellStyle name="Normal 12 3 2 2 4 5" xfId="46002" xr:uid="{00000000-0005-0000-0000-0000102C0000}"/>
    <cellStyle name="Normal 12 3 2 2 5" xfId="15384" xr:uid="{00000000-0005-0000-0000-0000112C0000}"/>
    <cellStyle name="Normal 12 3 2 2 5 2" xfId="27639" xr:uid="{00000000-0005-0000-0000-0000122C0000}"/>
    <cellStyle name="Normal 12 3 2 2 5 3" xfId="39880" xr:uid="{00000000-0005-0000-0000-0000132C0000}"/>
    <cellStyle name="Normal 12 3 2 2 6" xfId="21522" xr:uid="{00000000-0005-0000-0000-0000142C0000}"/>
    <cellStyle name="Normal 12 3 2 2 7" xfId="33766" xr:uid="{00000000-0005-0000-0000-0000152C0000}"/>
    <cellStyle name="Normal 12 3 2 2 8" xfId="45995" xr:uid="{00000000-0005-0000-0000-0000162C0000}"/>
    <cellStyle name="Normal 12 3 2 3" xfId="4377" xr:uid="{00000000-0005-0000-0000-0000172C0000}"/>
    <cellStyle name="Normal 12 3 2 3 2" xfId="4378" xr:uid="{00000000-0005-0000-0000-0000182C0000}"/>
    <cellStyle name="Normal 12 3 2 3 2 2" xfId="4379" xr:uid="{00000000-0005-0000-0000-0000192C0000}"/>
    <cellStyle name="Normal 12 3 2 3 2 2 2" xfId="15394" xr:uid="{00000000-0005-0000-0000-00001A2C0000}"/>
    <cellStyle name="Normal 12 3 2 3 2 2 2 2" xfId="27649" xr:uid="{00000000-0005-0000-0000-00001B2C0000}"/>
    <cellStyle name="Normal 12 3 2 3 2 2 2 3" xfId="39890" xr:uid="{00000000-0005-0000-0000-00001C2C0000}"/>
    <cellStyle name="Normal 12 3 2 3 2 2 3" xfId="21532" xr:uid="{00000000-0005-0000-0000-00001D2C0000}"/>
    <cellStyle name="Normal 12 3 2 3 2 2 4" xfId="33776" xr:uid="{00000000-0005-0000-0000-00001E2C0000}"/>
    <cellStyle name="Normal 12 3 2 3 2 2 5" xfId="46005" xr:uid="{00000000-0005-0000-0000-00001F2C0000}"/>
    <cellStyle name="Normal 12 3 2 3 2 3" xfId="15393" xr:uid="{00000000-0005-0000-0000-0000202C0000}"/>
    <cellStyle name="Normal 12 3 2 3 2 3 2" xfId="27648" xr:uid="{00000000-0005-0000-0000-0000212C0000}"/>
    <cellStyle name="Normal 12 3 2 3 2 3 3" xfId="39889" xr:uid="{00000000-0005-0000-0000-0000222C0000}"/>
    <cellStyle name="Normal 12 3 2 3 2 4" xfId="21531" xr:uid="{00000000-0005-0000-0000-0000232C0000}"/>
    <cellStyle name="Normal 12 3 2 3 2 5" xfId="33775" xr:uid="{00000000-0005-0000-0000-0000242C0000}"/>
    <cellStyle name="Normal 12 3 2 3 2 6" xfId="46004" xr:uid="{00000000-0005-0000-0000-0000252C0000}"/>
    <cellStyle name="Normal 12 3 2 3 3" xfId="4380" xr:uid="{00000000-0005-0000-0000-0000262C0000}"/>
    <cellStyle name="Normal 12 3 2 3 3 2" xfId="15395" xr:uid="{00000000-0005-0000-0000-0000272C0000}"/>
    <cellStyle name="Normal 12 3 2 3 3 2 2" xfId="27650" xr:uid="{00000000-0005-0000-0000-0000282C0000}"/>
    <cellStyle name="Normal 12 3 2 3 3 2 3" xfId="39891" xr:uid="{00000000-0005-0000-0000-0000292C0000}"/>
    <cellStyle name="Normal 12 3 2 3 3 3" xfId="21533" xr:uid="{00000000-0005-0000-0000-00002A2C0000}"/>
    <cellStyle name="Normal 12 3 2 3 3 4" xfId="33777" xr:uid="{00000000-0005-0000-0000-00002B2C0000}"/>
    <cellStyle name="Normal 12 3 2 3 3 5" xfId="46006" xr:uid="{00000000-0005-0000-0000-00002C2C0000}"/>
    <cellStyle name="Normal 12 3 2 3 4" xfId="15392" xr:uid="{00000000-0005-0000-0000-00002D2C0000}"/>
    <cellStyle name="Normal 12 3 2 3 4 2" xfId="27647" xr:uid="{00000000-0005-0000-0000-00002E2C0000}"/>
    <cellStyle name="Normal 12 3 2 3 4 3" xfId="39888" xr:uid="{00000000-0005-0000-0000-00002F2C0000}"/>
    <cellStyle name="Normal 12 3 2 3 5" xfId="21530" xr:uid="{00000000-0005-0000-0000-0000302C0000}"/>
    <cellStyle name="Normal 12 3 2 3 6" xfId="33774" xr:uid="{00000000-0005-0000-0000-0000312C0000}"/>
    <cellStyle name="Normal 12 3 2 3 7" xfId="46003" xr:uid="{00000000-0005-0000-0000-0000322C0000}"/>
    <cellStyle name="Normal 12 3 2 4" xfId="4381" xr:uid="{00000000-0005-0000-0000-0000332C0000}"/>
    <cellStyle name="Normal 12 3 2 4 2" xfId="4382" xr:uid="{00000000-0005-0000-0000-0000342C0000}"/>
    <cellStyle name="Normal 12 3 2 4 2 2" xfId="15397" xr:uid="{00000000-0005-0000-0000-0000352C0000}"/>
    <cellStyle name="Normal 12 3 2 4 2 2 2" xfId="27652" xr:uid="{00000000-0005-0000-0000-0000362C0000}"/>
    <cellStyle name="Normal 12 3 2 4 2 2 3" xfId="39893" xr:uid="{00000000-0005-0000-0000-0000372C0000}"/>
    <cellStyle name="Normal 12 3 2 4 2 3" xfId="21535" xr:uid="{00000000-0005-0000-0000-0000382C0000}"/>
    <cellStyle name="Normal 12 3 2 4 2 4" xfId="33779" xr:uid="{00000000-0005-0000-0000-0000392C0000}"/>
    <cellStyle name="Normal 12 3 2 4 2 5" xfId="46008" xr:uid="{00000000-0005-0000-0000-00003A2C0000}"/>
    <cellStyle name="Normal 12 3 2 4 3" xfId="15396" xr:uid="{00000000-0005-0000-0000-00003B2C0000}"/>
    <cellStyle name="Normal 12 3 2 4 3 2" xfId="27651" xr:uid="{00000000-0005-0000-0000-00003C2C0000}"/>
    <cellStyle name="Normal 12 3 2 4 3 3" xfId="39892" xr:uid="{00000000-0005-0000-0000-00003D2C0000}"/>
    <cellStyle name="Normal 12 3 2 4 4" xfId="21534" xr:uid="{00000000-0005-0000-0000-00003E2C0000}"/>
    <cellStyle name="Normal 12 3 2 4 5" xfId="33778" xr:uid="{00000000-0005-0000-0000-00003F2C0000}"/>
    <cellStyle name="Normal 12 3 2 4 6" xfId="46007" xr:uid="{00000000-0005-0000-0000-0000402C0000}"/>
    <cellStyle name="Normal 12 3 2 5" xfId="4383" xr:uid="{00000000-0005-0000-0000-0000412C0000}"/>
    <cellStyle name="Normal 12 3 2 5 2" xfId="15398" xr:uid="{00000000-0005-0000-0000-0000422C0000}"/>
    <cellStyle name="Normal 12 3 2 5 2 2" xfId="27653" xr:uid="{00000000-0005-0000-0000-0000432C0000}"/>
    <cellStyle name="Normal 12 3 2 5 2 3" xfId="39894" xr:uid="{00000000-0005-0000-0000-0000442C0000}"/>
    <cellStyle name="Normal 12 3 2 5 3" xfId="21536" xr:uid="{00000000-0005-0000-0000-0000452C0000}"/>
    <cellStyle name="Normal 12 3 2 5 4" xfId="33780" xr:uid="{00000000-0005-0000-0000-0000462C0000}"/>
    <cellStyle name="Normal 12 3 2 5 5" xfId="46009" xr:uid="{00000000-0005-0000-0000-0000472C0000}"/>
    <cellStyle name="Normal 12 3 2 6" xfId="15383" xr:uid="{00000000-0005-0000-0000-0000482C0000}"/>
    <cellStyle name="Normal 12 3 2 6 2" xfId="27638" xr:uid="{00000000-0005-0000-0000-0000492C0000}"/>
    <cellStyle name="Normal 12 3 2 6 3" xfId="39879" xr:uid="{00000000-0005-0000-0000-00004A2C0000}"/>
    <cellStyle name="Normal 12 3 2 7" xfId="21521" xr:uid="{00000000-0005-0000-0000-00004B2C0000}"/>
    <cellStyle name="Normal 12 3 2 8" xfId="33765" xr:uid="{00000000-0005-0000-0000-00004C2C0000}"/>
    <cellStyle name="Normal 12 3 2 9" xfId="45994" xr:uid="{00000000-0005-0000-0000-00004D2C0000}"/>
    <cellStyle name="Normal 12 3 3" xfId="4384" xr:uid="{00000000-0005-0000-0000-00004E2C0000}"/>
    <cellStyle name="Normal 12 3 3 2" xfId="4385" xr:uid="{00000000-0005-0000-0000-00004F2C0000}"/>
    <cellStyle name="Normal 12 3 3 2 2" xfId="4386" xr:uid="{00000000-0005-0000-0000-0000502C0000}"/>
    <cellStyle name="Normal 12 3 3 2 2 2" xfId="4387" xr:uid="{00000000-0005-0000-0000-0000512C0000}"/>
    <cellStyle name="Normal 12 3 3 2 2 2 2" xfId="15402" xr:uid="{00000000-0005-0000-0000-0000522C0000}"/>
    <cellStyle name="Normal 12 3 3 2 2 2 2 2" xfId="27657" xr:uid="{00000000-0005-0000-0000-0000532C0000}"/>
    <cellStyle name="Normal 12 3 3 2 2 2 2 3" xfId="39898" xr:uid="{00000000-0005-0000-0000-0000542C0000}"/>
    <cellStyle name="Normal 12 3 3 2 2 2 3" xfId="21540" xr:uid="{00000000-0005-0000-0000-0000552C0000}"/>
    <cellStyle name="Normal 12 3 3 2 2 2 4" xfId="33784" xr:uid="{00000000-0005-0000-0000-0000562C0000}"/>
    <cellStyle name="Normal 12 3 3 2 2 2 5" xfId="46013" xr:uid="{00000000-0005-0000-0000-0000572C0000}"/>
    <cellStyle name="Normal 12 3 3 2 2 3" xfId="15401" xr:uid="{00000000-0005-0000-0000-0000582C0000}"/>
    <cellStyle name="Normal 12 3 3 2 2 3 2" xfId="27656" xr:uid="{00000000-0005-0000-0000-0000592C0000}"/>
    <cellStyle name="Normal 12 3 3 2 2 3 3" xfId="39897" xr:uid="{00000000-0005-0000-0000-00005A2C0000}"/>
    <cellStyle name="Normal 12 3 3 2 2 4" xfId="21539" xr:uid="{00000000-0005-0000-0000-00005B2C0000}"/>
    <cellStyle name="Normal 12 3 3 2 2 5" xfId="33783" xr:uid="{00000000-0005-0000-0000-00005C2C0000}"/>
    <cellStyle name="Normal 12 3 3 2 2 6" xfId="46012" xr:uid="{00000000-0005-0000-0000-00005D2C0000}"/>
    <cellStyle name="Normal 12 3 3 2 3" xfId="4388" xr:uid="{00000000-0005-0000-0000-00005E2C0000}"/>
    <cellStyle name="Normal 12 3 3 2 3 2" xfId="15403" xr:uid="{00000000-0005-0000-0000-00005F2C0000}"/>
    <cellStyle name="Normal 12 3 3 2 3 2 2" xfId="27658" xr:uid="{00000000-0005-0000-0000-0000602C0000}"/>
    <cellStyle name="Normal 12 3 3 2 3 2 3" xfId="39899" xr:uid="{00000000-0005-0000-0000-0000612C0000}"/>
    <cellStyle name="Normal 12 3 3 2 3 3" xfId="21541" xr:uid="{00000000-0005-0000-0000-0000622C0000}"/>
    <cellStyle name="Normal 12 3 3 2 3 4" xfId="33785" xr:uid="{00000000-0005-0000-0000-0000632C0000}"/>
    <cellStyle name="Normal 12 3 3 2 3 5" xfId="46014" xr:uid="{00000000-0005-0000-0000-0000642C0000}"/>
    <cellStyle name="Normal 12 3 3 2 4" xfId="15400" xr:uid="{00000000-0005-0000-0000-0000652C0000}"/>
    <cellStyle name="Normal 12 3 3 2 4 2" xfId="27655" xr:uid="{00000000-0005-0000-0000-0000662C0000}"/>
    <cellStyle name="Normal 12 3 3 2 4 3" xfId="39896" xr:uid="{00000000-0005-0000-0000-0000672C0000}"/>
    <cellStyle name="Normal 12 3 3 2 5" xfId="21538" xr:uid="{00000000-0005-0000-0000-0000682C0000}"/>
    <cellStyle name="Normal 12 3 3 2 6" xfId="33782" xr:uid="{00000000-0005-0000-0000-0000692C0000}"/>
    <cellStyle name="Normal 12 3 3 2 7" xfId="46011" xr:uid="{00000000-0005-0000-0000-00006A2C0000}"/>
    <cellStyle name="Normal 12 3 3 3" xfId="4389" xr:uid="{00000000-0005-0000-0000-00006B2C0000}"/>
    <cellStyle name="Normal 12 3 3 3 2" xfId="4390" xr:uid="{00000000-0005-0000-0000-00006C2C0000}"/>
    <cellStyle name="Normal 12 3 3 3 2 2" xfId="15405" xr:uid="{00000000-0005-0000-0000-00006D2C0000}"/>
    <cellStyle name="Normal 12 3 3 3 2 2 2" xfId="27660" xr:uid="{00000000-0005-0000-0000-00006E2C0000}"/>
    <cellStyle name="Normal 12 3 3 3 2 2 3" xfId="39901" xr:uid="{00000000-0005-0000-0000-00006F2C0000}"/>
    <cellStyle name="Normal 12 3 3 3 2 3" xfId="21543" xr:uid="{00000000-0005-0000-0000-0000702C0000}"/>
    <cellStyle name="Normal 12 3 3 3 2 4" xfId="33787" xr:uid="{00000000-0005-0000-0000-0000712C0000}"/>
    <cellStyle name="Normal 12 3 3 3 2 5" xfId="46016" xr:uid="{00000000-0005-0000-0000-0000722C0000}"/>
    <cellStyle name="Normal 12 3 3 3 3" xfId="15404" xr:uid="{00000000-0005-0000-0000-0000732C0000}"/>
    <cellStyle name="Normal 12 3 3 3 3 2" xfId="27659" xr:uid="{00000000-0005-0000-0000-0000742C0000}"/>
    <cellStyle name="Normal 12 3 3 3 3 3" xfId="39900" xr:uid="{00000000-0005-0000-0000-0000752C0000}"/>
    <cellStyle name="Normal 12 3 3 3 4" xfId="21542" xr:uid="{00000000-0005-0000-0000-0000762C0000}"/>
    <cellStyle name="Normal 12 3 3 3 5" xfId="33786" xr:uid="{00000000-0005-0000-0000-0000772C0000}"/>
    <cellStyle name="Normal 12 3 3 3 6" xfId="46015" xr:uid="{00000000-0005-0000-0000-0000782C0000}"/>
    <cellStyle name="Normal 12 3 3 4" xfId="4391" xr:uid="{00000000-0005-0000-0000-0000792C0000}"/>
    <cellStyle name="Normal 12 3 3 4 2" xfId="15406" xr:uid="{00000000-0005-0000-0000-00007A2C0000}"/>
    <cellStyle name="Normal 12 3 3 4 2 2" xfId="27661" xr:uid="{00000000-0005-0000-0000-00007B2C0000}"/>
    <cellStyle name="Normal 12 3 3 4 2 3" xfId="39902" xr:uid="{00000000-0005-0000-0000-00007C2C0000}"/>
    <cellStyle name="Normal 12 3 3 4 3" xfId="21544" xr:uid="{00000000-0005-0000-0000-00007D2C0000}"/>
    <cellStyle name="Normal 12 3 3 4 4" xfId="33788" xr:uid="{00000000-0005-0000-0000-00007E2C0000}"/>
    <cellStyle name="Normal 12 3 3 4 5" xfId="46017" xr:uid="{00000000-0005-0000-0000-00007F2C0000}"/>
    <cellStyle name="Normal 12 3 3 5" xfId="15399" xr:uid="{00000000-0005-0000-0000-0000802C0000}"/>
    <cellStyle name="Normal 12 3 3 5 2" xfId="27654" xr:uid="{00000000-0005-0000-0000-0000812C0000}"/>
    <cellStyle name="Normal 12 3 3 5 3" xfId="39895" xr:uid="{00000000-0005-0000-0000-0000822C0000}"/>
    <cellStyle name="Normal 12 3 3 6" xfId="21537" xr:uid="{00000000-0005-0000-0000-0000832C0000}"/>
    <cellStyle name="Normal 12 3 3 7" xfId="33781" xr:uid="{00000000-0005-0000-0000-0000842C0000}"/>
    <cellStyle name="Normal 12 3 3 8" xfId="46010" xr:uid="{00000000-0005-0000-0000-0000852C0000}"/>
    <cellStyle name="Normal 12 3 4" xfId="4392" xr:uid="{00000000-0005-0000-0000-0000862C0000}"/>
    <cellStyle name="Normal 12 3 4 2" xfId="4393" xr:uid="{00000000-0005-0000-0000-0000872C0000}"/>
    <cellStyle name="Normal 12 3 4 2 2" xfId="4394" xr:uid="{00000000-0005-0000-0000-0000882C0000}"/>
    <cellStyle name="Normal 12 3 4 2 2 2" xfId="15409" xr:uid="{00000000-0005-0000-0000-0000892C0000}"/>
    <cellStyle name="Normal 12 3 4 2 2 2 2" xfId="27664" xr:uid="{00000000-0005-0000-0000-00008A2C0000}"/>
    <cellStyle name="Normal 12 3 4 2 2 2 3" xfId="39905" xr:uid="{00000000-0005-0000-0000-00008B2C0000}"/>
    <cellStyle name="Normal 12 3 4 2 2 3" xfId="21547" xr:uid="{00000000-0005-0000-0000-00008C2C0000}"/>
    <cellStyle name="Normal 12 3 4 2 2 4" xfId="33791" xr:uid="{00000000-0005-0000-0000-00008D2C0000}"/>
    <cellStyle name="Normal 12 3 4 2 2 5" xfId="46020" xr:uid="{00000000-0005-0000-0000-00008E2C0000}"/>
    <cellStyle name="Normal 12 3 4 2 3" xfId="15408" xr:uid="{00000000-0005-0000-0000-00008F2C0000}"/>
    <cellStyle name="Normal 12 3 4 2 3 2" xfId="27663" xr:uid="{00000000-0005-0000-0000-0000902C0000}"/>
    <cellStyle name="Normal 12 3 4 2 3 3" xfId="39904" xr:uid="{00000000-0005-0000-0000-0000912C0000}"/>
    <cellStyle name="Normal 12 3 4 2 4" xfId="21546" xr:uid="{00000000-0005-0000-0000-0000922C0000}"/>
    <cellStyle name="Normal 12 3 4 2 5" xfId="33790" xr:uid="{00000000-0005-0000-0000-0000932C0000}"/>
    <cellStyle name="Normal 12 3 4 2 6" xfId="46019" xr:uid="{00000000-0005-0000-0000-0000942C0000}"/>
    <cellStyle name="Normal 12 3 4 3" xfId="4395" xr:uid="{00000000-0005-0000-0000-0000952C0000}"/>
    <cellStyle name="Normal 12 3 4 3 2" xfId="15410" xr:uid="{00000000-0005-0000-0000-0000962C0000}"/>
    <cellStyle name="Normal 12 3 4 3 2 2" xfId="27665" xr:uid="{00000000-0005-0000-0000-0000972C0000}"/>
    <cellStyle name="Normal 12 3 4 3 2 3" xfId="39906" xr:uid="{00000000-0005-0000-0000-0000982C0000}"/>
    <cellStyle name="Normal 12 3 4 3 3" xfId="21548" xr:uid="{00000000-0005-0000-0000-0000992C0000}"/>
    <cellStyle name="Normal 12 3 4 3 4" xfId="33792" xr:uid="{00000000-0005-0000-0000-00009A2C0000}"/>
    <cellStyle name="Normal 12 3 4 3 5" xfId="46021" xr:uid="{00000000-0005-0000-0000-00009B2C0000}"/>
    <cellStyle name="Normal 12 3 4 4" xfId="15407" xr:uid="{00000000-0005-0000-0000-00009C2C0000}"/>
    <cellStyle name="Normal 12 3 4 4 2" xfId="27662" xr:uid="{00000000-0005-0000-0000-00009D2C0000}"/>
    <cellStyle name="Normal 12 3 4 4 3" xfId="39903" xr:uid="{00000000-0005-0000-0000-00009E2C0000}"/>
    <cellStyle name="Normal 12 3 4 5" xfId="21545" xr:uid="{00000000-0005-0000-0000-00009F2C0000}"/>
    <cellStyle name="Normal 12 3 4 6" xfId="33789" xr:uid="{00000000-0005-0000-0000-0000A02C0000}"/>
    <cellStyle name="Normal 12 3 4 7" xfId="46018" xr:uid="{00000000-0005-0000-0000-0000A12C0000}"/>
    <cellStyle name="Normal 12 3 5" xfId="4396" xr:uid="{00000000-0005-0000-0000-0000A22C0000}"/>
    <cellStyle name="Normal 12 3 5 2" xfId="4397" xr:uid="{00000000-0005-0000-0000-0000A32C0000}"/>
    <cellStyle name="Normal 12 3 5 2 2" xfId="15412" xr:uid="{00000000-0005-0000-0000-0000A42C0000}"/>
    <cellStyle name="Normal 12 3 5 2 2 2" xfId="27667" xr:uid="{00000000-0005-0000-0000-0000A52C0000}"/>
    <cellStyle name="Normal 12 3 5 2 2 3" xfId="39908" xr:uid="{00000000-0005-0000-0000-0000A62C0000}"/>
    <cellStyle name="Normal 12 3 5 2 3" xfId="21550" xr:uid="{00000000-0005-0000-0000-0000A72C0000}"/>
    <cellStyle name="Normal 12 3 5 2 4" xfId="33794" xr:uid="{00000000-0005-0000-0000-0000A82C0000}"/>
    <cellStyle name="Normal 12 3 5 2 5" xfId="46023" xr:uid="{00000000-0005-0000-0000-0000A92C0000}"/>
    <cellStyle name="Normal 12 3 5 3" xfId="15411" xr:uid="{00000000-0005-0000-0000-0000AA2C0000}"/>
    <cellStyle name="Normal 12 3 5 3 2" xfId="27666" xr:uid="{00000000-0005-0000-0000-0000AB2C0000}"/>
    <cellStyle name="Normal 12 3 5 3 3" xfId="39907" xr:uid="{00000000-0005-0000-0000-0000AC2C0000}"/>
    <cellStyle name="Normal 12 3 5 4" xfId="21549" xr:uid="{00000000-0005-0000-0000-0000AD2C0000}"/>
    <cellStyle name="Normal 12 3 5 5" xfId="33793" xr:uid="{00000000-0005-0000-0000-0000AE2C0000}"/>
    <cellStyle name="Normal 12 3 5 6" xfId="46022" xr:uid="{00000000-0005-0000-0000-0000AF2C0000}"/>
    <cellStyle name="Normal 12 3 6" xfId="4398" xr:uid="{00000000-0005-0000-0000-0000B02C0000}"/>
    <cellStyle name="Normal 12 3 6 2" xfId="15413" xr:uid="{00000000-0005-0000-0000-0000B12C0000}"/>
    <cellStyle name="Normal 12 3 6 2 2" xfId="27668" xr:uid="{00000000-0005-0000-0000-0000B22C0000}"/>
    <cellStyle name="Normal 12 3 6 2 3" xfId="39909" xr:uid="{00000000-0005-0000-0000-0000B32C0000}"/>
    <cellStyle name="Normal 12 3 6 3" xfId="21551" xr:uid="{00000000-0005-0000-0000-0000B42C0000}"/>
    <cellStyle name="Normal 12 3 6 4" xfId="33795" xr:uid="{00000000-0005-0000-0000-0000B52C0000}"/>
    <cellStyle name="Normal 12 3 6 5" xfId="46024" xr:uid="{00000000-0005-0000-0000-0000B62C0000}"/>
    <cellStyle name="Normal 12 3 7" xfId="15382" xr:uid="{00000000-0005-0000-0000-0000B72C0000}"/>
    <cellStyle name="Normal 12 3 7 2" xfId="27637" xr:uid="{00000000-0005-0000-0000-0000B82C0000}"/>
    <cellStyle name="Normal 12 3 7 3" xfId="39878" xr:uid="{00000000-0005-0000-0000-0000B92C0000}"/>
    <cellStyle name="Normal 12 3 8" xfId="21520" xr:uid="{00000000-0005-0000-0000-0000BA2C0000}"/>
    <cellStyle name="Normal 12 3 9" xfId="33764" xr:uid="{00000000-0005-0000-0000-0000BB2C0000}"/>
    <cellStyle name="Normal 12 4" xfId="4399" xr:uid="{00000000-0005-0000-0000-0000BC2C0000}"/>
    <cellStyle name="Normal 12 4 2" xfId="4400" xr:uid="{00000000-0005-0000-0000-0000BD2C0000}"/>
    <cellStyle name="Normal 12 4 2 2" xfId="4401" xr:uid="{00000000-0005-0000-0000-0000BE2C0000}"/>
    <cellStyle name="Normal 12 4 2 2 2" xfId="4402" xr:uid="{00000000-0005-0000-0000-0000BF2C0000}"/>
    <cellStyle name="Normal 12 4 2 2 2 2" xfId="4403" xr:uid="{00000000-0005-0000-0000-0000C02C0000}"/>
    <cellStyle name="Normal 12 4 2 2 2 2 2" xfId="15418" xr:uid="{00000000-0005-0000-0000-0000C12C0000}"/>
    <cellStyle name="Normal 12 4 2 2 2 2 2 2" xfId="27673" xr:uid="{00000000-0005-0000-0000-0000C22C0000}"/>
    <cellStyle name="Normal 12 4 2 2 2 2 2 3" xfId="39914" xr:uid="{00000000-0005-0000-0000-0000C32C0000}"/>
    <cellStyle name="Normal 12 4 2 2 2 2 3" xfId="21556" xr:uid="{00000000-0005-0000-0000-0000C42C0000}"/>
    <cellStyle name="Normal 12 4 2 2 2 2 4" xfId="33800" xr:uid="{00000000-0005-0000-0000-0000C52C0000}"/>
    <cellStyle name="Normal 12 4 2 2 2 2 5" xfId="46029" xr:uid="{00000000-0005-0000-0000-0000C62C0000}"/>
    <cellStyle name="Normal 12 4 2 2 2 3" xfId="15417" xr:uid="{00000000-0005-0000-0000-0000C72C0000}"/>
    <cellStyle name="Normal 12 4 2 2 2 3 2" xfId="27672" xr:uid="{00000000-0005-0000-0000-0000C82C0000}"/>
    <cellStyle name="Normal 12 4 2 2 2 3 3" xfId="39913" xr:uid="{00000000-0005-0000-0000-0000C92C0000}"/>
    <cellStyle name="Normal 12 4 2 2 2 4" xfId="21555" xr:uid="{00000000-0005-0000-0000-0000CA2C0000}"/>
    <cellStyle name="Normal 12 4 2 2 2 5" xfId="33799" xr:uid="{00000000-0005-0000-0000-0000CB2C0000}"/>
    <cellStyle name="Normal 12 4 2 2 2 6" xfId="46028" xr:uid="{00000000-0005-0000-0000-0000CC2C0000}"/>
    <cellStyle name="Normal 12 4 2 2 3" xfId="4404" xr:uid="{00000000-0005-0000-0000-0000CD2C0000}"/>
    <cellStyle name="Normal 12 4 2 2 3 2" xfId="15419" xr:uid="{00000000-0005-0000-0000-0000CE2C0000}"/>
    <cellStyle name="Normal 12 4 2 2 3 2 2" xfId="27674" xr:uid="{00000000-0005-0000-0000-0000CF2C0000}"/>
    <cellStyle name="Normal 12 4 2 2 3 2 3" xfId="39915" xr:uid="{00000000-0005-0000-0000-0000D02C0000}"/>
    <cellStyle name="Normal 12 4 2 2 3 3" xfId="21557" xr:uid="{00000000-0005-0000-0000-0000D12C0000}"/>
    <cellStyle name="Normal 12 4 2 2 3 4" xfId="33801" xr:uid="{00000000-0005-0000-0000-0000D22C0000}"/>
    <cellStyle name="Normal 12 4 2 2 3 5" xfId="46030" xr:uid="{00000000-0005-0000-0000-0000D32C0000}"/>
    <cellStyle name="Normal 12 4 2 2 4" xfId="15416" xr:uid="{00000000-0005-0000-0000-0000D42C0000}"/>
    <cellStyle name="Normal 12 4 2 2 4 2" xfId="27671" xr:uid="{00000000-0005-0000-0000-0000D52C0000}"/>
    <cellStyle name="Normal 12 4 2 2 4 3" xfId="39912" xr:uid="{00000000-0005-0000-0000-0000D62C0000}"/>
    <cellStyle name="Normal 12 4 2 2 5" xfId="21554" xr:uid="{00000000-0005-0000-0000-0000D72C0000}"/>
    <cellStyle name="Normal 12 4 2 2 6" xfId="33798" xr:uid="{00000000-0005-0000-0000-0000D82C0000}"/>
    <cellStyle name="Normal 12 4 2 2 7" xfId="46027" xr:uid="{00000000-0005-0000-0000-0000D92C0000}"/>
    <cellStyle name="Normal 12 4 2 3" xfId="4405" xr:uid="{00000000-0005-0000-0000-0000DA2C0000}"/>
    <cellStyle name="Normal 12 4 2 3 2" xfId="4406" xr:uid="{00000000-0005-0000-0000-0000DB2C0000}"/>
    <cellStyle name="Normal 12 4 2 3 2 2" xfId="15421" xr:uid="{00000000-0005-0000-0000-0000DC2C0000}"/>
    <cellStyle name="Normal 12 4 2 3 2 2 2" xfId="27676" xr:uid="{00000000-0005-0000-0000-0000DD2C0000}"/>
    <cellStyle name="Normal 12 4 2 3 2 2 3" xfId="39917" xr:uid="{00000000-0005-0000-0000-0000DE2C0000}"/>
    <cellStyle name="Normal 12 4 2 3 2 3" xfId="21559" xr:uid="{00000000-0005-0000-0000-0000DF2C0000}"/>
    <cellStyle name="Normal 12 4 2 3 2 4" xfId="33803" xr:uid="{00000000-0005-0000-0000-0000E02C0000}"/>
    <cellStyle name="Normal 12 4 2 3 2 5" xfId="46032" xr:uid="{00000000-0005-0000-0000-0000E12C0000}"/>
    <cellStyle name="Normal 12 4 2 3 3" xfId="15420" xr:uid="{00000000-0005-0000-0000-0000E22C0000}"/>
    <cellStyle name="Normal 12 4 2 3 3 2" xfId="27675" xr:uid="{00000000-0005-0000-0000-0000E32C0000}"/>
    <cellStyle name="Normal 12 4 2 3 3 3" xfId="39916" xr:uid="{00000000-0005-0000-0000-0000E42C0000}"/>
    <cellStyle name="Normal 12 4 2 3 4" xfId="21558" xr:uid="{00000000-0005-0000-0000-0000E52C0000}"/>
    <cellStyle name="Normal 12 4 2 3 5" xfId="33802" xr:uid="{00000000-0005-0000-0000-0000E62C0000}"/>
    <cellStyle name="Normal 12 4 2 3 6" xfId="46031" xr:uid="{00000000-0005-0000-0000-0000E72C0000}"/>
    <cellStyle name="Normal 12 4 2 4" xfId="4407" xr:uid="{00000000-0005-0000-0000-0000E82C0000}"/>
    <cellStyle name="Normal 12 4 2 4 2" xfId="15422" xr:uid="{00000000-0005-0000-0000-0000E92C0000}"/>
    <cellStyle name="Normal 12 4 2 4 2 2" xfId="27677" xr:uid="{00000000-0005-0000-0000-0000EA2C0000}"/>
    <cellStyle name="Normal 12 4 2 4 2 3" xfId="39918" xr:uid="{00000000-0005-0000-0000-0000EB2C0000}"/>
    <cellStyle name="Normal 12 4 2 4 3" xfId="21560" xr:uid="{00000000-0005-0000-0000-0000EC2C0000}"/>
    <cellStyle name="Normal 12 4 2 4 4" xfId="33804" xr:uid="{00000000-0005-0000-0000-0000ED2C0000}"/>
    <cellStyle name="Normal 12 4 2 4 5" xfId="46033" xr:uid="{00000000-0005-0000-0000-0000EE2C0000}"/>
    <cellStyle name="Normal 12 4 2 5" xfId="15415" xr:uid="{00000000-0005-0000-0000-0000EF2C0000}"/>
    <cellStyle name="Normal 12 4 2 5 2" xfId="27670" xr:uid="{00000000-0005-0000-0000-0000F02C0000}"/>
    <cellStyle name="Normal 12 4 2 5 3" xfId="39911" xr:uid="{00000000-0005-0000-0000-0000F12C0000}"/>
    <cellStyle name="Normal 12 4 2 6" xfId="21553" xr:uid="{00000000-0005-0000-0000-0000F22C0000}"/>
    <cellStyle name="Normal 12 4 2 7" xfId="33797" xr:uid="{00000000-0005-0000-0000-0000F32C0000}"/>
    <cellStyle name="Normal 12 4 2 8" xfId="46026" xr:uid="{00000000-0005-0000-0000-0000F42C0000}"/>
    <cellStyle name="Normal 12 4 3" xfId="4408" xr:uid="{00000000-0005-0000-0000-0000F52C0000}"/>
    <cellStyle name="Normal 12 4 3 2" xfId="4409" xr:uid="{00000000-0005-0000-0000-0000F62C0000}"/>
    <cellStyle name="Normal 12 4 3 2 2" xfId="4410" xr:uid="{00000000-0005-0000-0000-0000F72C0000}"/>
    <cellStyle name="Normal 12 4 3 2 2 2" xfId="15425" xr:uid="{00000000-0005-0000-0000-0000F82C0000}"/>
    <cellStyle name="Normal 12 4 3 2 2 2 2" xfId="27680" xr:uid="{00000000-0005-0000-0000-0000F92C0000}"/>
    <cellStyle name="Normal 12 4 3 2 2 2 3" xfId="39921" xr:uid="{00000000-0005-0000-0000-0000FA2C0000}"/>
    <cellStyle name="Normal 12 4 3 2 2 3" xfId="21563" xr:uid="{00000000-0005-0000-0000-0000FB2C0000}"/>
    <cellStyle name="Normal 12 4 3 2 2 4" xfId="33807" xr:uid="{00000000-0005-0000-0000-0000FC2C0000}"/>
    <cellStyle name="Normal 12 4 3 2 2 5" xfId="46036" xr:uid="{00000000-0005-0000-0000-0000FD2C0000}"/>
    <cellStyle name="Normal 12 4 3 2 3" xfId="15424" xr:uid="{00000000-0005-0000-0000-0000FE2C0000}"/>
    <cellStyle name="Normal 12 4 3 2 3 2" xfId="27679" xr:uid="{00000000-0005-0000-0000-0000FF2C0000}"/>
    <cellStyle name="Normal 12 4 3 2 3 3" xfId="39920" xr:uid="{00000000-0005-0000-0000-0000002D0000}"/>
    <cellStyle name="Normal 12 4 3 2 4" xfId="21562" xr:uid="{00000000-0005-0000-0000-0000012D0000}"/>
    <cellStyle name="Normal 12 4 3 2 5" xfId="33806" xr:uid="{00000000-0005-0000-0000-0000022D0000}"/>
    <cellStyle name="Normal 12 4 3 2 6" xfId="46035" xr:uid="{00000000-0005-0000-0000-0000032D0000}"/>
    <cellStyle name="Normal 12 4 3 3" xfId="4411" xr:uid="{00000000-0005-0000-0000-0000042D0000}"/>
    <cellStyle name="Normal 12 4 3 3 2" xfId="15426" xr:uid="{00000000-0005-0000-0000-0000052D0000}"/>
    <cellStyle name="Normal 12 4 3 3 2 2" xfId="27681" xr:uid="{00000000-0005-0000-0000-0000062D0000}"/>
    <cellStyle name="Normal 12 4 3 3 2 3" xfId="39922" xr:uid="{00000000-0005-0000-0000-0000072D0000}"/>
    <cellStyle name="Normal 12 4 3 3 3" xfId="21564" xr:uid="{00000000-0005-0000-0000-0000082D0000}"/>
    <cellStyle name="Normal 12 4 3 3 4" xfId="33808" xr:uid="{00000000-0005-0000-0000-0000092D0000}"/>
    <cellStyle name="Normal 12 4 3 3 5" xfId="46037" xr:uid="{00000000-0005-0000-0000-00000A2D0000}"/>
    <cellStyle name="Normal 12 4 3 4" xfId="15423" xr:uid="{00000000-0005-0000-0000-00000B2D0000}"/>
    <cellStyle name="Normal 12 4 3 4 2" xfId="27678" xr:uid="{00000000-0005-0000-0000-00000C2D0000}"/>
    <cellStyle name="Normal 12 4 3 4 3" xfId="39919" xr:uid="{00000000-0005-0000-0000-00000D2D0000}"/>
    <cellStyle name="Normal 12 4 3 5" xfId="21561" xr:uid="{00000000-0005-0000-0000-00000E2D0000}"/>
    <cellStyle name="Normal 12 4 3 6" xfId="33805" xr:uid="{00000000-0005-0000-0000-00000F2D0000}"/>
    <cellStyle name="Normal 12 4 3 7" xfId="46034" xr:uid="{00000000-0005-0000-0000-0000102D0000}"/>
    <cellStyle name="Normal 12 4 4" xfId="4412" xr:uid="{00000000-0005-0000-0000-0000112D0000}"/>
    <cellStyle name="Normal 12 4 4 2" xfId="4413" xr:uid="{00000000-0005-0000-0000-0000122D0000}"/>
    <cellStyle name="Normal 12 4 4 2 2" xfId="15428" xr:uid="{00000000-0005-0000-0000-0000132D0000}"/>
    <cellStyle name="Normal 12 4 4 2 2 2" xfId="27683" xr:uid="{00000000-0005-0000-0000-0000142D0000}"/>
    <cellStyle name="Normal 12 4 4 2 2 3" xfId="39924" xr:uid="{00000000-0005-0000-0000-0000152D0000}"/>
    <cellStyle name="Normal 12 4 4 2 3" xfId="21566" xr:uid="{00000000-0005-0000-0000-0000162D0000}"/>
    <cellStyle name="Normal 12 4 4 2 4" xfId="33810" xr:uid="{00000000-0005-0000-0000-0000172D0000}"/>
    <cellStyle name="Normal 12 4 4 2 5" xfId="46039" xr:uid="{00000000-0005-0000-0000-0000182D0000}"/>
    <cellStyle name="Normal 12 4 4 3" xfId="15427" xr:uid="{00000000-0005-0000-0000-0000192D0000}"/>
    <cellStyle name="Normal 12 4 4 3 2" xfId="27682" xr:uid="{00000000-0005-0000-0000-00001A2D0000}"/>
    <cellStyle name="Normal 12 4 4 3 3" xfId="39923" xr:uid="{00000000-0005-0000-0000-00001B2D0000}"/>
    <cellStyle name="Normal 12 4 4 4" xfId="21565" xr:uid="{00000000-0005-0000-0000-00001C2D0000}"/>
    <cellStyle name="Normal 12 4 4 5" xfId="33809" xr:uid="{00000000-0005-0000-0000-00001D2D0000}"/>
    <cellStyle name="Normal 12 4 4 6" xfId="46038" xr:uid="{00000000-0005-0000-0000-00001E2D0000}"/>
    <cellStyle name="Normal 12 4 5" xfId="4414" xr:uid="{00000000-0005-0000-0000-00001F2D0000}"/>
    <cellStyle name="Normal 12 4 5 2" xfId="15429" xr:uid="{00000000-0005-0000-0000-0000202D0000}"/>
    <cellStyle name="Normal 12 4 5 2 2" xfId="27684" xr:uid="{00000000-0005-0000-0000-0000212D0000}"/>
    <cellStyle name="Normal 12 4 5 2 3" xfId="39925" xr:uid="{00000000-0005-0000-0000-0000222D0000}"/>
    <cellStyle name="Normal 12 4 5 3" xfId="21567" xr:uid="{00000000-0005-0000-0000-0000232D0000}"/>
    <cellStyle name="Normal 12 4 5 4" xfId="33811" xr:uid="{00000000-0005-0000-0000-0000242D0000}"/>
    <cellStyle name="Normal 12 4 5 5" xfId="46040" xr:uid="{00000000-0005-0000-0000-0000252D0000}"/>
    <cellStyle name="Normal 12 4 6" xfId="15414" xr:uid="{00000000-0005-0000-0000-0000262D0000}"/>
    <cellStyle name="Normal 12 4 6 2" xfId="27669" xr:uid="{00000000-0005-0000-0000-0000272D0000}"/>
    <cellStyle name="Normal 12 4 6 3" xfId="39910" xr:uid="{00000000-0005-0000-0000-0000282D0000}"/>
    <cellStyle name="Normal 12 4 7" xfId="21552" xr:uid="{00000000-0005-0000-0000-0000292D0000}"/>
    <cellStyle name="Normal 12 4 8" xfId="33796" xr:uid="{00000000-0005-0000-0000-00002A2D0000}"/>
    <cellStyle name="Normal 12 4 9" xfId="46025" xr:uid="{00000000-0005-0000-0000-00002B2D0000}"/>
    <cellStyle name="Normal 12 5" xfId="4415" xr:uid="{00000000-0005-0000-0000-00002C2D0000}"/>
    <cellStyle name="Normal 12 5 2" xfId="4416" xr:uid="{00000000-0005-0000-0000-00002D2D0000}"/>
    <cellStyle name="Normal 12 5 2 2" xfId="4417" xr:uid="{00000000-0005-0000-0000-00002E2D0000}"/>
    <cellStyle name="Normal 12 5 2 2 2" xfId="4418" xr:uid="{00000000-0005-0000-0000-00002F2D0000}"/>
    <cellStyle name="Normal 12 5 2 2 2 2" xfId="15433" xr:uid="{00000000-0005-0000-0000-0000302D0000}"/>
    <cellStyle name="Normal 12 5 2 2 2 2 2" xfId="27688" xr:uid="{00000000-0005-0000-0000-0000312D0000}"/>
    <cellStyle name="Normal 12 5 2 2 2 2 3" xfId="39929" xr:uid="{00000000-0005-0000-0000-0000322D0000}"/>
    <cellStyle name="Normal 12 5 2 2 2 3" xfId="21571" xr:uid="{00000000-0005-0000-0000-0000332D0000}"/>
    <cellStyle name="Normal 12 5 2 2 2 4" xfId="33815" xr:uid="{00000000-0005-0000-0000-0000342D0000}"/>
    <cellStyle name="Normal 12 5 2 2 2 5" xfId="46044" xr:uid="{00000000-0005-0000-0000-0000352D0000}"/>
    <cellStyle name="Normal 12 5 2 2 3" xfId="15432" xr:uid="{00000000-0005-0000-0000-0000362D0000}"/>
    <cellStyle name="Normal 12 5 2 2 3 2" xfId="27687" xr:uid="{00000000-0005-0000-0000-0000372D0000}"/>
    <cellStyle name="Normal 12 5 2 2 3 3" xfId="39928" xr:uid="{00000000-0005-0000-0000-0000382D0000}"/>
    <cellStyle name="Normal 12 5 2 2 4" xfId="21570" xr:uid="{00000000-0005-0000-0000-0000392D0000}"/>
    <cellStyle name="Normal 12 5 2 2 5" xfId="33814" xr:uid="{00000000-0005-0000-0000-00003A2D0000}"/>
    <cellStyle name="Normal 12 5 2 2 6" xfId="46043" xr:uid="{00000000-0005-0000-0000-00003B2D0000}"/>
    <cellStyle name="Normal 12 5 2 3" xfId="4419" xr:uid="{00000000-0005-0000-0000-00003C2D0000}"/>
    <cellStyle name="Normal 12 5 2 3 2" xfId="15434" xr:uid="{00000000-0005-0000-0000-00003D2D0000}"/>
    <cellStyle name="Normal 12 5 2 3 2 2" xfId="27689" xr:uid="{00000000-0005-0000-0000-00003E2D0000}"/>
    <cellStyle name="Normal 12 5 2 3 2 3" xfId="39930" xr:uid="{00000000-0005-0000-0000-00003F2D0000}"/>
    <cellStyle name="Normal 12 5 2 3 3" xfId="21572" xr:uid="{00000000-0005-0000-0000-0000402D0000}"/>
    <cellStyle name="Normal 12 5 2 3 4" xfId="33816" xr:uid="{00000000-0005-0000-0000-0000412D0000}"/>
    <cellStyle name="Normal 12 5 2 3 5" xfId="46045" xr:uid="{00000000-0005-0000-0000-0000422D0000}"/>
    <cellStyle name="Normal 12 5 2 4" xfId="15431" xr:uid="{00000000-0005-0000-0000-0000432D0000}"/>
    <cellStyle name="Normal 12 5 2 4 2" xfId="27686" xr:uid="{00000000-0005-0000-0000-0000442D0000}"/>
    <cellStyle name="Normal 12 5 2 4 3" xfId="39927" xr:uid="{00000000-0005-0000-0000-0000452D0000}"/>
    <cellStyle name="Normal 12 5 2 5" xfId="21569" xr:uid="{00000000-0005-0000-0000-0000462D0000}"/>
    <cellStyle name="Normal 12 5 2 6" xfId="33813" xr:uid="{00000000-0005-0000-0000-0000472D0000}"/>
    <cellStyle name="Normal 12 5 2 7" xfId="46042" xr:uid="{00000000-0005-0000-0000-0000482D0000}"/>
    <cellStyle name="Normal 12 5 3" xfId="4420" xr:uid="{00000000-0005-0000-0000-0000492D0000}"/>
    <cellStyle name="Normal 12 5 3 2" xfId="4421" xr:uid="{00000000-0005-0000-0000-00004A2D0000}"/>
    <cellStyle name="Normal 12 5 3 2 2" xfId="15436" xr:uid="{00000000-0005-0000-0000-00004B2D0000}"/>
    <cellStyle name="Normal 12 5 3 2 2 2" xfId="27691" xr:uid="{00000000-0005-0000-0000-00004C2D0000}"/>
    <cellStyle name="Normal 12 5 3 2 2 3" xfId="39932" xr:uid="{00000000-0005-0000-0000-00004D2D0000}"/>
    <cellStyle name="Normal 12 5 3 2 3" xfId="21574" xr:uid="{00000000-0005-0000-0000-00004E2D0000}"/>
    <cellStyle name="Normal 12 5 3 2 4" xfId="33818" xr:uid="{00000000-0005-0000-0000-00004F2D0000}"/>
    <cellStyle name="Normal 12 5 3 2 5" xfId="46047" xr:uid="{00000000-0005-0000-0000-0000502D0000}"/>
    <cellStyle name="Normal 12 5 3 3" xfId="15435" xr:uid="{00000000-0005-0000-0000-0000512D0000}"/>
    <cellStyle name="Normal 12 5 3 3 2" xfId="27690" xr:uid="{00000000-0005-0000-0000-0000522D0000}"/>
    <cellStyle name="Normal 12 5 3 3 3" xfId="39931" xr:uid="{00000000-0005-0000-0000-0000532D0000}"/>
    <cellStyle name="Normal 12 5 3 4" xfId="21573" xr:uid="{00000000-0005-0000-0000-0000542D0000}"/>
    <cellStyle name="Normal 12 5 3 5" xfId="33817" xr:uid="{00000000-0005-0000-0000-0000552D0000}"/>
    <cellStyle name="Normal 12 5 3 6" xfId="46046" xr:uid="{00000000-0005-0000-0000-0000562D0000}"/>
    <cellStyle name="Normal 12 5 4" xfId="4422" xr:uid="{00000000-0005-0000-0000-0000572D0000}"/>
    <cellStyle name="Normal 12 5 4 2" xfId="15437" xr:uid="{00000000-0005-0000-0000-0000582D0000}"/>
    <cellStyle name="Normal 12 5 4 2 2" xfId="27692" xr:uid="{00000000-0005-0000-0000-0000592D0000}"/>
    <cellStyle name="Normal 12 5 4 2 3" xfId="39933" xr:uid="{00000000-0005-0000-0000-00005A2D0000}"/>
    <cellStyle name="Normal 12 5 4 3" xfId="21575" xr:uid="{00000000-0005-0000-0000-00005B2D0000}"/>
    <cellStyle name="Normal 12 5 4 4" xfId="33819" xr:uid="{00000000-0005-0000-0000-00005C2D0000}"/>
    <cellStyle name="Normal 12 5 4 5" xfId="46048" xr:uid="{00000000-0005-0000-0000-00005D2D0000}"/>
    <cellStyle name="Normal 12 5 5" xfId="15430" xr:uid="{00000000-0005-0000-0000-00005E2D0000}"/>
    <cellStyle name="Normal 12 5 5 2" xfId="27685" xr:uid="{00000000-0005-0000-0000-00005F2D0000}"/>
    <cellStyle name="Normal 12 5 5 3" xfId="39926" xr:uid="{00000000-0005-0000-0000-0000602D0000}"/>
    <cellStyle name="Normal 12 5 6" xfId="21568" xr:uid="{00000000-0005-0000-0000-0000612D0000}"/>
    <cellStyle name="Normal 12 5 7" xfId="33812" xr:uid="{00000000-0005-0000-0000-0000622D0000}"/>
    <cellStyle name="Normal 12 5 8" xfId="46041" xr:uid="{00000000-0005-0000-0000-0000632D0000}"/>
    <cellStyle name="Normal 12 6" xfId="4423" xr:uid="{00000000-0005-0000-0000-0000642D0000}"/>
    <cellStyle name="Normal 12 6 2" xfId="4424" xr:uid="{00000000-0005-0000-0000-0000652D0000}"/>
    <cellStyle name="Normal 12 6 2 2" xfId="4425" xr:uid="{00000000-0005-0000-0000-0000662D0000}"/>
    <cellStyle name="Normal 12 6 2 2 2" xfId="15440" xr:uid="{00000000-0005-0000-0000-0000672D0000}"/>
    <cellStyle name="Normal 12 6 2 2 2 2" xfId="27695" xr:uid="{00000000-0005-0000-0000-0000682D0000}"/>
    <cellStyle name="Normal 12 6 2 2 2 3" xfId="39936" xr:uid="{00000000-0005-0000-0000-0000692D0000}"/>
    <cellStyle name="Normal 12 6 2 2 3" xfId="21578" xr:uid="{00000000-0005-0000-0000-00006A2D0000}"/>
    <cellStyle name="Normal 12 6 2 2 4" xfId="33822" xr:uid="{00000000-0005-0000-0000-00006B2D0000}"/>
    <cellStyle name="Normal 12 6 2 2 5" xfId="46051" xr:uid="{00000000-0005-0000-0000-00006C2D0000}"/>
    <cellStyle name="Normal 12 6 2 3" xfId="15439" xr:uid="{00000000-0005-0000-0000-00006D2D0000}"/>
    <cellStyle name="Normal 12 6 2 3 2" xfId="27694" xr:uid="{00000000-0005-0000-0000-00006E2D0000}"/>
    <cellStyle name="Normal 12 6 2 3 3" xfId="39935" xr:uid="{00000000-0005-0000-0000-00006F2D0000}"/>
    <cellStyle name="Normal 12 6 2 4" xfId="21577" xr:uid="{00000000-0005-0000-0000-0000702D0000}"/>
    <cellStyle name="Normal 12 6 2 5" xfId="33821" xr:uid="{00000000-0005-0000-0000-0000712D0000}"/>
    <cellStyle name="Normal 12 6 2 6" xfId="46050" xr:uid="{00000000-0005-0000-0000-0000722D0000}"/>
    <cellStyle name="Normal 12 6 3" xfId="4426" xr:uid="{00000000-0005-0000-0000-0000732D0000}"/>
    <cellStyle name="Normal 12 6 3 2" xfId="15441" xr:uid="{00000000-0005-0000-0000-0000742D0000}"/>
    <cellStyle name="Normal 12 6 3 2 2" xfId="27696" xr:uid="{00000000-0005-0000-0000-0000752D0000}"/>
    <cellStyle name="Normal 12 6 3 2 3" xfId="39937" xr:uid="{00000000-0005-0000-0000-0000762D0000}"/>
    <cellStyle name="Normal 12 6 3 3" xfId="21579" xr:uid="{00000000-0005-0000-0000-0000772D0000}"/>
    <cellStyle name="Normal 12 6 3 4" xfId="33823" xr:uid="{00000000-0005-0000-0000-0000782D0000}"/>
    <cellStyle name="Normal 12 6 3 5" xfId="46052" xr:uid="{00000000-0005-0000-0000-0000792D0000}"/>
    <cellStyle name="Normal 12 6 4" xfId="15438" xr:uid="{00000000-0005-0000-0000-00007A2D0000}"/>
    <cellStyle name="Normal 12 6 4 2" xfId="27693" xr:uid="{00000000-0005-0000-0000-00007B2D0000}"/>
    <cellStyle name="Normal 12 6 4 3" xfId="39934" xr:uid="{00000000-0005-0000-0000-00007C2D0000}"/>
    <cellStyle name="Normal 12 6 5" xfId="21576" xr:uid="{00000000-0005-0000-0000-00007D2D0000}"/>
    <cellStyle name="Normal 12 6 6" xfId="33820" xr:uid="{00000000-0005-0000-0000-00007E2D0000}"/>
    <cellStyle name="Normal 12 6 7" xfId="46049" xr:uid="{00000000-0005-0000-0000-00007F2D0000}"/>
    <cellStyle name="Normal 12 7" xfId="4427" xr:uid="{00000000-0005-0000-0000-0000802D0000}"/>
    <cellStyle name="Normal 12 7 2" xfId="4428" xr:uid="{00000000-0005-0000-0000-0000812D0000}"/>
    <cellStyle name="Normal 12 7 2 2" xfId="15443" xr:uid="{00000000-0005-0000-0000-0000822D0000}"/>
    <cellStyle name="Normal 12 7 2 2 2" xfId="27698" xr:uid="{00000000-0005-0000-0000-0000832D0000}"/>
    <cellStyle name="Normal 12 7 2 2 3" xfId="39939" xr:uid="{00000000-0005-0000-0000-0000842D0000}"/>
    <cellStyle name="Normal 12 7 2 3" xfId="21581" xr:uid="{00000000-0005-0000-0000-0000852D0000}"/>
    <cellStyle name="Normal 12 7 2 4" xfId="33825" xr:uid="{00000000-0005-0000-0000-0000862D0000}"/>
    <cellStyle name="Normal 12 7 2 5" xfId="46054" xr:uid="{00000000-0005-0000-0000-0000872D0000}"/>
    <cellStyle name="Normal 12 7 3" xfId="15442" xr:uid="{00000000-0005-0000-0000-0000882D0000}"/>
    <cellStyle name="Normal 12 7 3 2" xfId="27697" xr:uid="{00000000-0005-0000-0000-0000892D0000}"/>
    <cellStyle name="Normal 12 7 3 3" xfId="39938" xr:uid="{00000000-0005-0000-0000-00008A2D0000}"/>
    <cellStyle name="Normal 12 7 4" xfId="21580" xr:uid="{00000000-0005-0000-0000-00008B2D0000}"/>
    <cellStyle name="Normal 12 7 5" xfId="33824" xr:uid="{00000000-0005-0000-0000-00008C2D0000}"/>
    <cellStyle name="Normal 12 7 6" xfId="46053" xr:uid="{00000000-0005-0000-0000-00008D2D0000}"/>
    <cellStyle name="Normal 12 8" xfId="4429" xr:uid="{00000000-0005-0000-0000-00008E2D0000}"/>
    <cellStyle name="Normal 12 8 2" xfId="15444" xr:uid="{00000000-0005-0000-0000-00008F2D0000}"/>
    <cellStyle name="Normal 12 8 2 2" xfId="27699" xr:uid="{00000000-0005-0000-0000-0000902D0000}"/>
    <cellStyle name="Normal 12 8 2 3" xfId="39940" xr:uid="{00000000-0005-0000-0000-0000912D0000}"/>
    <cellStyle name="Normal 12 8 3" xfId="21582" xr:uid="{00000000-0005-0000-0000-0000922D0000}"/>
    <cellStyle name="Normal 12 8 4" xfId="33826" xr:uid="{00000000-0005-0000-0000-0000932D0000}"/>
    <cellStyle name="Normal 12 8 5" xfId="46055" xr:uid="{00000000-0005-0000-0000-0000942D0000}"/>
    <cellStyle name="Normal 12 9" xfId="15317" xr:uid="{00000000-0005-0000-0000-0000952D0000}"/>
    <cellStyle name="Normal 12 9 2" xfId="27572" xr:uid="{00000000-0005-0000-0000-0000962D0000}"/>
    <cellStyle name="Normal 12 9 3" xfId="39813" xr:uid="{00000000-0005-0000-0000-0000972D0000}"/>
    <cellStyle name="Normal 120" xfId="51123" xr:uid="{9C597FC3-E3B0-4ADF-8507-FA9CC6A33BDF}"/>
    <cellStyle name="Normal 121" xfId="51126" xr:uid="{1E482B80-9307-4CDB-8A73-83576420FE5A}"/>
    <cellStyle name="Normal 122" xfId="51130" xr:uid="{EB6EEDED-1060-4889-8B89-DFF9EE4AF51D}"/>
    <cellStyle name="Normal 123" xfId="51133" xr:uid="{6F5134F5-FF1A-41B8-9719-3275B5EFD06D}"/>
    <cellStyle name="Normal 124" xfId="51137" xr:uid="{2E11F554-0327-4427-A1B0-4C041E1D6D8D}"/>
    <cellStyle name="Normal 125" xfId="51139" xr:uid="{5976511A-D26F-4590-B243-5D95A647425D}"/>
    <cellStyle name="Normal 126" xfId="51141" xr:uid="{287E2118-0085-4F64-8708-FE79FB42A053}"/>
    <cellStyle name="Normal 127" xfId="51144" xr:uid="{4D60CE76-F86A-424B-8461-657EC90A3F86}"/>
    <cellStyle name="Normal 128" xfId="51146" xr:uid="{74A5D1A1-ED67-4331-98D3-6F1CA0C9C3C0}"/>
    <cellStyle name="Normal 129" xfId="51148" xr:uid="{F68DAA63-6B6C-4BE7-B80D-5AFF9E27750D}"/>
    <cellStyle name="Normal 13" xfId="4430" xr:uid="{00000000-0005-0000-0000-0000982D0000}"/>
    <cellStyle name="Normal 130" xfId="51151" xr:uid="{4FCB033B-D83A-4DC6-87D4-7061BD2806C4}"/>
    <cellStyle name="Normal 131" xfId="51154" xr:uid="{35496F5A-8BE9-424A-A1AD-28E0D5A821E1}"/>
    <cellStyle name="Normal 132" xfId="51156" xr:uid="{39D23611-C6A8-4966-844B-9276547A8212}"/>
    <cellStyle name="Normal 14" xfId="4431" xr:uid="{00000000-0005-0000-0000-0000992D0000}"/>
    <cellStyle name="Normal 14 10" xfId="33827" xr:uid="{00000000-0005-0000-0000-00009A2D0000}"/>
    <cellStyle name="Normal 14 11" xfId="46056" xr:uid="{00000000-0005-0000-0000-00009B2D0000}"/>
    <cellStyle name="Normal 14 2" xfId="4432" xr:uid="{00000000-0005-0000-0000-00009C2D0000}"/>
    <cellStyle name="Normal 14 2 10" xfId="46057" xr:uid="{00000000-0005-0000-0000-00009D2D0000}"/>
    <cellStyle name="Normal 14 2 2" xfId="4433" xr:uid="{00000000-0005-0000-0000-00009E2D0000}"/>
    <cellStyle name="Normal 14 2 2 2" xfId="4434" xr:uid="{00000000-0005-0000-0000-00009F2D0000}"/>
    <cellStyle name="Normal 14 2 2 2 2" xfId="4435" xr:uid="{00000000-0005-0000-0000-0000A02D0000}"/>
    <cellStyle name="Normal 14 2 2 2 2 2" xfId="4436" xr:uid="{00000000-0005-0000-0000-0000A12D0000}"/>
    <cellStyle name="Normal 14 2 2 2 2 2 2" xfId="4437" xr:uid="{00000000-0005-0000-0000-0000A22D0000}"/>
    <cellStyle name="Normal 14 2 2 2 2 2 2 2" xfId="15451" xr:uid="{00000000-0005-0000-0000-0000A32D0000}"/>
    <cellStyle name="Normal 14 2 2 2 2 2 2 2 2" xfId="27706" xr:uid="{00000000-0005-0000-0000-0000A42D0000}"/>
    <cellStyle name="Normal 14 2 2 2 2 2 2 2 3" xfId="39947" xr:uid="{00000000-0005-0000-0000-0000A52D0000}"/>
    <cellStyle name="Normal 14 2 2 2 2 2 2 3" xfId="21589" xr:uid="{00000000-0005-0000-0000-0000A62D0000}"/>
    <cellStyle name="Normal 14 2 2 2 2 2 2 4" xfId="33833" xr:uid="{00000000-0005-0000-0000-0000A72D0000}"/>
    <cellStyle name="Normal 14 2 2 2 2 2 2 5" xfId="46062" xr:uid="{00000000-0005-0000-0000-0000A82D0000}"/>
    <cellStyle name="Normal 14 2 2 2 2 2 3" xfId="15450" xr:uid="{00000000-0005-0000-0000-0000A92D0000}"/>
    <cellStyle name="Normal 14 2 2 2 2 2 3 2" xfId="27705" xr:uid="{00000000-0005-0000-0000-0000AA2D0000}"/>
    <cellStyle name="Normal 14 2 2 2 2 2 3 3" xfId="39946" xr:uid="{00000000-0005-0000-0000-0000AB2D0000}"/>
    <cellStyle name="Normal 14 2 2 2 2 2 4" xfId="21588" xr:uid="{00000000-0005-0000-0000-0000AC2D0000}"/>
    <cellStyle name="Normal 14 2 2 2 2 2 5" xfId="33832" xr:uid="{00000000-0005-0000-0000-0000AD2D0000}"/>
    <cellStyle name="Normal 14 2 2 2 2 2 6" xfId="46061" xr:uid="{00000000-0005-0000-0000-0000AE2D0000}"/>
    <cellStyle name="Normal 14 2 2 2 2 3" xfId="4438" xr:uid="{00000000-0005-0000-0000-0000AF2D0000}"/>
    <cellStyle name="Normal 14 2 2 2 2 3 2" xfId="15452" xr:uid="{00000000-0005-0000-0000-0000B02D0000}"/>
    <cellStyle name="Normal 14 2 2 2 2 3 2 2" xfId="27707" xr:uid="{00000000-0005-0000-0000-0000B12D0000}"/>
    <cellStyle name="Normal 14 2 2 2 2 3 2 3" xfId="39948" xr:uid="{00000000-0005-0000-0000-0000B22D0000}"/>
    <cellStyle name="Normal 14 2 2 2 2 3 3" xfId="21590" xr:uid="{00000000-0005-0000-0000-0000B32D0000}"/>
    <cellStyle name="Normal 14 2 2 2 2 3 4" xfId="33834" xr:uid="{00000000-0005-0000-0000-0000B42D0000}"/>
    <cellStyle name="Normal 14 2 2 2 2 3 5" xfId="46063" xr:uid="{00000000-0005-0000-0000-0000B52D0000}"/>
    <cellStyle name="Normal 14 2 2 2 2 4" xfId="15449" xr:uid="{00000000-0005-0000-0000-0000B62D0000}"/>
    <cellStyle name="Normal 14 2 2 2 2 4 2" xfId="27704" xr:uid="{00000000-0005-0000-0000-0000B72D0000}"/>
    <cellStyle name="Normal 14 2 2 2 2 4 3" xfId="39945" xr:uid="{00000000-0005-0000-0000-0000B82D0000}"/>
    <cellStyle name="Normal 14 2 2 2 2 5" xfId="21587" xr:uid="{00000000-0005-0000-0000-0000B92D0000}"/>
    <cellStyle name="Normal 14 2 2 2 2 6" xfId="33831" xr:uid="{00000000-0005-0000-0000-0000BA2D0000}"/>
    <cellStyle name="Normal 14 2 2 2 2 7" xfId="46060" xr:uid="{00000000-0005-0000-0000-0000BB2D0000}"/>
    <cellStyle name="Normal 14 2 2 2 3" xfId="4439" xr:uid="{00000000-0005-0000-0000-0000BC2D0000}"/>
    <cellStyle name="Normal 14 2 2 2 3 2" xfId="4440" xr:uid="{00000000-0005-0000-0000-0000BD2D0000}"/>
    <cellStyle name="Normal 14 2 2 2 3 2 2" xfId="15454" xr:uid="{00000000-0005-0000-0000-0000BE2D0000}"/>
    <cellStyle name="Normal 14 2 2 2 3 2 2 2" xfId="27709" xr:uid="{00000000-0005-0000-0000-0000BF2D0000}"/>
    <cellStyle name="Normal 14 2 2 2 3 2 2 3" xfId="39950" xr:uid="{00000000-0005-0000-0000-0000C02D0000}"/>
    <cellStyle name="Normal 14 2 2 2 3 2 3" xfId="21592" xr:uid="{00000000-0005-0000-0000-0000C12D0000}"/>
    <cellStyle name="Normal 14 2 2 2 3 2 4" xfId="33836" xr:uid="{00000000-0005-0000-0000-0000C22D0000}"/>
    <cellStyle name="Normal 14 2 2 2 3 2 5" xfId="46065" xr:uid="{00000000-0005-0000-0000-0000C32D0000}"/>
    <cellStyle name="Normal 14 2 2 2 3 3" xfId="15453" xr:uid="{00000000-0005-0000-0000-0000C42D0000}"/>
    <cellStyle name="Normal 14 2 2 2 3 3 2" xfId="27708" xr:uid="{00000000-0005-0000-0000-0000C52D0000}"/>
    <cellStyle name="Normal 14 2 2 2 3 3 3" xfId="39949" xr:uid="{00000000-0005-0000-0000-0000C62D0000}"/>
    <cellStyle name="Normal 14 2 2 2 3 4" xfId="21591" xr:uid="{00000000-0005-0000-0000-0000C72D0000}"/>
    <cellStyle name="Normal 14 2 2 2 3 5" xfId="33835" xr:uid="{00000000-0005-0000-0000-0000C82D0000}"/>
    <cellStyle name="Normal 14 2 2 2 3 6" xfId="46064" xr:uid="{00000000-0005-0000-0000-0000C92D0000}"/>
    <cellStyle name="Normal 14 2 2 2 4" xfId="4441" xr:uid="{00000000-0005-0000-0000-0000CA2D0000}"/>
    <cellStyle name="Normal 14 2 2 2 4 2" xfId="15455" xr:uid="{00000000-0005-0000-0000-0000CB2D0000}"/>
    <cellStyle name="Normal 14 2 2 2 4 2 2" xfId="27710" xr:uid="{00000000-0005-0000-0000-0000CC2D0000}"/>
    <cellStyle name="Normal 14 2 2 2 4 2 3" xfId="39951" xr:uid="{00000000-0005-0000-0000-0000CD2D0000}"/>
    <cellStyle name="Normal 14 2 2 2 4 3" xfId="21593" xr:uid="{00000000-0005-0000-0000-0000CE2D0000}"/>
    <cellStyle name="Normal 14 2 2 2 4 4" xfId="33837" xr:uid="{00000000-0005-0000-0000-0000CF2D0000}"/>
    <cellStyle name="Normal 14 2 2 2 4 5" xfId="46066" xr:uid="{00000000-0005-0000-0000-0000D02D0000}"/>
    <cellStyle name="Normal 14 2 2 2 5" xfId="15448" xr:uid="{00000000-0005-0000-0000-0000D12D0000}"/>
    <cellStyle name="Normal 14 2 2 2 5 2" xfId="27703" xr:uid="{00000000-0005-0000-0000-0000D22D0000}"/>
    <cellStyle name="Normal 14 2 2 2 5 3" xfId="39944" xr:uid="{00000000-0005-0000-0000-0000D32D0000}"/>
    <cellStyle name="Normal 14 2 2 2 6" xfId="21586" xr:uid="{00000000-0005-0000-0000-0000D42D0000}"/>
    <cellStyle name="Normal 14 2 2 2 7" xfId="33830" xr:uid="{00000000-0005-0000-0000-0000D52D0000}"/>
    <cellStyle name="Normal 14 2 2 2 8" xfId="46059" xr:uid="{00000000-0005-0000-0000-0000D62D0000}"/>
    <cellStyle name="Normal 14 2 2 3" xfId="4442" xr:uid="{00000000-0005-0000-0000-0000D72D0000}"/>
    <cellStyle name="Normal 14 2 2 3 2" xfId="4443" xr:uid="{00000000-0005-0000-0000-0000D82D0000}"/>
    <cellStyle name="Normal 14 2 2 3 2 2" xfId="4444" xr:uid="{00000000-0005-0000-0000-0000D92D0000}"/>
    <cellStyle name="Normal 14 2 2 3 2 2 2" xfId="15458" xr:uid="{00000000-0005-0000-0000-0000DA2D0000}"/>
    <cellStyle name="Normal 14 2 2 3 2 2 2 2" xfId="27713" xr:uid="{00000000-0005-0000-0000-0000DB2D0000}"/>
    <cellStyle name="Normal 14 2 2 3 2 2 2 3" xfId="39954" xr:uid="{00000000-0005-0000-0000-0000DC2D0000}"/>
    <cellStyle name="Normal 14 2 2 3 2 2 3" xfId="21596" xr:uid="{00000000-0005-0000-0000-0000DD2D0000}"/>
    <cellStyle name="Normal 14 2 2 3 2 2 4" xfId="33840" xr:uid="{00000000-0005-0000-0000-0000DE2D0000}"/>
    <cellStyle name="Normal 14 2 2 3 2 2 5" xfId="46069" xr:uid="{00000000-0005-0000-0000-0000DF2D0000}"/>
    <cellStyle name="Normal 14 2 2 3 2 3" xfId="15457" xr:uid="{00000000-0005-0000-0000-0000E02D0000}"/>
    <cellStyle name="Normal 14 2 2 3 2 3 2" xfId="27712" xr:uid="{00000000-0005-0000-0000-0000E12D0000}"/>
    <cellStyle name="Normal 14 2 2 3 2 3 3" xfId="39953" xr:uid="{00000000-0005-0000-0000-0000E22D0000}"/>
    <cellStyle name="Normal 14 2 2 3 2 4" xfId="21595" xr:uid="{00000000-0005-0000-0000-0000E32D0000}"/>
    <cellStyle name="Normal 14 2 2 3 2 5" xfId="33839" xr:uid="{00000000-0005-0000-0000-0000E42D0000}"/>
    <cellStyle name="Normal 14 2 2 3 2 6" xfId="46068" xr:uid="{00000000-0005-0000-0000-0000E52D0000}"/>
    <cellStyle name="Normal 14 2 2 3 3" xfId="4445" xr:uid="{00000000-0005-0000-0000-0000E62D0000}"/>
    <cellStyle name="Normal 14 2 2 3 3 2" xfId="15459" xr:uid="{00000000-0005-0000-0000-0000E72D0000}"/>
    <cellStyle name="Normal 14 2 2 3 3 2 2" xfId="27714" xr:uid="{00000000-0005-0000-0000-0000E82D0000}"/>
    <cellStyle name="Normal 14 2 2 3 3 2 3" xfId="39955" xr:uid="{00000000-0005-0000-0000-0000E92D0000}"/>
    <cellStyle name="Normal 14 2 2 3 3 3" xfId="21597" xr:uid="{00000000-0005-0000-0000-0000EA2D0000}"/>
    <cellStyle name="Normal 14 2 2 3 3 4" xfId="33841" xr:uid="{00000000-0005-0000-0000-0000EB2D0000}"/>
    <cellStyle name="Normal 14 2 2 3 3 5" xfId="46070" xr:uid="{00000000-0005-0000-0000-0000EC2D0000}"/>
    <cellStyle name="Normal 14 2 2 3 4" xfId="15456" xr:uid="{00000000-0005-0000-0000-0000ED2D0000}"/>
    <cellStyle name="Normal 14 2 2 3 4 2" xfId="27711" xr:uid="{00000000-0005-0000-0000-0000EE2D0000}"/>
    <cellStyle name="Normal 14 2 2 3 4 3" xfId="39952" xr:uid="{00000000-0005-0000-0000-0000EF2D0000}"/>
    <cellStyle name="Normal 14 2 2 3 5" xfId="21594" xr:uid="{00000000-0005-0000-0000-0000F02D0000}"/>
    <cellStyle name="Normal 14 2 2 3 6" xfId="33838" xr:uid="{00000000-0005-0000-0000-0000F12D0000}"/>
    <cellStyle name="Normal 14 2 2 3 7" xfId="46067" xr:uid="{00000000-0005-0000-0000-0000F22D0000}"/>
    <cellStyle name="Normal 14 2 2 4" xfId="4446" xr:uid="{00000000-0005-0000-0000-0000F32D0000}"/>
    <cellStyle name="Normal 14 2 2 4 2" xfId="4447" xr:uid="{00000000-0005-0000-0000-0000F42D0000}"/>
    <cellStyle name="Normal 14 2 2 4 2 2" xfId="15461" xr:uid="{00000000-0005-0000-0000-0000F52D0000}"/>
    <cellStyle name="Normal 14 2 2 4 2 2 2" xfId="27716" xr:uid="{00000000-0005-0000-0000-0000F62D0000}"/>
    <cellStyle name="Normal 14 2 2 4 2 2 3" xfId="39957" xr:uid="{00000000-0005-0000-0000-0000F72D0000}"/>
    <cellStyle name="Normal 14 2 2 4 2 3" xfId="21599" xr:uid="{00000000-0005-0000-0000-0000F82D0000}"/>
    <cellStyle name="Normal 14 2 2 4 2 4" xfId="33843" xr:uid="{00000000-0005-0000-0000-0000F92D0000}"/>
    <cellStyle name="Normal 14 2 2 4 2 5" xfId="46072" xr:uid="{00000000-0005-0000-0000-0000FA2D0000}"/>
    <cellStyle name="Normal 14 2 2 4 3" xfId="15460" xr:uid="{00000000-0005-0000-0000-0000FB2D0000}"/>
    <cellStyle name="Normal 14 2 2 4 3 2" xfId="27715" xr:uid="{00000000-0005-0000-0000-0000FC2D0000}"/>
    <cellStyle name="Normal 14 2 2 4 3 3" xfId="39956" xr:uid="{00000000-0005-0000-0000-0000FD2D0000}"/>
    <cellStyle name="Normal 14 2 2 4 4" xfId="21598" xr:uid="{00000000-0005-0000-0000-0000FE2D0000}"/>
    <cellStyle name="Normal 14 2 2 4 5" xfId="33842" xr:uid="{00000000-0005-0000-0000-0000FF2D0000}"/>
    <cellStyle name="Normal 14 2 2 4 6" xfId="46071" xr:uid="{00000000-0005-0000-0000-0000002E0000}"/>
    <cellStyle name="Normal 14 2 2 5" xfId="4448" xr:uid="{00000000-0005-0000-0000-0000012E0000}"/>
    <cellStyle name="Normal 14 2 2 5 2" xfId="15462" xr:uid="{00000000-0005-0000-0000-0000022E0000}"/>
    <cellStyle name="Normal 14 2 2 5 2 2" xfId="27717" xr:uid="{00000000-0005-0000-0000-0000032E0000}"/>
    <cellStyle name="Normal 14 2 2 5 2 3" xfId="39958" xr:uid="{00000000-0005-0000-0000-0000042E0000}"/>
    <cellStyle name="Normal 14 2 2 5 3" xfId="21600" xr:uid="{00000000-0005-0000-0000-0000052E0000}"/>
    <cellStyle name="Normal 14 2 2 5 4" xfId="33844" xr:uid="{00000000-0005-0000-0000-0000062E0000}"/>
    <cellStyle name="Normal 14 2 2 5 5" xfId="46073" xr:uid="{00000000-0005-0000-0000-0000072E0000}"/>
    <cellStyle name="Normal 14 2 2 6" xfId="15447" xr:uid="{00000000-0005-0000-0000-0000082E0000}"/>
    <cellStyle name="Normal 14 2 2 6 2" xfId="27702" xr:uid="{00000000-0005-0000-0000-0000092E0000}"/>
    <cellStyle name="Normal 14 2 2 6 3" xfId="39943" xr:uid="{00000000-0005-0000-0000-00000A2E0000}"/>
    <cellStyle name="Normal 14 2 2 7" xfId="21585" xr:uid="{00000000-0005-0000-0000-00000B2E0000}"/>
    <cellStyle name="Normal 14 2 2 8" xfId="33829" xr:uid="{00000000-0005-0000-0000-00000C2E0000}"/>
    <cellStyle name="Normal 14 2 2 9" xfId="46058" xr:uid="{00000000-0005-0000-0000-00000D2E0000}"/>
    <cellStyle name="Normal 14 2 3" xfId="4449" xr:uid="{00000000-0005-0000-0000-00000E2E0000}"/>
    <cellStyle name="Normal 14 2 3 2" xfId="4450" xr:uid="{00000000-0005-0000-0000-00000F2E0000}"/>
    <cellStyle name="Normal 14 2 3 2 2" xfId="4451" xr:uid="{00000000-0005-0000-0000-0000102E0000}"/>
    <cellStyle name="Normal 14 2 3 2 2 2" xfId="4452" xr:uid="{00000000-0005-0000-0000-0000112E0000}"/>
    <cellStyle name="Normal 14 2 3 2 2 2 2" xfId="15466" xr:uid="{00000000-0005-0000-0000-0000122E0000}"/>
    <cellStyle name="Normal 14 2 3 2 2 2 2 2" xfId="27721" xr:uid="{00000000-0005-0000-0000-0000132E0000}"/>
    <cellStyle name="Normal 14 2 3 2 2 2 2 3" xfId="39962" xr:uid="{00000000-0005-0000-0000-0000142E0000}"/>
    <cellStyle name="Normal 14 2 3 2 2 2 3" xfId="21604" xr:uid="{00000000-0005-0000-0000-0000152E0000}"/>
    <cellStyle name="Normal 14 2 3 2 2 2 4" xfId="33848" xr:uid="{00000000-0005-0000-0000-0000162E0000}"/>
    <cellStyle name="Normal 14 2 3 2 2 2 5" xfId="46077" xr:uid="{00000000-0005-0000-0000-0000172E0000}"/>
    <cellStyle name="Normal 14 2 3 2 2 3" xfId="15465" xr:uid="{00000000-0005-0000-0000-0000182E0000}"/>
    <cellStyle name="Normal 14 2 3 2 2 3 2" xfId="27720" xr:uid="{00000000-0005-0000-0000-0000192E0000}"/>
    <cellStyle name="Normal 14 2 3 2 2 3 3" xfId="39961" xr:uid="{00000000-0005-0000-0000-00001A2E0000}"/>
    <cellStyle name="Normal 14 2 3 2 2 4" xfId="21603" xr:uid="{00000000-0005-0000-0000-00001B2E0000}"/>
    <cellStyle name="Normal 14 2 3 2 2 5" xfId="33847" xr:uid="{00000000-0005-0000-0000-00001C2E0000}"/>
    <cellStyle name="Normal 14 2 3 2 2 6" xfId="46076" xr:uid="{00000000-0005-0000-0000-00001D2E0000}"/>
    <cellStyle name="Normal 14 2 3 2 3" xfId="4453" xr:uid="{00000000-0005-0000-0000-00001E2E0000}"/>
    <cellStyle name="Normal 14 2 3 2 3 2" xfId="15467" xr:uid="{00000000-0005-0000-0000-00001F2E0000}"/>
    <cellStyle name="Normal 14 2 3 2 3 2 2" xfId="27722" xr:uid="{00000000-0005-0000-0000-0000202E0000}"/>
    <cellStyle name="Normal 14 2 3 2 3 2 3" xfId="39963" xr:uid="{00000000-0005-0000-0000-0000212E0000}"/>
    <cellStyle name="Normal 14 2 3 2 3 3" xfId="21605" xr:uid="{00000000-0005-0000-0000-0000222E0000}"/>
    <cellStyle name="Normal 14 2 3 2 3 4" xfId="33849" xr:uid="{00000000-0005-0000-0000-0000232E0000}"/>
    <cellStyle name="Normal 14 2 3 2 3 5" xfId="46078" xr:uid="{00000000-0005-0000-0000-0000242E0000}"/>
    <cellStyle name="Normal 14 2 3 2 4" xfId="15464" xr:uid="{00000000-0005-0000-0000-0000252E0000}"/>
    <cellStyle name="Normal 14 2 3 2 4 2" xfId="27719" xr:uid="{00000000-0005-0000-0000-0000262E0000}"/>
    <cellStyle name="Normal 14 2 3 2 4 3" xfId="39960" xr:uid="{00000000-0005-0000-0000-0000272E0000}"/>
    <cellStyle name="Normal 14 2 3 2 5" xfId="21602" xr:uid="{00000000-0005-0000-0000-0000282E0000}"/>
    <cellStyle name="Normal 14 2 3 2 6" xfId="33846" xr:uid="{00000000-0005-0000-0000-0000292E0000}"/>
    <cellStyle name="Normal 14 2 3 2 7" xfId="46075" xr:uid="{00000000-0005-0000-0000-00002A2E0000}"/>
    <cellStyle name="Normal 14 2 3 3" xfId="4454" xr:uid="{00000000-0005-0000-0000-00002B2E0000}"/>
    <cellStyle name="Normal 14 2 3 3 2" xfId="4455" xr:uid="{00000000-0005-0000-0000-00002C2E0000}"/>
    <cellStyle name="Normal 14 2 3 3 2 2" xfId="15469" xr:uid="{00000000-0005-0000-0000-00002D2E0000}"/>
    <cellStyle name="Normal 14 2 3 3 2 2 2" xfId="27724" xr:uid="{00000000-0005-0000-0000-00002E2E0000}"/>
    <cellStyle name="Normal 14 2 3 3 2 2 3" xfId="39965" xr:uid="{00000000-0005-0000-0000-00002F2E0000}"/>
    <cellStyle name="Normal 14 2 3 3 2 3" xfId="21607" xr:uid="{00000000-0005-0000-0000-0000302E0000}"/>
    <cellStyle name="Normal 14 2 3 3 2 4" xfId="33851" xr:uid="{00000000-0005-0000-0000-0000312E0000}"/>
    <cellStyle name="Normal 14 2 3 3 2 5" xfId="46080" xr:uid="{00000000-0005-0000-0000-0000322E0000}"/>
    <cellStyle name="Normal 14 2 3 3 3" xfId="15468" xr:uid="{00000000-0005-0000-0000-0000332E0000}"/>
    <cellStyle name="Normal 14 2 3 3 3 2" xfId="27723" xr:uid="{00000000-0005-0000-0000-0000342E0000}"/>
    <cellStyle name="Normal 14 2 3 3 3 3" xfId="39964" xr:uid="{00000000-0005-0000-0000-0000352E0000}"/>
    <cellStyle name="Normal 14 2 3 3 4" xfId="21606" xr:uid="{00000000-0005-0000-0000-0000362E0000}"/>
    <cellStyle name="Normal 14 2 3 3 5" xfId="33850" xr:uid="{00000000-0005-0000-0000-0000372E0000}"/>
    <cellStyle name="Normal 14 2 3 3 6" xfId="46079" xr:uid="{00000000-0005-0000-0000-0000382E0000}"/>
    <cellStyle name="Normal 14 2 3 4" xfId="4456" xr:uid="{00000000-0005-0000-0000-0000392E0000}"/>
    <cellStyle name="Normal 14 2 3 4 2" xfId="15470" xr:uid="{00000000-0005-0000-0000-00003A2E0000}"/>
    <cellStyle name="Normal 14 2 3 4 2 2" xfId="27725" xr:uid="{00000000-0005-0000-0000-00003B2E0000}"/>
    <cellStyle name="Normal 14 2 3 4 2 3" xfId="39966" xr:uid="{00000000-0005-0000-0000-00003C2E0000}"/>
    <cellStyle name="Normal 14 2 3 4 3" xfId="21608" xr:uid="{00000000-0005-0000-0000-00003D2E0000}"/>
    <cellStyle name="Normal 14 2 3 4 4" xfId="33852" xr:uid="{00000000-0005-0000-0000-00003E2E0000}"/>
    <cellStyle name="Normal 14 2 3 4 5" xfId="46081" xr:uid="{00000000-0005-0000-0000-00003F2E0000}"/>
    <cellStyle name="Normal 14 2 3 5" xfId="15463" xr:uid="{00000000-0005-0000-0000-0000402E0000}"/>
    <cellStyle name="Normal 14 2 3 5 2" xfId="27718" xr:uid="{00000000-0005-0000-0000-0000412E0000}"/>
    <cellStyle name="Normal 14 2 3 5 3" xfId="39959" xr:uid="{00000000-0005-0000-0000-0000422E0000}"/>
    <cellStyle name="Normal 14 2 3 6" xfId="21601" xr:uid="{00000000-0005-0000-0000-0000432E0000}"/>
    <cellStyle name="Normal 14 2 3 7" xfId="33845" xr:uid="{00000000-0005-0000-0000-0000442E0000}"/>
    <cellStyle name="Normal 14 2 3 8" xfId="46074" xr:uid="{00000000-0005-0000-0000-0000452E0000}"/>
    <cellStyle name="Normal 14 2 4" xfId="4457" xr:uid="{00000000-0005-0000-0000-0000462E0000}"/>
    <cellStyle name="Normal 14 2 4 2" xfId="4458" xr:uid="{00000000-0005-0000-0000-0000472E0000}"/>
    <cellStyle name="Normal 14 2 4 2 2" xfId="4459" xr:uid="{00000000-0005-0000-0000-0000482E0000}"/>
    <cellStyle name="Normal 14 2 4 2 2 2" xfId="15473" xr:uid="{00000000-0005-0000-0000-0000492E0000}"/>
    <cellStyle name="Normal 14 2 4 2 2 2 2" xfId="27728" xr:uid="{00000000-0005-0000-0000-00004A2E0000}"/>
    <cellStyle name="Normal 14 2 4 2 2 2 3" xfId="39969" xr:uid="{00000000-0005-0000-0000-00004B2E0000}"/>
    <cellStyle name="Normal 14 2 4 2 2 3" xfId="21611" xr:uid="{00000000-0005-0000-0000-00004C2E0000}"/>
    <cellStyle name="Normal 14 2 4 2 2 4" xfId="33855" xr:uid="{00000000-0005-0000-0000-00004D2E0000}"/>
    <cellStyle name="Normal 14 2 4 2 2 5" xfId="46084" xr:uid="{00000000-0005-0000-0000-00004E2E0000}"/>
    <cellStyle name="Normal 14 2 4 2 3" xfId="15472" xr:uid="{00000000-0005-0000-0000-00004F2E0000}"/>
    <cellStyle name="Normal 14 2 4 2 3 2" xfId="27727" xr:uid="{00000000-0005-0000-0000-0000502E0000}"/>
    <cellStyle name="Normal 14 2 4 2 3 3" xfId="39968" xr:uid="{00000000-0005-0000-0000-0000512E0000}"/>
    <cellStyle name="Normal 14 2 4 2 4" xfId="21610" xr:uid="{00000000-0005-0000-0000-0000522E0000}"/>
    <cellStyle name="Normal 14 2 4 2 5" xfId="33854" xr:uid="{00000000-0005-0000-0000-0000532E0000}"/>
    <cellStyle name="Normal 14 2 4 2 6" xfId="46083" xr:uid="{00000000-0005-0000-0000-0000542E0000}"/>
    <cellStyle name="Normal 14 2 4 3" xfId="4460" xr:uid="{00000000-0005-0000-0000-0000552E0000}"/>
    <cellStyle name="Normal 14 2 4 3 2" xfId="15474" xr:uid="{00000000-0005-0000-0000-0000562E0000}"/>
    <cellStyle name="Normal 14 2 4 3 2 2" xfId="27729" xr:uid="{00000000-0005-0000-0000-0000572E0000}"/>
    <cellStyle name="Normal 14 2 4 3 2 3" xfId="39970" xr:uid="{00000000-0005-0000-0000-0000582E0000}"/>
    <cellStyle name="Normal 14 2 4 3 3" xfId="21612" xr:uid="{00000000-0005-0000-0000-0000592E0000}"/>
    <cellStyle name="Normal 14 2 4 3 4" xfId="33856" xr:uid="{00000000-0005-0000-0000-00005A2E0000}"/>
    <cellStyle name="Normal 14 2 4 3 5" xfId="46085" xr:uid="{00000000-0005-0000-0000-00005B2E0000}"/>
    <cellStyle name="Normal 14 2 4 4" xfId="15471" xr:uid="{00000000-0005-0000-0000-00005C2E0000}"/>
    <cellStyle name="Normal 14 2 4 4 2" xfId="27726" xr:uid="{00000000-0005-0000-0000-00005D2E0000}"/>
    <cellStyle name="Normal 14 2 4 4 3" xfId="39967" xr:uid="{00000000-0005-0000-0000-00005E2E0000}"/>
    <cellStyle name="Normal 14 2 4 5" xfId="21609" xr:uid="{00000000-0005-0000-0000-00005F2E0000}"/>
    <cellStyle name="Normal 14 2 4 6" xfId="33853" xr:uid="{00000000-0005-0000-0000-0000602E0000}"/>
    <cellStyle name="Normal 14 2 4 7" xfId="46082" xr:uid="{00000000-0005-0000-0000-0000612E0000}"/>
    <cellStyle name="Normal 14 2 5" xfId="4461" xr:uid="{00000000-0005-0000-0000-0000622E0000}"/>
    <cellStyle name="Normal 14 2 5 2" xfId="4462" xr:uid="{00000000-0005-0000-0000-0000632E0000}"/>
    <cellStyle name="Normal 14 2 5 2 2" xfId="15476" xr:uid="{00000000-0005-0000-0000-0000642E0000}"/>
    <cellStyle name="Normal 14 2 5 2 2 2" xfId="27731" xr:uid="{00000000-0005-0000-0000-0000652E0000}"/>
    <cellStyle name="Normal 14 2 5 2 2 3" xfId="39972" xr:uid="{00000000-0005-0000-0000-0000662E0000}"/>
    <cellStyle name="Normal 14 2 5 2 3" xfId="21614" xr:uid="{00000000-0005-0000-0000-0000672E0000}"/>
    <cellStyle name="Normal 14 2 5 2 4" xfId="33858" xr:uid="{00000000-0005-0000-0000-0000682E0000}"/>
    <cellStyle name="Normal 14 2 5 2 5" xfId="46087" xr:uid="{00000000-0005-0000-0000-0000692E0000}"/>
    <cellStyle name="Normal 14 2 5 3" xfId="15475" xr:uid="{00000000-0005-0000-0000-00006A2E0000}"/>
    <cellStyle name="Normal 14 2 5 3 2" xfId="27730" xr:uid="{00000000-0005-0000-0000-00006B2E0000}"/>
    <cellStyle name="Normal 14 2 5 3 3" xfId="39971" xr:uid="{00000000-0005-0000-0000-00006C2E0000}"/>
    <cellStyle name="Normal 14 2 5 4" xfId="21613" xr:uid="{00000000-0005-0000-0000-00006D2E0000}"/>
    <cellStyle name="Normal 14 2 5 5" xfId="33857" xr:uid="{00000000-0005-0000-0000-00006E2E0000}"/>
    <cellStyle name="Normal 14 2 5 6" xfId="46086" xr:uid="{00000000-0005-0000-0000-00006F2E0000}"/>
    <cellStyle name="Normal 14 2 6" xfId="4463" xr:uid="{00000000-0005-0000-0000-0000702E0000}"/>
    <cellStyle name="Normal 14 2 6 2" xfId="15477" xr:uid="{00000000-0005-0000-0000-0000712E0000}"/>
    <cellStyle name="Normal 14 2 6 2 2" xfId="27732" xr:uid="{00000000-0005-0000-0000-0000722E0000}"/>
    <cellStyle name="Normal 14 2 6 2 3" xfId="39973" xr:uid="{00000000-0005-0000-0000-0000732E0000}"/>
    <cellStyle name="Normal 14 2 6 3" xfId="21615" xr:uid="{00000000-0005-0000-0000-0000742E0000}"/>
    <cellStyle name="Normal 14 2 6 4" xfId="33859" xr:uid="{00000000-0005-0000-0000-0000752E0000}"/>
    <cellStyle name="Normal 14 2 6 5" xfId="46088" xr:uid="{00000000-0005-0000-0000-0000762E0000}"/>
    <cellStyle name="Normal 14 2 7" xfId="15446" xr:uid="{00000000-0005-0000-0000-0000772E0000}"/>
    <cellStyle name="Normal 14 2 7 2" xfId="27701" xr:uid="{00000000-0005-0000-0000-0000782E0000}"/>
    <cellStyle name="Normal 14 2 7 3" xfId="39942" xr:uid="{00000000-0005-0000-0000-0000792E0000}"/>
    <cellStyle name="Normal 14 2 8" xfId="21584" xr:uid="{00000000-0005-0000-0000-00007A2E0000}"/>
    <cellStyle name="Normal 14 2 9" xfId="33828" xr:uid="{00000000-0005-0000-0000-00007B2E0000}"/>
    <cellStyle name="Normal 14 3" xfId="4464" xr:uid="{00000000-0005-0000-0000-00007C2E0000}"/>
    <cellStyle name="Normal 14 3 2" xfId="4465" xr:uid="{00000000-0005-0000-0000-00007D2E0000}"/>
    <cellStyle name="Normal 14 3 2 2" xfId="4466" xr:uid="{00000000-0005-0000-0000-00007E2E0000}"/>
    <cellStyle name="Normal 14 3 2 2 2" xfId="4467" xr:uid="{00000000-0005-0000-0000-00007F2E0000}"/>
    <cellStyle name="Normal 14 3 2 2 2 2" xfId="4468" xr:uid="{00000000-0005-0000-0000-0000802E0000}"/>
    <cellStyle name="Normal 14 3 2 2 2 2 2" xfId="15482" xr:uid="{00000000-0005-0000-0000-0000812E0000}"/>
    <cellStyle name="Normal 14 3 2 2 2 2 2 2" xfId="27737" xr:uid="{00000000-0005-0000-0000-0000822E0000}"/>
    <cellStyle name="Normal 14 3 2 2 2 2 2 3" xfId="39978" xr:uid="{00000000-0005-0000-0000-0000832E0000}"/>
    <cellStyle name="Normal 14 3 2 2 2 2 3" xfId="21620" xr:uid="{00000000-0005-0000-0000-0000842E0000}"/>
    <cellStyle name="Normal 14 3 2 2 2 2 4" xfId="33864" xr:uid="{00000000-0005-0000-0000-0000852E0000}"/>
    <cellStyle name="Normal 14 3 2 2 2 2 5" xfId="46093" xr:uid="{00000000-0005-0000-0000-0000862E0000}"/>
    <cellStyle name="Normal 14 3 2 2 2 3" xfId="15481" xr:uid="{00000000-0005-0000-0000-0000872E0000}"/>
    <cellStyle name="Normal 14 3 2 2 2 3 2" xfId="27736" xr:uid="{00000000-0005-0000-0000-0000882E0000}"/>
    <cellStyle name="Normal 14 3 2 2 2 3 3" xfId="39977" xr:uid="{00000000-0005-0000-0000-0000892E0000}"/>
    <cellStyle name="Normal 14 3 2 2 2 4" xfId="21619" xr:uid="{00000000-0005-0000-0000-00008A2E0000}"/>
    <cellStyle name="Normal 14 3 2 2 2 5" xfId="33863" xr:uid="{00000000-0005-0000-0000-00008B2E0000}"/>
    <cellStyle name="Normal 14 3 2 2 2 6" xfId="46092" xr:uid="{00000000-0005-0000-0000-00008C2E0000}"/>
    <cellStyle name="Normal 14 3 2 2 3" xfId="4469" xr:uid="{00000000-0005-0000-0000-00008D2E0000}"/>
    <cellStyle name="Normal 14 3 2 2 3 2" xfId="15483" xr:uid="{00000000-0005-0000-0000-00008E2E0000}"/>
    <cellStyle name="Normal 14 3 2 2 3 2 2" xfId="27738" xr:uid="{00000000-0005-0000-0000-00008F2E0000}"/>
    <cellStyle name="Normal 14 3 2 2 3 2 3" xfId="39979" xr:uid="{00000000-0005-0000-0000-0000902E0000}"/>
    <cellStyle name="Normal 14 3 2 2 3 3" xfId="21621" xr:uid="{00000000-0005-0000-0000-0000912E0000}"/>
    <cellStyle name="Normal 14 3 2 2 3 4" xfId="33865" xr:uid="{00000000-0005-0000-0000-0000922E0000}"/>
    <cellStyle name="Normal 14 3 2 2 3 5" xfId="46094" xr:uid="{00000000-0005-0000-0000-0000932E0000}"/>
    <cellStyle name="Normal 14 3 2 2 4" xfId="15480" xr:uid="{00000000-0005-0000-0000-0000942E0000}"/>
    <cellStyle name="Normal 14 3 2 2 4 2" xfId="27735" xr:uid="{00000000-0005-0000-0000-0000952E0000}"/>
    <cellStyle name="Normal 14 3 2 2 4 3" xfId="39976" xr:uid="{00000000-0005-0000-0000-0000962E0000}"/>
    <cellStyle name="Normal 14 3 2 2 5" xfId="21618" xr:uid="{00000000-0005-0000-0000-0000972E0000}"/>
    <cellStyle name="Normal 14 3 2 2 6" xfId="33862" xr:uid="{00000000-0005-0000-0000-0000982E0000}"/>
    <cellStyle name="Normal 14 3 2 2 7" xfId="46091" xr:uid="{00000000-0005-0000-0000-0000992E0000}"/>
    <cellStyle name="Normal 14 3 2 3" xfId="4470" xr:uid="{00000000-0005-0000-0000-00009A2E0000}"/>
    <cellStyle name="Normal 14 3 2 3 2" xfId="4471" xr:uid="{00000000-0005-0000-0000-00009B2E0000}"/>
    <cellStyle name="Normal 14 3 2 3 2 2" xfId="15485" xr:uid="{00000000-0005-0000-0000-00009C2E0000}"/>
    <cellStyle name="Normal 14 3 2 3 2 2 2" xfId="27740" xr:uid="{00000000-0005-0000-0000-00009D2E0000}"/>
    <cellStyle name="Normal 14 3 2 3 2 2 3" xfId="39981" xr:uid="{00000000-0005-0000-0000-00009E2E0000}"/>
    <cellStyle name="Normal 14 3 2 3 2 3" xfId="21623" xr:uid="{00000000-0005-0000-0000-00009F2E0000}"/>
    <cellStyle name="Normal 14 3 2 3 2 4" xfId="33867" xr:uid="{00000000-0005-0000-0000-0000A02E0000}"/>
    <cellStyle name="Normal 14 3 2 3 2 5" xfId="46096" xr:uid="{00000000-0005-0000-0000-0000A12E0000}"/>
    <cellStyle name="Normal 14 3 2 3 3" xfId="15484" xr:uid="{00000000-0005-0000-0000-0000A22E0000}"/>
    <cellStyle name="Normal 14 3 2 3 3 2" xfId="27739" xr:uid="{00000000-0005-0000-0000-0000A32E0000}"/>
    <cellStyle name="Normal 14 3 2 3 3 3" xfId="39980" xr:uid="{00000000-0005-0000-0000-0000A42E0000}"/>
    <cellStyle name="Normal 14 3 2 3 4" xfId="21622" xr:uid="{00000000-0005-0000-0000-0000A52E0000}"/>
    <cellStyle name="Normal 14 3 2 3 5" xfId="33866" xr:uid="{00000000-0005-0000-0000-0000A62E0000}"/>
    <cellStyle name="Normal 14 3 2 3 6" xfId="46095" xr:uid="{00000000-0005-0000-0000-0000A72E0000}"/>
    <cellStyle name="Normal 14 3 2 4" xfId="4472" xr:uid="{00000000-0005-0000-0000-0000A82E0000}"/>
    <cellStyle name="Normal 14 3 2 4 2" xfId="15486" xr:uid="{00000000-0005-0000-0000-0000A92E0000}"/>
    <cellStyle name="Normal 14 3 2 4 2 2" xfId="27741" xr:uid="{00000000-0005-0000-0000-0000AA2E0000}"/>
    <cellStyle name="Normal 14 3 2 4 2 3" xfId="39982" xr:uid="{00000000-0005-0000-0000-0000AB2E0000}"/>
    <cellStyle name="Normal 14 3 2 4 3" xfId="21624" xr:uid="{00000000-0005-0000-0000-0000AC2E0000}"/>
    <cellStyle name="Normal 14 3 2 4 4" xfId="33868" xr:uid="{00000000-0005-0000-0000-0000AD2E0000}"/>
    <cellStyle name="Normal 14 3 2 4 5" xfId="46097" xr:uid="{00000000-0005-0000-0000-0000AE2E0000}"/>
    <cellStyle name="Normal 14 3 2 5" xfId="15479" xr:uid="{00000000-0005-0000-0000-0000AF2E0000}"/>
    <cellStyle name="Normal 14 3 2 5 2" xfId="27734" xr:uid="{00000000-0005-0000-0000-0000B02E0000}"/>
    <cellStyle name="Normal 14 3 2 5 3" xfId="39975" xr:uid="{00000000-0005-0000-0000-0000B12E0000}"/>
    <cellStyle name="Normal 14 3 2 6" xfId="21617" xr:uid="{00000000-0005-0000-0000-0000B22E0000}"/>
    <cellStyle name="Normal 14 3 2 7" xfId="33861" xr:uid="{00000000-0005-0000-0000-0000B32E0000}"/>
    <cellStyle name="Normal 14 3 2 8" xfId="46090" xr:uid="{00000000-0005-0000-0000-0000B42E0000}"/>
    <cellStyle name="Normal 14 3 3" xfId="4473" xr:uid="{00000000-0005-0000-0000-0000B52E0000}"/>
    <cellStyle name="Normal 14 3 3 2" xfId="4474" xr:uid="{00000000-0005-0000-0000-0000B62E0000}"/>
    <cellStyle name="Normal 14 3 3 2 2" xfId="4475" xr:uid="{00000000-0005-0000-0000-0000B72E0000}"/>
    <cellStyle name="Normal 14 3 3 2 2 2" xfId="15489" xr:uid="{00000000-0005-0000-0000-0000B82E0000}"/>
    <cellStyle name="Normal 14 3 3 2 2 2 2" xfId="27744" xr:uid="{00000000-0005-0000-0000-0000B92E0000}"/>
    <cellStyle name="Normal 14 3 3 2 2 2 3" xfId="39985" xr:uid="{00000000-0005-0000-0000-0000BA2E0000}"/>
    <cellStyle name="Normal 14 3 3 2 2 3" xfId="21627" xr:uid="{00000000-0005-0000-0000-0000BB2E0000}"/>
    <cellStyle name="Normal 14 3 3 2 2 4" xfId="33871" xr:uid="{00000000-0005-0000-0000-0000BC2E0000}"/>
    <cellStyle name="Normal 14 3 3 2 2 5" xfId="46100" xr:uid="{00000000-0005-0000-0000-0000BD2E0000}"/>
    <cellStyle name="Normal 14 3 3 2 3" xfId="15488" xr:uid="{00000000-0005-0000-0000-0000BE2E0000}"/>
    <cellStyle name="Normal 14 3 3 2 3 2" xfId="27743" xr:uid="{00000000-0005-0000-0000-0000BF2E0000}"/>
    <cellStyle name="Normal 14 3 3 2 3 3" xfId="39984" xr:uid="{00000000-0005-0000-0000-0000C02E0000}"/>
    <cellStyle name="Normal 14 3 3 2 4" xfId="21626" xr:uid="{00000000-0005-0000-0000-0000C12E0000}"/>
    <cellStyle name="Normal 14 3 3 2 5" xfId="33870" xr:uid="{00000000-0005-0000-0000-0000C22E0000}"/>
    <cellStyle name="Normal 14 3 3 2 6" xfId="46099" xr:uid="{00000000-0005-0000-0000-0000C32E0000}"/>
    <cellStyle name="Normal 14 3 3 3" xfId="4476" xr:uid="{00000000-0005-0000-0000-0000C42E0000}"/>
    <cellStyle name="Normal 14 3 3 3 2" xfId="15490" xr:uid="{00000000-0005-0000-0000-0000C52E0000}"/>
    <cellStyle name="Normal 14 3 3 3 2 2" xfId="27745" xr:uid="{00000000-0005-0000-0000-0000C62E0000}"/>
    <cellStyle name="Normal 14 3 3 3 2 3" xfId="39986" xr:uid="{00000000-0005-0000-0000-0000C72E0000}"/>
    <cellStyle name="Normal 14 3 3 3 3" xfId="21628" xr:uid="{00000000-0005-0000-0000-0000C82E0000}"/>
    <cellStyle name="Normal 14 3 3 3 4" xfId="33872" xr:uid="{00000000-0005-0000-0000-0000C92E0000}"/>
    <cellStyle name="Normal 14 3 3 3 5" xfId="46101" xr:uid="{00000000-0005-0000-0000-0000CA2E0000}"/>
    <cellStyle name="Normal 14 3 3 4" xfId="15487" xr:uid="{00000000-0005-0000-0000-0000CB2E0000}"/>
    <cellStyle name="Normal 14 3 3 4 2" xfId="27742" xr:uid="{00000000-0005-0000-0000-0000CC2E0000}"/>
    <cellStyle name="Normal 14 3 3 4 3" xfId="39983" xr:uid="{00000000-0005-0000-0000-0000CD2E0000}"/>
    <cellStyle name="Normal 14 3 3 5" xfId="21625" xr:uid="{00000000-0005-0000-0000-0000CE2E0000}"/>
    <cellStyle name="Normal 14 3 3 6" xfId="33869" xr:uid="{00000000-0005-0000-0000-0000CF2E0000}"/>
    <cellStyle name="Normal 14 3 3 7" xfId="46098" xr:uid="{00000000-0005-0000-0000-0000D02E0000}"/>
    <cellStyle name="Normal 14 3 4" xfId="4477" xr:uid="{00000000-0005-0000-0000-0000D12E0000}"/>
    <cellStyle name="Normal 14 3 4 2" xfId="4478" xr:uid="{00000000-0005-0000-0000-0000D22E0000}"/>
    <cellStyle name="Normal 14 3 4 2 2" xfId="15492" xr:uid="{00000000-0005-0000-0000-0000D32E0000}"/>
    <cellStyle name="Normal 14 3 4 2 2 2" xfId="27747" xr:uid="{00000000-0005-0000-0000-0000D42E0000}"/>
    <cellStyle name="Normal 14 3 4 2 2 3" xfId="39988" xr:uid="{00000000-0005-0000-0000-0000D52E0000}"/>
    <cellStyle name="Normal 14 3 4 2 3" xfId="21630" xr:uid="{00000000-0005-0000-0000-0000D62E0000}"/>
    <cellStyle name="Normal 14 3 4 2 4" xfId="33874" xr:uid="{00000000-0005-0000-0000-0000D72E0000}"/>
    <cellStyle name="Normal 14 3 4 2 5" xfId="46103" xr:uid="{00000000-0005-0000-0000-0000D82E0000}"/>
    <cellStyle name="Normal 14 3 4 3" xfId="15491" xr:uid="{00000000-0005-0000-0000-0000D92E0000}"/>
    <cellStyle name="Normal 14 3 4 3 2" xfId="27746" xr:uid="{00000000-0005-0000-0000-0000DA2E0000}"/>
    <cellStyle name="Normal 14 3 4 3 3" xfId="39987" xr:uid="{00000000-0005-0000-0000-0000DB2E0000}"/>
    <cellStyle name="Normal 14 3 4 4" xfId="21629" xr:uid="{00000000-0005-0000-0000-0000DC2E0000}"/>
    <cellStyle name="Normal 14 3 4 5" xfId="33873" xr:uid="{00000000-0005-0000-0000-0000DD2E0000}"/>
    <cellStyle name="Normal 14 3 4 6" xfId="46102" xr:uid="{00000000-0005-0000-0000-0000DE2E0000}"/>
    <cellStyle name="Normal 14 3 5" xfId="4479" xr:uid="{00000000-0005-0000-0000-0000DF2E0000}"/>
    <cellStyle name="Normal 14 3 5 2" xfId="15493" xr:uid="{00000000-0005-0000-0000-0000E02E0000}"/>
    <cellStyle name="Normal 14 3 5 2 2" xfId="27748" xr:uid="{00000000-0005-0000-0000-0000E12E0000}"/>
    <cellStyle name="Normal 14 3 5 2 3" xfId="39989" xr:uid="{00000000-0005-0000-0000-0000E22E0000}"/>
    <cellStyle name="Normal 14 3 5 3" xfId="21631" xr:uid="{00000000-0005-0000-0000-0000E32E0000}"/>
    <cellStyle name="Normal 14 3 5 4" xfId="33875" xr:uid="{00000000-0005-0000-0000-0000E42E0000}"/>
    <cellStyle name="Normal 14 3 5 5" xfId="46104" xr:uid="{00000000-0005-0000-0000-0000E52E0000}"/>
    <cellStyle name="Normal 14 3 6" xfId="15478" xr:uid="{00000000-0005-0000-0000-0000E62E0000}"/>
    <cellStyle name="Normal 14 3 6 2" xfId="27733" xr:uid="{00000000-0005-0000-0000-0000E72E0000}"/>
    <cellStyle name="Normal 14 3 6 3" xfId="39974" xr:uid="{00000000-0005-0000-0000-0000E82E0000}"/>
    <cellStyle name="Normal 14 3 7" xfId="21616" xr:uid="{00000000-0005-0000-0000-0000E92E0000}"/>
    <cellStyle name="Normal 14 3 8" xfId="33860" xr:uid="{00000000-0005-0000-0000-0000EA2E0000}"/>
    <cellStyle name="Normal 14 3 9" xfId="46089" xr:uid="{00000000-0005-0000-0000-0000EB2E0000}"/>
    <cellStyle name="Normal 14 4" xfId="4480" xr:uid="{00000000-0005-0000-0000-0000EC2E0000}"/>
    <cellStyle name="Normal 14 4 2" xfId="4481" xr:uid="{00000000-0005-0000-0000-0000ED2E0000}"/>
    <cellStyle name="Normal 14 4 2 2" xfId="4482" xr:uid="{00000000-0005-0000-0000-0000EE2E0000}"/>
    <cellStyle name="Normal 14 4 2 2 2" xfId="4483" xr:uid="{00000000-0005-0000-0000-0000EF2E0000}"/>
    <cellStyle name="Normal 14 4 2 2 2 2" xfId="15497" xr:uid="{00000000-0005-0000-0000-0000F02E0000}"/>
    <cellStyle name="Normal 14 4 2 2 2 2 2" xfId="27752" xr:uid="{00000000-0005-0000-0000-0000F12E0000}"/>
    <cellStyle name="Normal 14 4 2 2 2 2 3" xfId="39993" xr:uid="{00000000-0005-0000-0000-0000F22E0000}"/>
    <cellStyle name="Normal 14 4 2 2 2 3" xfId="21635" xr:uid="{00000000-0005-0000-0000-0000F32E0000}"/>
    <cellStyle name="Normal 14 4 2 2 2 4" xfId="33879" xr:uid="{00000000-0005-0000-0000-0000F42E0000}"/>
    <cellStyle name="Normal 14 4 2 2 2 5" xfId="46108" xr:uid="{00000000-0005-0000-0000-0000F52E0000}"/>
    <cellStyle name="Normal 14 4 2 2 3" xfId="15496" xr:uid="{00000000-0005-0000-0000-0000F62E0000}"/>
    <cellStyle name="Normal 14 4 2 2 3 2" xfId="27751" xr:uid="{00000000-0005-0000-0000-0000F72E0000}"/>
    <cellStyle name="Normal 14 4 2 2 3 3" xfId="39992" xr:uid="{00000000-0005-0000-0000-0000F82E0000}"/>
    <cellStyle name="Normal 14 4 2 2 4" xfId="21634" xr:uid="{00000000-0005-0000-0000-0000F92E0000}"/>
    <cellStyle name="Normal 14 4 2 2 5" xfId="33878" xr:uid="{00000000-0005-0000-0000-0000FA2E0000}"/>
    <cellStyle name="Normal 14 4 2 2 6" xfId="46107" xr:uid="{00000000-0005-0000-0000-0000FB2E0000}"/>
    <cellStyle name="Normal 14 4 2 3" xfId="4484" xr:uid="{00000000-0005-0000-0000-0000FC2E0000}"/>
    <cellStyle name="Normal 14 4 2 3 2" xfId="15498" xr:uid="{00000000-0005-0000-0000-0000FD2E0000}"/>
    <cellStyle name="Normal 14 4 2 3 2 2" xfId="27753" xr:uid="{00000000-0005-0000-0000-0000FE2E0000}"/>
    <cellStyle name="Normal 14 4 2 3 2 3" xfId="39994" xr:uid="{00000000-0005-0000-0000-0000FF2E0000}"/>
    <cellStyle name="Normal 14 4 2 3 3" xfId="21636" xr:uid="{00000000-0005-0000-0000-0000002F0000}"/>
    <cellStyle name="Normal 14 4 2 3 4" xfId="33880" xr:uid="{00000000-0005-0000-0000-0000012F0000}"/>
    <cellStyle name="Normal 14 4 2 3 5" xfId="46109" xr:uid="{00000000-0005-0000-0000-0000022F0000}"/>
    <cellStyle name="Normal 14 4 2 4" xfId="15495" xr:uid="{00000000-0005-0000-0000-0000032F0000}"/>
    <cellStyle name="Normal 14 4 2 4 2" xfId="27750" xr:uid="{00000000-0005-0000-0000-0000042F0000}"/>
    <cellStyle name="Normal 14 4 2 4 3" xfId="39991" xr:uid="{00000000-0005-0000-0000-0000052F0000}"/>
    <cellStyle name="Normal 14 4 2 5" xfId="21633" xr:uid="{00000000-0005-0000-0000-0000062F0000}"/>
    <cellStyle name="Normal 14 4 2 6" xfId="33877" xr:uid="{00000000-0005-0000-0000-0000072F0000}"/>
    <cellStyle name="Normal 14 4 2 7" xfId="46106" xr:uid="{00000000-0005-0000-0000-0000082F0000}"/>
    <cellStyle name="Normal 14 4 3" xfId="4485" xr:uid="{00000000-0005-0000-0000-0000092F0000}"/>
    <cellStyle name="Normal 14 4 3 2" xfId="4486" xr:uid="{00000000-0005-0000-0000-00000A2F0000}"/>
    <cellStyle name="Normal 14 4 3 2 2" xfId="15500" xr:uid="{00000000-0005-0000-0000-00000B2F0000}"/>
    <cellStyle name="Normal 14 4 3 2 2 2" xfId="27755" xr:uid="{00000000-0005-0000-0000-00000C2F0000}"/>
    <cellStyle name="Normal 14 4 3 2 2 3" xfId="39996" xr:uid="{00000000-0005-0000-0000-00000D2F0000}"/>
    <cellStyle name="Normal 14 4 3 2 3" xfId="21638" xr:uid="{00000000-0005-0000-0000-00000E2F0000}"/>
    <cellStyle name="Normal 14 4 3 2 4" xfId="33882" xr:uid="{00000000-0005-0000-0000-00000F2F0000}"/>
    <cellStyle name="Normal 14 4 3 2 5" xfId="46111" xr:uid="{00000000-0005-0000-0000-0000102F0000}"/>
    <cellStyle name="Normal 14 4 3 3" xfId="15499" xr:uid="{00000000-0005-0000-0000-0000112F0000}"/>
    <cellStyle name="Normal 14 4 3 3 2" xfId="27754" xr:uid="{00000000-0005-0000-0000-0000122F0000}"/>
    <cellStyle name="Normal 14 4 3 3 3" xfId="39995" xr:uid="{00000000-0005-0000-0000-0000132F0000}"/>
    <cellStyle name="Normal 14 4 3 4" xfId="21637" xr:uid="{00000000-0005-0000-0000-0000142F0000}"/>
    <cellStyle name="Normal 14 4 3 5" xfId="33881" xr:uid="{00000000-0005-0000-0000-0000152F0000}"/>
    <cellStyle name="Normal 14 4 3 6" xfId="46110" xr:uid="{00000000-0005-0000-0000-0000162F0000}"/>
    <cellStyle name="Normal 14 4 4" xfId="4487" xr:uid="{00000000-0005-0000-0000-0000172F0000}"/>
    <cellStyle name="Normal 14 4 4 2" xfId="15501" xr:uid="{00000000-0005-0000-0000-0000182F0000}"/>
    <cellStyle name="Normal 14 4 4 2 2" xfId="27756" xr:uid="{00000000-0005-0000-0000-0000192F0000}"/>
    <cellStyle name="Normal 14 4 4 2 3" xfId="39997" xr:uid="{00000000-0005-0000-0000-00001A2F0000}"/>
    <cellStyle name="Normal 14 4 4 3" xfId="21639" xr:uid="{00000000-0005-0000-0000-00001B2F0000}"/>
    <cellStyle name="Normal 14 4 4 4" xfId="33883" xr:uid="{00000000-0005-0000-0000-00001C2F0000}"/>
    <cellStyle name="Normal 14 4 4 5" xfId="46112" xr:uid="{00000000-0005-0000-0000-00001D2F0000}"/>
    <cellStyle name="Normal 14 4 5" xfId="15494" xr:uid="{00000000-0005-0000-0000-00001E2F0000}"/>
    <cellStyle name="Normal 14 4 5 2" xfId="27749" xr:uid="{00000000-0005-0000-0000-00001F2F0000}"/>
    <cellStyle name="Normal 14 4 5 3" xfId="39990" xr:uid="{00000000-0005-0000-0000-0000202F0000}"/>
    <cellStyle name="Normal 14 4 6" xfId="21632" xr:uid="{00000000-0005-0000-0000-0000212F0000}"/>
    <cellStyle name="Normal 14 4 7" xfId="33876" xr:uid="{00000000-0005-0000-0000-0000222F0000}"/>
    <cellStyle name="Normal 14 4 8" xfId="46105" xr:uid="{00000000-0005-0000-0000-0000232F0000}"/>
    <cellStyle name="Normal 14 5" xfId="4488" xr:uid="{00000000-0005-0000-0000-0000242F0000}"/>
    <cellStyle name="Normal 14 5 2" xfId="4489" xr:uid="{00000000-0005-0000-0000-0000252F0000}"/>
    <cellStyle name="Normal 14 5 2 2" xfId="4490" xr:uid="{00000000-0005-0000-0000-0000262F0000}"/>
    <cellStyle name="Normal 14 5 2 2 2" xfId="15504" xr:uid="{00000000-0005-0000-0000-0000272F0000}"/>
    <cellStyle name="Normal 14 5 2 2 2 2" xfId="27759" xr:uid="{00000000-0005-0000-0000-0000282F0000}"/>
    <cellStyle name="Normal 14 5 2 2 2 3" xfId="40000" xr:uid="{00000000-0005-0000-0000-0000292F0000}"/>
    <cellStyle name="Normal 14 5 2 2 3" xfId="21642" xr:uid="{00000000-0005-0000-0000-00002A2F0000}"/>
    <cellStyle name="Normal 14 5 2 2 4" xfId="33886" xr:uid="{00000000-0005-0000-0000-00002B2F0000}"/>
    <cellStyle name="Normal 14 5 2 2 5" xfId="46115" xr:uid="{00000000-0005-0000-0000-00002C2F0000}"/>
    <cellStyle name="Normal 14 5 2 3" xfId="15503" xr:uid="{00000000-0005-0000-0000-00002D2F0000}"/>
    <cellStyle name="Normal 14 5 2 3 2" xfId="27758" xr:uid="{00000000-0005-0000-0000-00002E2F0000}"/>
    <cellStyle name="Normal 14 5 2 3 3" xfId="39999" xr:uid="{00000000-0005-0000-0000-00002F2F0000}"/>
    <cellStyle name="Normal 14 5 2 4" xfId="21641" xr:uid="{00000000-0005-0000-0000-0000302F0000}"/>
    <cellStyle name="Normal 14 5 2 5" xfId="33885" xr:uid="{00000000-0005-0000-0000-0000312F0000}"/>
    <cellStyle name="Normal 14 5 2 6" xfId="46114" xr:uid="{00000000-0005-0000-0000-0000322F0000}"/>
    <cellStyle name="Normal 14 5 3" xfId="4491" xr:uid="{00000000-0005-0000-0000-0000332F0000}"/>
    <cellStyle name="Normal 14 5 3 2" xfId="15505" xr:uid="{00000000-0005-0000-0000-0000342F0000}"/>
    <cellStyle name="Normal 14 5 3 2 2" xfId="27760" xr:uid="{00000000-0005-0000-0000-0000352F0000}"/>
    <cellStyle name="Normal 14 5 3 2 3" xfId="40001" xr:uid="{00000000-0005-0000-0000-0000362F0000}"/>
    <cellStyle name="Normal 14 5 3 3" xfId="21643" xr:uid="{00000000-0005-0000-0000-0000372F0000}"/>
    <cellStyle name="Normal 14 5 3 4" xfId="33887" xr:uid="{00000000-0005-0000-0000-0000382F0000}"/>
    <cellStyle name="Normal 14 5 3 5" xfId="46116" xr:uid="{00000000-0005-0000-0000-0000392F0000}"/>
    <cellStyle name="Normal 14 5 4" xfId="15502" xr:uid="{00000000-0005-0000-0000-00003A2F0000}"/>
    <cellStyle name="Normal 14 5 4 2" xfId="27757" xr:uid="{00000000-0005-0000-0000-00003B2F0000}"/>
    <cellStyle name="Normal 14 5 4 3" xfId="39998" xr:uid="{00000000-0005-0000-0000-00003C2F0000}"/>
    <cellStyle name="Normal 14 5 5" xfId="21640" xr:uid="{00000000-0005-0000-0000-00003D2F0000}"/>
    <cellStyle name="Normal 14 5 6" xfId="33884" xr:uid="{00000000-0005-0000-0000-00003E2F0000}"/>
    <cellStyle name="Normal 14 5 7" xfId="46113" xr:uid="{00000000-0005-0000-0000-00003F2F0000}"/>
    <cellStyle name="Normal 14 6" xfId="4492" xr:uid="{00000000-0005-0000-0000-0000402F0000}"/>
    <cellStyle name="Normal 14 6 2" xfId="4493" xr:uid="{00000000-0005-0000-0000-0000412F0000}"/>
    <cellStyle name="Normal 14 6 2 2" xfId="15507" xr:uid="{00000000-0005-0000-0000-0000422F0000}"/>
    <cellStyle name="Normal 14 6 2 2 2" xfId="27762" xr:uid="{00000000-0005-0000-0000-0000432F0000}"/>
    <cellStyle name="Normal 14 6 2 2 3" xfId="40003" xr:uid="{00000000-0005-0000-0000-0000442F0000}"/>
    <cellStyle name="Normal 14 6 2 3" xfId="21645" xr:uid="{00000000-0005-0000-0000-0000452F0000}"/>
    <cellStyle name="Normal 14 6 2 4" xfId="33889" xr:uid="{00000000-0005-0000-0000-0000462F0000}"/>
    <cellStyle name="Normal 14 6 2 5" xfId="46118" xr:uid="{00000000-0005-0000-0000-0000472F0000}"/>
    <cellStyle name="Normal 14 6 3" xfId="15506" xr:uid="{00000000-0005-0000-0000-0000482F0000}"/>
    <cellStyle name="Normal 14 6 3 2" xfId="27761" xr:uid="{00000000-0005-0000-0000-0000492F0000}"/>
    <cellStyle name="Normal 14 6 3 3" xfId="40002" xr:uid="{00000000-0005-0000-0000-00004A2F0000}"/>
    <cellStyle name="Normal 14 6 4" xfId="21644" xr:uid="{00000000-0005-0000-0000-00004B2F0000}"/>
    <cellStyle name="Normal 14 6 5" xfId="33888" xr:uid="{00000000-0005-0000-0000-00004C2F0000}"/>
    <cellStyle name="Normal 14 6 6" xfId="46117" xr:uid="{00000000-0005-0000-0000-00004D2F0000}"/>
    <cellStyle name="Normal 14 7" xfId="4494" xr:uid="{00000000-0005-0000-0000-00004E2F0000}"/>
    <cellStyle name="Normal 14 7 2" xfId="15508" xr:uid="{00000000-0005-0000-0000-00004F2F0000}"/>
    <cellStyle name="Normal 14 7 2 2" xfId="27763" xr:uid="{00000000-0005-0000-0000-0000502F0000}"/>
    <cellStyle name="Normal 14 7 2 3" xfId="40004" xr:uid="{00000000-0005-0000-0000-0000512F0000}"/>
    <cellStyle name="Normal 14 7 3" xfId="21646" xr:uid="{00000000-0005-0000-0000-0000522F0000}"/>
    <cellStyle name="Normal 14 7 4" xfId="33890" xr:uid="{00000000-0005-0000-0000-0000532F0000}"/>
    <cellStyle name="Normal 14 7 5" xfId="46119" xr:uid="{00000000-0005-0000-0000-0000542F0000}"/>
    <cellStyle name="Normal 14 8" xfId="15445" xr:uid="{00000000-0005-0000-0000-0000552F0000}"/>
    <cellStyle name="Normal 14 8 2" xfId="27700" xr:uid="{00000000-0005-0000-0000-0000562F0000}"/>
    <cellStyle name="Normal 14 8 3" xfId="39941" xr:uid="{00000000-0005-0000-0000-0000572F0000}"/>
    <cellStyle name="Normal 14 9" xfId="21583" xr:uid="{00000000-0005-0000-0000-0000582F0000}"/>
    <cellStyle name="Normal 15" xfId="41" xr:uid="{00000000-0005-0000-0000-0000592F0000}"/>
    <cellStyle name="Normal 15 10" xfId="32625" xr:uid="{00000000-0005-0000-0000-00005A2F0000}"/>
    <cellStyle name="Normal 15 11" xfId="44854" xr:uid="{00000000-0005-0000-0000-00005B2F0000}"/>
    <cellStyle name="Normal 15 2" xfId="4495" xr:uid="{00000000-0005-0000-0000-00005C2F0000}"/>
    <cellStyle name="Normal 15 2 10" xfId="46120" xr:uid="{00000000-0005-0000-0000-00005D2F0000}"/>
    <cellStyle name="Normal 15 2 2" xfId="4496" xr:uid="{00000000-0005-0000-0000-00005E2F0000}"/>
    <cellStyle name="Normal 15 2 2 2" xfId="4497" xr:uid="{00000000-0005-0000-0000-00005F2F0000}"/>
    <cellStyle name="Normal 15 2 2 2 2" xfId="4498" xr:uid="{00000000-0005-0000-0000-0000602F0000}"/>
    <cellStyle name="Normal 15 2 2 2 2 2" xfId="4499" xr:uid="{00000000-0005-0000-0000-0000612F0000}"/>
    <cellStyle name="Normal 15 2 2 2 2 2 2" xfId="4500" xr:uid="{00000000-0005-0000-0000-0000622F0000}"/>
    <cellStyle name="Normal 15 2 2 2 2 2 2 2" xfId="15514" xr:uid="{00000000-0005-0000-0000-0000632F0000}"/>
    <cellStyle name="Normal 15 2 2 2 2 2 2 2 2" xfId="27769" xr:uid="{00000000-0005-0000-0000-0000642F0000}"/>
    <cellStyle name="Normal 15 2 2 2 2 2 2 2 3" xfId="40010" xr:uid="{00000000-0005-0000-0000-0000652F0000}"/>
    <cellStyle name="Normal 15 2 2 2 2 2 2 3" xfId="21652" xr:uid="{00000000-0005-0000-0000-0000662F0000}"/>
    <cellStyle name="Normal 15 2 2 2 2 2 2 4" xfId="33896" xr:uid="{00000000-0005-0000-0000-0000672F0000}"/>
    <cellStyle name="Normal 15 2 2 2 2 2 2 5" xfId="46125" xr:uid="{00000000-0005-0000-0000-0000682F0000}"/>
    <cellStyle name="Normal 15 2 2 2 2 2 3" xfId="15513" xr:uid="{00000000-0005-0000-0000-0000692F0000}"/>
    <cellStyle name="Normal 15 2 2 2 2 2 3 2" xfId="27768" xr:uid="{00000000-0005-0000-0000-00006A2F0000}"/>
    <cellStyle name="Normal 15 2 2 2 2 2 3 3" xfId="40009" xr:uid="{00000000-0005-0000-0000-00006B2F0000}"/>
    <cellStyle name="Normal 15 2 2 2 2 2 4" xfId="21651" xr:uid="{00000000-0005-0000-0000-00006C2F0000}"/>
    <cellStyle name="Normal 15 2 2 2 2 2 5" xfId="33895" xr:uid="{00000000-0005-0000-0000-00006D2F0000}"/>
    <cellStyle name="Normal 15 2 2 2 2 2 6" xfId="46124" xr:uid="{00000000-0005-0000-0000-00006E2F0000}"/>
    <cellStyle name="Normal 15 2 2 2 2 3" xfId="4501" xr:uid="{00000000-0005-0000-0000-00006F2F0000}"/>
    <cellStyle name="Normal 15 2 2 2 2 3 2" xfId="15515" xr:uid="{00000000-0005-0000-0000-0000702F0000}"/>
    <cellStyle name="Normal 15 2 2 2 2 3 2 2" xfId="27770" xr:uid="{00000000-0005-0000-0000-0000712F0000}"/>
    <cellStyle name="Normal 15 2 2 2 2 3 2 3" xfId="40011" xr:uid="{00000000-0005-0000-0000-0000722F0000}"/>
    <cellStyle name="Normal 15 2 2 2 2 3 3" xfId="21653" xr:uid="{00000000-0005-0000-0000-0000732F0000}"/>
    <cellStyle name="Normal 15 2 2 2 2 3 4" xfId="33897" xr:uid="{00000000-0005-0000-0000-0000742F0000}"/>
    <cellStyle name="Normal 15 2 2 2 2 3 5" xfId="46126" xr:uid="{00000000-0005-0000-0000-0000752F0000}"/>
    <cellStyle name="Normal 15 2 2 2 2 4" xfId="15512" xr:uid="{00000000-0005-0000-0000-0000762F0000}"/>
    <cellStyle name="Normal 15 2 2 2 2 4 2" xfId="27767" xr:uid="{00000000-0005-0000-0000-0000772F0000}"/>
    <cellStyle name="Normal 15 2 2 2 2 4 3" xfId="40008" xr:uid="{00000000-0005-0000-0000-0000782F0000}"/>
    <cellStyle name="Normal 15 2 2 2 2 5" xfId="21650" xr:uid="{00000000-0005-0000-0000-0000792F0000}"/>
    <cellStyle name="Normal 15 2 2 2 2 6" xfId="33894" xr:uid="{00000000-0005-0000-0000-00007A2F0000}"/>
    <cellStyle name="Normal 15 2 2 2 2 7" xfId="46123" xr:uid="{00000000-0005-0000-0000-00007B2F0000}"/>
    <cellStyle name="Normal 15 2 2 2 3" xfId="4502" xr:uid="{00000000-0005-0000-0000-00007C2F0000}"/>
    <cellStyle name="Normal 15 2 2 2 3 2" xfId="4503" xr:uid="{00000000-0005-0000-0000-00007D2F0000}"/>
    <cellStyle name="Normal 15 2 2 2 3 2 2" xfId="15517" xr:uid="{00000000-0005-0000-0000-00007E2F0000}"/>
    <cellStyle name="Normal 15 2 2 2 3 2 2 2" xfId="27772" xr:uid="{00000000-0005-0000-0000-00007F2F0000}"/>
    <cellStyle name="Normal 15 2 2 2 3 2 2 3" xfId="40013" xr:uid="{00000000-0005-0000-0000-0000802F0000}"/>
    <cellStyle name="Normal 15 2 2 2 3 2 3" xfId="21655" xr:uid="{00000000-0005-0000-0000-0000812F0000}"/>
    <cellStyle name="Normal 15 2 2 2 3 2 4" xfId="33899" xr:uid="{00000000-0005-0000-0000-0000822F0000}"/>
    <cellStyle name="Normal 15 2 2 2 3 2 5" xfId="46128" xr:uid="{00000000-0005-0000-0000-0000832F0000}"/>
    <cellStyle name="Normal 15 2 2 2 3 3" xfId="15516" xr:uid="{00000000-0005-0000-0000-0000842F0000}"/>
    <cellStyle name="Normal 15 2 2 2 3 3 2" xfId="27771" xr:uid="{00000000-0005-0000-0000-0000852F0000}"/>
    <cellStyle name="Normal 15 2 2 2 3 3 3" xfId="40012" xr:uid="{00000000-0005-0000-0000-0000862F0000}"/>
    <cellStyle name="Normal 15 2 2 2 3 4" xfId="21654" xr:uid="{00000000-0005-0000-0000-0000872F0000}"/>
    <cellStyle name="Normal 15 2 2 2 3 5" xfId="33898" xr:uid="{00000000-0005-0000-0000-0000882F0000}"/>
    <cellStyle name="Normal 15 2 2 2 3 6" xfId="46127" xr:uid="{00000000-0005-0000-0000-0000892F0000}"/>
    <cellStyle name="Normal 15 2 2 2 4" xfId="4504" xr:uid="{00000000-0005-0000-0000-00008A2F0000}"/>
    <cellStyle name="Normal 15 2 2 2 4 2" xfId="15518" xr:uid="{00000000-0005-0000-0000-00008B2F0000}"/>
    <cellStyle name="Normal 15 2 2 2 4 2 2" xfId="27773" xr:uid="{00000000-0005-0000-0000-00008C2F0000}"/>
    <cellStyle name="Normal 15 2 2 2 4 2 3" xfId="40014" xr:uid="{00000000-0005-0000-0000-00008D2F0000}"/>
    <cellStyle name="Normal 15 2 2 2 4 3" xfId="21656" xr:uid="{00000000-0005-0000-0000-00008E2F0000}"/>
    <cellStyle name="Normal 15 2 2 2 4 4" xfId="33900" xr:uid="{00000000-0005-0000-0000-00008F2F0000}"/>
    <cellStyle name="Normal 15 2 2 2 4 5" xfId="46129" xr:uid="{00000000-0005-0000-0000-0000902F0000}"/>
    <cellStyle name="Normal 15 2 2 2 5" xfId="15511" xr:uid="{00000000-0005-0000-0000-0000912F0000}"/>
    <cellStyle name="Normal 15 2 2 2 5 2" xfId="27766" xr:uid="{00000000-0005-0000-0000-0000922F0000}"/>
    <cellStyle name="Normal 15 2 2 2 5 3" xfId="40007" xr:uid="{00000000-0005-0000-0000-0000932F0000}"/>
    <cellStyle name="Normal 15 2 2 2 6" xfId="21649" xr:uid="{00000000-0005-0000-0000-0000942F0000}"/>
    <cellStyle name="Normal 15 2 2 2 7" xfId="33893" xr:uid="{00000000-0005-0000-0000-0000952F0000}"/>
    <cellStyle name="Normal 15 2 2 2 8" xfId="46122" xr:uid="{00000000-0005-0000-0000-0000962F0000}"/>
    <cellStyle name="Normal 15 2 2 3" xfId="4505" xr:uid="{00000000-0005-0000-0000-0000972F0000}"/>
    <cellStyle name="Normal 15 2 2 3 2" xfId="4506" xr:uid="{00000000-0005-0000-0000-0000982F0000}"/>
    <cellStyle name="Normal 15 2 2 3 2 2" xfId="4507" xr:uid="{00000000-0005-0000-0000-0000992F0000}"/>
    <cellStyle name="Normal 15 2 2 3 2 2 2" xfId="15521" xr:uid="{00000000-0005-0000-0000-00009A2F0000}"/>
    <cellStyle name="Normal 15 2 2 3 2 2 2 2" xfId="27776" xr:uid="{00000000-0005-0000-0000-00009B2F0000}"/>
    <cellStyle name="Normal 15 2 2 3 2 2 2 3" xfId="40017" xr:uid="{00000000-0005-0000-0000-00009C2F0000}"/>
    <cellStyle name="Normal 15 2 2 3 2 2 3" xfId="21659" xr:uid="{00000000-0005-0000-0000-00009D2F0000}"/>
    <cellStyle name="Normal 15 2 2 3 2 2 4" xfId="33903" xr:uid="{00000000-0005-0000-0000-00009E2F0000}"/>
    <cellStyle name="Normal 15 2 2 3 2 2 5" xfId="46132" xr:uid="{00000000-0005-0000-0000-00009F2F0000}"/>
    <cellStyle name="Normal 15 2 2 3 2 3" xfId="15520" xr:uid="{00000000-0005-0000-0000-0000A02F0000}"/>
    <cellStyle name="Normal 15 2 2 3 2 3 2" xfId="27775" xr:uid="{00000000-0005-0000-0000-0000A12F0000}"/>
    <cellStyle name="Normal 15 2 2 3 2 3 3" xfId="40016" xr:uid="{00000000-0005-0000-0000-0000A22F0000}"/>
    <cellStyle name="Normal 15 2 2 3 2 4" xfId="21658" xr:uid="{00000000-0005-0000-0000-0000A32F0000}"/>
    <cellStyle name="Normal 15 2 2 3 2 5" xfId="33902" xr:uid="{00000000-0005-0000-0000-0000A42F0000}"/>
    <cellStyle name="Normal 15 2 2 3 2 6" xfId="46131" xr:uid="{00000000-0005-0000-0000-0000A52F0000}"/>
    <cellStyle name="Normal 15 2 2 3 3" xfId="4508" xr:uid="{00000000-0005-0000-0000-0000A62F0000}"/>
    <cellStyle name="Normal 15 2 2 3 3 2" xfId="15522" xr:uid="{00000000-0005-0000-0000-0000A72F0000}"/>
    <cellStyle name="Normal 15 2 2 3 3 2 2" xfId="27777" xr:uid="{00000000-0005-0000-0000-0000A82F0000}"/>
    <cellStyle name="Normal 15 2 2 3 3 2 3" xfId="40018" xr:uid="{00000000-0005-0000-0000-0000A92F0000}"/>
    <cellStyle name="Normal 15 2 2 3 3 3" xfId="21660" xr:uid="{00000000-0005-0000-0000-0000AA2F0000}"/>
    <cellStyle name="Normal 15 2 2 3 3 4" xfId="33904" xr:uid="{00000000-0005-0000-0000-0000AB2F0000}"/>
    <cellStyle name="Normal 15 2 2 3 3 5" xfId="46133" xr:uid="{00000000-0005-0000-0000-0000AC2F0000}"/>
    <cellStyle name="Normal 15 2 2 3 4" xfId="15519" xr:uid="{00000000-0005-0000-0000-0000AD2F0000}"/>
    <cellStyle name="Normal 15 2 2 3 4 2" xfId="27774" xr:uid="{00000000-0005-0000-0000-0000AE2F0000}"/>
    <cellStyle name="Normal 15 2 2 3 4 3" xfId="40015" xr:uid="{00000000-0005-0000-0000-0000AF2F0000}"/>
    <cellStyle name="Normal 15 2 2 3 5" xfId="21657" xr:uid="{00000000-0005-0000-0000-0000B02F0000}"/>
    <cellStyle name="Normal 15 2 2 3 6" xfId="33901" xr:uid="{00000000-0005-0000-0000-0000B12F0000}"/>
    <cellStyle name="Normal 15 2 2 3 7" xfId="46130" xr:uid="{00000000-0005-0000-0000-0000B22F0000}"/>
    <cellStyle name="Normal 15 2 2 4" xfId="4509" xr:uid="{00000000-0005-0000-0000-0000B32F0000}"/>
    <cellStyle name="Normal 15 2 2 4 2" xfId="4510" xr:uid="{00000000-0005-0000-0000-0000B42F0000}"/>
    <cellStyle name="Normal 15 2 2 4 2 2" xfId="15524" xr:uid="{00000000-0005-0000-0000-0000B52F0000}"/>
    <cellStyle name="Normal 15 2 2 4 2 2 2" xfId="27779" xr:uid="{00000000-0005-0000-0000-0000B62F0000}"/>
    <cellStyle name="Normal 15 2 2 4 2 2 3" xfId="40020" xr:uid="{00000000-0005-0000-0000-0000B72F0000}"/>
    <cellStyle name="Normal 15 2 2 4 2 3" xfId="21662" xr:uid="{00000000-0005-0000-0000-0000B82F0000}"/>
    <cellStyle name="Normal 15 2 2 4 2 4" xfId="33906" xr:uid="{00000000-0005-0000-0000-0000B92F0000}"/>
    <cellStyle name="Normal 15 2 2 4 2 5" xfId="46135" xr:uid="{00000000-0005-0000-0000-0000BA2F0000}"/>
    <cellStyle name="Normal 15 2 2 4 3" xfId="15523" xr:uid="{00000000-0005-0000-0000-0000BB2F0000}"/>
    <cellStyle name="Normal 15 2 2 4 3 2" xfId="27778" xr:uid="{00000000-0005-0000-0000-0000BC2F0000}"/>
    <cellStyle name="Normal 15 2 2 4 3 3" xfId="40019" xr:uid="{00000000-0005-0000-0000-0000BD2F0000}"/>
    <cellStyle name="Normal 15 2 2 4 4" xfId="21661" xr:uid="{00000000-0005-0000-0000-0000BE2F0000}"/>
    <cellStyle name="Normal 15 2 2 4 5" xfId="33905" xr:uid="{00000000-0005-0000-0000-0000BF2F0000}"/>
    <cellStyle name="Normal 15 2 2 4 6" xfId="46134" xr:uid="{00000000-0005-0000-0000-0000C02F0000}"/>
    <cellStyle name="Normal 15 2 2 5" xfId="4511" xr:uid="{00000000-0005-0000-0000-0000C12F0000}"/>
    <cellStyle name="Normal 15 2 2 5 2" xfId="15525" xr:uid="{00000000-0005-0000-0000-0000C22F0000}"/>
    <cellStyle name="Normal 15 2 2 5 2 2" xfId="27780" xr:uid="{00000000-0005-0000-0000-0000C32F0000}"/>
    <cellStyle name="Normal 15 2 2 5 2 3" xfId="40021" xr:uid="{00000000-0005-0000-0000-0000C42F0000}"/>
    <cellStyle name="Normal 15 2 2 5 3" xfId="21663" xr:uid="{00000000-0005-0000-0000-0000C52F0000}"/>
    <cellStyle name="Normal 15 2 2 5 4" xfId="33907" xr:uid="{00000000-0005-0000-0000-0000C62F0000}"/>
    <cellStyle name="Normal 15 2 2 5 5" xfId="46136" xr:uid="{00000000-0005-0000-0000-0000C72F0000}"/>
    <cellStyle name="Normal 15 2 2 6" xfId="15510" xr:uid="{00000000-0005-0000-0000-0000C82F0000}"/>
    <cellStyle name="Normal 15 2 2 6 2" xfId="27765" xr:uid="{00000000-0005-0000-0000-0000C92F0000}"/>
    <cellStyle name="Normal 15 2 2 6 3" xfId="40006" xr:uid="{00000000-0005-0000-0000-0000CA2F0000}"/>
    <cellStyle name="Normal 15 2 2 7" xfId="21648" xr:uid="{00000000-0005-0000-0000-0000CB2F0000}"/>
    <cellStyle name="Normal 15 2 2 8" xfId="33892" xr:uid="{00000000-0005-0000-0000-0000CC2F0000}"/>
    <cellStyle name="Normal 15 2 2 9" xfId="46121" xr:uid="{00000000-0005-0000-0000-0000CD2F0000}"/>
    <cellStyle name="Normal 15 2 3" xfId="4512" xr:uid="{00000000-0005-0000-0000-0000CE2F0000}"/>
    <cellStyle name="Normal 15 2 3 2" xfId="4513" xr:uid="{00000000-0005-0000-0000-0000CF2F0000}"/>
    <cellStyle name="Normal 15 2 3 2 2" xfId="4514" xr:uid="{00000000-0005-0000-0000-0000D02F0000}"/>
    <cellStyle name="Normal 15 2 3 2 2 2" xfId="4515" xr:uid="{00000000-0005-0000-0000-0000D12F0000}"/>
    <cellStyle name="Normal 15 2 3 2 2 2 2" xfId="15529" xr:uid="{00000000-0005-0000-0000-0000D22F0000}"/>
    <cellStyle name="Normal 15 2 3 2 2 2 2 2" xfId="27784" xr:uid="{00000000-0005-0000-0000-0000D32F0000}"/>
    <cellStyle name="Normal 15 2 3 2 2 2 2 3" xfId="40025" xr:uid="{00000000-0005-0000-0000-0000D42F0000}"/>
    <cellStyle name="Normal 15 2 3 2 2 2 3" xfId="21667" xr:uid="{00000000-0005-0000-0000-0000D52F0000}"/>
    <cellStyle name="Normal 15 2 3 2 2 2 4" xfId="33911" xr:uid="{00000000-0005-0000-0000-0000D62F0000}"/>
    <cellStyle name="Normal 15 2 3 2 2 2 5" xfId="46140" xr:uid="{00000000-0005-0000-0000-0000D72F0000}"/>
    <cellStyle name="Normal 15 2 3 2 2 3" xfId="15528" xr:uid="{00000000-0005-0000-0000-0000D82F0000}"/>
    <cellStyle name="Normal 15 2 3 2 2 3 2" xfId="27783" xr:uid="{00000000-0005-0000-0000-0000D92F0000}"/>
    <cellStyle name="Normal 15 2 3 2 2 3 3" xfId="40024" xr:uid="{00000000-0005-0000-0000-0000DA2F0000}"/>
    <cellStyle name="Normal 15 2 3 2 2 4" xfId="21666" xr:uid="{00000000-0005-0000-0000-0000DB2F0000}"/>
    <cellStyle name="Normal 15 2 3 2 2 5" xfId="33910" xr:uid="{00000000-0005-0000-0000-0000DC2F0000}"/>
    <cellStyle name="Normal 15 2 3 2 2 6" xfId="46139" xr:uid="{00000000-0005-0000-0000-0000DD2F0000}"/>
    <cellStyle name="Normal 15 2 3 2 3" xfId="4516" xr:uid="{00000000-0005-0000-0000-0000DE2F0000}"/>
    <cellStyle name="Normal 15 2 3 2 3 2" xfId="15530" xr:uid="{00000000-0005-0000-0000-0000DF2F0000}"/>
    <cellStyle name="Normal 15 2 3 2 3 2 2" xfId="27785" xr:uid="{00000000-0005-0000-0000-0000E02F0000}"/>
    <cellStyle name="Normal 15 2 3 2 3 2 3" xfId="40026" xr:uid="{00000000-0005-0000-0000-0000E12F0000}"/>
    <cellStyle name="Normal 15 2 3 2 3 3" xfId="21668" xr:uid="{00000000-0005-0000-0000-0000E22F0000}"/>
    <cellStyle name="Normal 15 2 3 2 3 4" xfId="33912" xr:uid="{00000000-0005-0000-0000-0000E32F0000}"/>
    <cellStyle name="Normal 15 2 3 2 3 5" xfId="46141" xr:uid="{00000000-0005-0000-0000-0000E42F0000}"/>
    <cellStyle name="Normal 15 2 3 2 4" xfId="15527" xr:uid="{00000000-0005-0000-0000-0000E52F0000}"/>
    <cellStyle name="Normal 15 2 3 2 4 2" xfId="27782" xr:uid="{00000000-0005-0000-0000-0000E62F0000}"/>
    <cellStyle name="Normal 15 2 3 2 4 3" xfId="40023" xr:uid="{00000000-0005-0000-0000-0000E72F0000}"/>
    <cellStyle name="Normal 15 2 3 2 5" xfId="21665" xr:uid="{00000000-0005-0000-0000-0000E82F0000}"/>
    <cellStyle name="Normal 15 2 3 2 6" xfId="33909" xr:uid="{00000000-0005-0000-0000-0000E92F0000}"/>
    <cellStyle name="Normal 15 2 3 2 7" xfId="46138" xr:uid="{00000000-0005-0000-0000-0000EA2F0000}"/>
    <cellStyle name="Normal 15 2 3 3" xfId="4517" xr:uid="{00000000-0005-0000-0000-0000EB2F0000}"/>
    <cellStyle name="Normal 15 2 3 3 2" xfId="4518" xr:uid="{00000000-0005-0000-0000-0000EC2F0000}"/>
    <cellStyle name="Normal 15 2 3 3 2 2" xfId="15532" xr:uid="{00000000-0005-0000-0000-0000ED2F0000}"/>
    <cellStyle name="Normal 15 2 3 3 2 2 2" xfId="27787" xr:uid="{00000000-0005-0000-0000-0000EE2F0000}"/>
    <cellStyle name="Normal 15 2 3 3 2 2 3" xfId="40028" xr:uid="{00000000-0005-0000-0000-0000EF2F0000}"/>
    <cellStyle name="Normal 15 2 3 3 2 3" xfId="21670" xr:uid="{00000000-0005-0000-0000-0000F02F0000}"/>
    <cellStyle name="Normal 15 2 3 3 2 4" xfId="33914" xr:uid="{00000000-0005-0000-0000-0000F12F0000}"/>
    <cellStyle name="Normal 15 2 3 3 2 5" xfId="46143" xr:uid="{00000000-0005-0000-0000-0000F22F0000}"/>
    <cellStyle name="Normal 15 2 3 3 3" xfId="15531" xr:uid="{00000000-0005-0000-0000-0000F32F0000}"/>
    <cellStyle name="Normal 15 2 3 3 3 2" xfId="27786" xr:uid="{00000000-0005-0000-0000-0000F42F0000}"/>
    <cellStyle name="Normal 15 2 3 3 3 3" xfId="40027" xr:uid="{00000000-0005-0000-0000-0000F52F0000}"/>
    <cellStyle name="Normal 15 2 3 3 4" xfId="21669" xr:uid="{00000000-0005-0000-0000-0000F62F0000}"/>
    <cellStyle name="Normal 15 2 3 3 5" xfId="33913" xr:uid="{00000000-0005-0000-0000-0000F72F0000}"/>
    <cellStyle name="Normal 15 2 3 3 6" xfId="46142" xr:uid="{00000000-0005-0000-0000-0000F82F0000}"/>
    <cellStyle name="Normal 15 2 3 4" xfId="4519" xr:uid="{00000000-0005-0000-0000-0000F92F0000}"/>
    <cellStyle name="Normal 15 2 3 4 2" xfId="15533" xr:uid="{00000000-0005-0000-0000-0000FA2F0000}"/>
    <cellStyle name="Normal 15 2 3 4 2 2" xfId="27788" xr:uid="{00000000-0005-0000-0000-0000FB2F0000}"/>
    <cellStyle name="Normal 15 2 3 4 2 3" xfId="40029" xr:uid="{00000000-0005-0000-0000-0000FC2F0000}"/>
    <cellStyle name="Normal 15 2 3 4 3" xfId="21671" xr:uid="{00000000-0005-0000-0000-0000FD2F0000}"/>
    <cellStyle name="Normal 15 2 3 4 4" xfId="33915" xr:uid="{00000000-0005-0000-0000-0000FE2F0000}"/>
    <cellStyle name="Normal 15 2 3 4 5" xfId="46144" xr:uid="{00000000-0005-0000-0000-0000FF2F0000}"/>
    <cellStyle name="Normal 15 2 3 5" xfId="15526" xr:uid="{00000000-0005-0000-0000-000000300000}"/>
    <cellStyle name="Normal 15 2 3 5 2" xfId="27781" xr:uid="{00000000-0005-0000-0000-000001300000}"/>
    <cellStyle name="Normal 15 2 3 5 3" xfId="40022" xr:uid="{00000000-0005-0000-0000-000002300000}"/>
    <cellStyle name="Normal 15 2 3 6" xfId="21664" xr:uid="{00000000-0005-0000-0000-000003300000}"/>
    <cellStyle name="Normal 15 2 3 7" xfId="33908" xr:uid="{00000000-0005-0000-0000-000004300000}"/>
    <cellStyle name="Normal 15 2 3 8" xfId="46137" xr:uid="{00000000-0005-0000-0000-000005300000}"/>
    <cellStyle name="Normal 15 2 4" xfId="4520" xr:uid="{00000000-0005-0000-0000-000006300000}"/>
    <cellStyle name="Normal 15 2 4 2" xfId="4521" xr:uid="{00000000-0005-0000-0000-000007300000}"/>
    <cellStyle name="Normal 15 2 4 2 2" xfId="4522" xr:uid="{00000000-0005-0000-0000-000008300000}"/>
    <cellStyle name="Normal 15 2 4 2 2 2" xfId="15536" xr:uid="{00000000-0005-0000-0000-000009300000}"/>
    <cellStyle name="Normal 15 2 4 2 2 2 2" xfId="27791" xr:uid="{00000000-0005-0000-0000-00000A300000}"/>
    <cellStyle name="Normal 15 2 4 2 2 2 3" xfId="40032" xr:uid="{00000000-0005-0000-0000-00000B300000}"/>
    <cellStyle name="Normal 15 2 4 2 2 3" xfId="21674" xr:uid="{00000000-0005-0000-0000-00000C300000}"/>
    <cellStyle name="Normal 15 2 4 2 2 4" xfId="33918" xr:uid="{00000000-0005-0000-0000-00000D300000}"/>
    <cellStyle name="Normal 15 2 4 2 2 5" xfId="46147" xr:uid="{00000000-0005-0000-0000-00000E300000}"/>
    <cellStyle name="Normal 15 2 4 2 3" xfId="15535" xr:uid="{00000000-0005-0000-0000-00000F300000}"/>
    <cellStyle name="Normal 15 2 4 2 3 2" xfId="27790" xr:uid="{00000000-0005-0000-0000-000010300000}"/>
    <cellStyle name="Normal 15 2 4 2 3 3" xfId="40031" xr:uid="{00000000-0005-0000-0000-000011300000}"/>
    <cellStyle name="Normal 15 2 4 2 4" xfId="21673" xr:uid="{00000000-0005-0000-0000-000012300000}"/>
    <cellStyle name="Normal 15 2 4 2 5" xfId="33917" xr:uid="{00000000-0005-0000-0000-000013300000}"/>
    <cellStyle name="Normal 15 2 4 2 6" xfId="46146" xr:uid="{00000000-0005-0000-0000-000014300000}"/>
    <cellStyle name="Normal 15 2 4 3" xfId="4523" xr:uid="{00000000-0005-0000-0000-000015300000}"/>
    <cellStyle name="Normal 15 2 4 3 2" xfId="15537" xr:uid="{00000000-0005-0000-0000-000016300000}"/>
    <cellStyle name="Normal 15 2 4 3 2 2" xfId="27792" xr:uid="{00000000-0005-0000-0000-000017300000}"/>
    <cellStyle name="Normal 15 2 4 3 2 3" xfId="40033" xr:uid="{00000000-0005-0000-0000-000018300000}"/>
    <cellStyle name="Normal 15 2 4 3 3" xfId="21675" xr:uid="{00000000-0005-0000-0000-000019300000}"/>
    <cellStyle name="Normal 15 2 4 3 4" xfId="33919" xr:uid="{00000000-0005-0000-0000-00001A300000}"/>
    <cellStyle name="Normal 15 2 4 3 5" xfId="46148" xr:uid="{00000000-0005-0000-0000-00001B300000}"/>
    <cellStyle name="Normal 15 2 4 4" xfId="15534" xr:uid="{00000000-0005-0000-0000-00001C300000}"/>
    <cellStyle name="Normal 15 2 4 4 2" xfId="27789" xr:uid="{00000000-0005-0000-0000-00001D300000}"/>
    <cellStyle name="Normal 15 2 4 4 3" xfId="40030" xr:uid="{00000000-0005-0000-0000-00001E300000}"/>
    <cellStyle name="Normal 15 2 4 5" xfId="21672" xr:uid="{00000000-0005-0000-0000-00001F300000}"/>
    <cellStyle name="Normal 15 2 4 6" xfId="33916" xr:uid="{00000000-0005-0000-0000-000020300000}"/>
    <cellStyle name="Normal 15 2 4 7" xfId="46145" xr:uid="{00000000-0005-0000-0000-000021300000}"/>
    <cellStyle name="Normal 15 2 5" xfId="4524" xr:uid="{00000000-0005-0000-0000-000022300000}"/>
    <cellStyle name="Normal 15 2 5 2" xfId="4525" xr:uid="{00000000-0005-0000-0000-000023300000}"/>
    <cellStyle name="Normal 15 2 5 2 2" xfId="15539" xr:uid="{00000000-0005-0000-0000-000024300000}"/>
    <cellStyle name="Normal 15 2 5 2 2 2" xfId="27794" xr:uid="{00000000-0005-0000-0000-000025300000}"/>
    <cellStyle name="Normal 15 2 5 2 2 3" xfId="40035" xr:uid="{00000000-0005-0000-0000-000026300000}"/>
    <cellStyle name="Normal 15 2 5 2 3" xfId="21677" xr:uid="{00000000-0005-0000-0000-000027300000}"/>
    <cellStyle name="Normal 15 2 5 2 4" xfId="33921" xr:uid="{00000000-0005-0000-0000-000028300000}"/>
    <cellStyle name="Normal 15 2 5 2 5" xfId="46150" xr:uid="{00000000-0005-0000-0000-000029300000}"/>
    <cellStyle name="Normal 15 2 5 3" xfId="15538" xr:uid="{00000000-0005-0000-0000-00002A300000}"/>
    <cellStyle name="Normal 15 2 5 3 2" xfId="27793" xr:uid="{00000000-0005-0000-0000-00002B300000}"/>
    <cellStyle name="Normal 15 2 5 3 3" xfId="40034" xr:uid="{00000000-0005-0000-0000-00002C300000}"/>
    <cellStyle name="Normal 15 2 5 4" xfId="21676" xr:uid="{00000000-0005-0000-0000-00002D300000}"/>
    <cellStyle name="Normal 15 2 5 5" xfId="33920" xr:uid="{00000000-0005-0000-0000-00002E300000}"/>
    <cellStyle name="Normal 15 2 5 6" xfId="46149" xr:uid="{00000000-0005-0000-0000-00002F300000}"/>
    <cellStyle name="Normal 15 2 6" xfId="4526" xr:uid="{00000000-0005-0000-0000-000030300000}"/>
    <cellStyle name="Normal 15 2 6 2" xfId="15540" xr:uid="{00000000-0005-0000-0000-000031300000}"/>
    <cellStyle name="Normal 15 2 6 2 2" xfId="27795" xr:uid="{00000000-0005-0000-0000-000032300000}"/>
    <cellStyle name="Normal 15 2 6 2 3" xfId="40036" xr:uid="{00000000-0005-0000-0000-000033300000}"/>
    <cellStyle name="Normal 15 2 6 3" xfId="21678" xr:uid="{00000000-0005-0000-0000-000034300000}"/>
    <cellStyle name="Normal 15 2 6 4" xfId="33922" xr:uid="{00000000-0005-0000-0000-000035300000}"/>
    <cellStyle name="Normal 15 2 6 5" xfId="46151" xr:uid="{00000000-0005-0000-0000-000036300000}"/>
    <cellStyle name="Normal 15 2 7" xfId="15509" xr:uid="{00000000-0005-0000-0000-000037300000}"/>
    <cellStyle name="Normal 15 2 7 2" xfId="27764" xr:uid="{00000000-0005-0000-0000-000038300000}"/>
    <cellStyle name="Normal 15 2 7 3" xfId="40005" xr:uid="{00000000-0005-0000-0000-000039300000}"/>
    <cellStyle name="Normal 15 2 8" xfId="21647" xr:uid="{00000000-0005-0000-0000-00003A300000}"/>
    <cellStyle name="Normal 15 2 9" xfId="33891" xr:uid="{00000000-0005-0000-0000-00003B300000}"/>
    <cellStyle name="Normal 15 3" xfId="4527" xr:uid="{00000000-0005-0000-0000-00003C300000}"/>
    <cellStyle name="Normal 15 3 2" xfId="4528" xr:uid="{00000000-0005-0000-0000-00003D300000}"/>
    <cellStyle name="Normal 15 3 2 2" xfId="4529" xr:uid="{00000000-0005-0000-0000-00003E300000}"/>
    <cellStyle name="Normal 15 3 2 2 2" xfId="4530" xr:uid="{00000000-0005-0000-0000-00003F300000}"/>
    <cellStyle name="Normal 15 3 2 2 2 2" xfId="4531" xr:uid="{00000000-0005-0000-0000-000040300000}"/>
    <cellStyle name="Normal 15 3 2 2 2 2 2" xfId="15545" xr:uid="{00000000-0005-0000-0000-000041300000}"/>
    <cellStyle name="Normal 15 3 2 2 2 2 2 2" xfId="27800" xr:uid="{00000000-0005-0000-0000-000042300000}"/>
    <cellStyle name="Normal 15 3 2 2 2 2 2 3" xfId="40041" xr:uid="{00000000-0005-0000-0000-000043300000}"/>
    <cellStyle name="Normal 15 3 2 2 2 2 3" xfId="21683" xr:uid="{00000000-0005-0000-0000-000044300000}"/>
    <cellStyle name="Normal 15 3 2 2 2 2 4" xfId="33927" xr:uid="{00000000-0005-0000-0000-000045300000}"/>
    <cellStyle name="Normal 15 3 2 2 2 2 5" xfId="46156" xr:uid="{00000000-0005-0000-0000-000046300000}"/>
    <cellStyle name="Normal 15 3 2 2 2 3" xfId="15544" xr:uid="{00000000-0005-0000-0000-000047300000}"/>
    <cellStyle name="Normal 15 3 2 2 2 3 2" xfId="27799" xr:uid="{00000000-0005-0000-0000-000048300000}"/>
    <cellStyle name="Normal 15 3 2 2 2 3 3" xfId="40040" xr:uid="{00000000-0005-0000-0000-000049300000}"/>
    <cellStyle name="Normal 15 3 2 2 2 4" xfId="21682" xr:uid="{00000000-0005-0000-0000-00004A300000}"/>
    <cellStyle name="Normal 15 3 2 2 2 5" xfId="33926" xr:uid="{00000000-0005-0000-0000-00004B300000}"/>
    <cellStyle name="Normal 15 3 2 2 2 6" xfId="46155" xr:uid="{00000000-0005-0000-0000-00004C300000}"/>
    <cellStyle name="Normal 15 3 2 2 3" xfId="4532" xr:uid="{00000000-0005-0000-0000-00004D300000}"/>
    <cellStyle name="Normal 15 3 2 2 3 2" xfId="15546" xr:uid="{00000000-0005-0000-0000-00004E300000}"/>
    <cellStyle name="Normal 15 3 2 2 3 2 2" xfId="27801" xr:uid="{00000000-0005-0000-0000-00004F300000}"/>
    <cellStyle name="Normal 15 3 2 2 3 2 3" xfId="40042" xr:uid="{00000000-0005-0000-0000-000050300000}"/>
    <cellStyle name="Normal 15 3 2 2 3 3" xfId="21684" xr:uid="{00000000-0005-0000-0000-000051300000}"/>
    <cellStyle name="Normal 15 3 2 2 3 4" xfId="33928" xr:uid="{00000000-0005-0000-0000-000052300000}"/>
    <cellStyle name="Normal 15 3 2 2 3 5" xfId="46157" xr:uid="{00000000-0005-0000-0000-000053300000}"/>
    <cellStyle name="Normal 15 3 2 2 4" xfId="15543" xr:uid="{00000000-0005-0000-0000-000054300000}"/>
    <cellStyle name="Normal 15 3 2 2 4 2" xfId="27798" xr:uid="{00000000-0005-0000-0000-000055300000}"/>
    <cellStyle name="Normal 15 3 2 2 4 3" xfId="40039" xr:uid="{00000000-0005-0000-0000-000056300000}"/>
    <cellStyle name="Normal 15 3 2 2 5" xfId="21681" xr:uid="{00000000-0005-0000-0000-000057300000}"/>
    <cellStyle name="Normal 15 3 2 2 6" xfId="33925" xr:uid="{00000000-0005-0000-0000-000058300000}"/>
    <cellStyle name="Normal 15 3 2 2 7" xfId="46154" xr:uid="{00000000-0005-0000-0000-000059300000}"/>
    <cellStyle name="Normal 15 3 2 3" xfId="4533" xr:uid="{00000000-0005-0000-0000-00005A300000}"/>
    <cellStyle name="Normal 15 3 2 3 2" xfId="4534" xr:uid="{00000000-0005-0000-0000-00005B300000}"/>
    <cellStyle name="Normal 15 3 2 3 2 2" xfId="15548" xr:uid="{00000000-0005-0000-0000-00005C300000}"/>
    <cellStyle name="Normal 15 3 2 3 2 2 2" xfId="27803" xr:uid="{00000000-0005-0000-0000-00005D300000}"/>
    <cellStyle name="Normal 15 3 2 3 2 2 3" xfId="40044" xr:uid="{00000000-0005-0000-0000-00005E300000}"/>
    <cellStyle name="Normal 15 3 2 3 2 3" xfId="21686" xr:uid="{00000000-0005-0000-0000-00005F300000}"/>
    <cellStyle name="Normal 15 3 2 3 2 4" xfId="33930" xr:uid="{00000000-0005-0000-0000-000060300000}"/>
    <cellStyle name="Normal 15 3 2 3 2 5" xfId="46159" xr:uid="{00000000-0005-0000-0000-000061300000}"/>
    <cellStyle name="Normal 15 3 2 3 3" xfId="15547" xr:uid="{00000000-0005-0000-0000-000062300000}"/>
    <cellStyle name="Normal 15 3 2 3 3 2" xfId="27802" xr:uid="{00000000-0005-0000-0000-000063300000}"/>
    <cellStyle name="Normal 15 3 2 3 3 3" xfId="40043" xr:uid="{00000000-0005-0000-0000-000064300000}"/>
    <cellStyle name="Normal 15 3 2 3 4" xfId="21685" xr:uid="{00000000-0005-0000-0000-000065300000}"/>
    <cellStyle name="Normal 15 3 2 3 5" xfId="33929" xr:uid="{00000000-0005-0000-0000-000066300000}"/>
    <cellStyle name="Normal 15 3 2 3 6" xfId="46158" xr:uid="{00000000-0005-0000-0000-000067300000}"/>
    <cellStyle name="Normal 15 3 2 4" xfId="4535" xr:uid="{00000000-0005-0000-0000-000068300000}"/>
    <cellStyle name="Normal 15 3 2 4 2" xfId="15549" xr:uid="{00000000-0005-0000-0000-000069300000}"/>
    <cellStyle name="Normal 15 3 2 4 2 2" xfId="27804" xr:uid="{00000000-0005-0000-0000-00006A300000}"/>
    <cellStyle name="Normal 15 3 2 4 2 3" xfId="40045" xr:uid="{00000000-0005-0000-0000-00006B300000}"/>
    <cellStyle name="Normal 15 3 2 4 3" xfId="21687" xr:uid="{00000000-0005-0000-0000-00006C300000}"/>
    <cellStyle name="Normal 15 3 2 4 4" xfId="33931" xr:uid="{00000000-0005-0000-0000-00006D300000}"/>
    <cellStyle name="Normal 15 3 2 4 5" xfId="46160" xr:uid="{00000000-0005-0000-0000-00006E300000}"/>
    <cellStyle name="Normal 15 3 2 5" xfId="15542" xr:uid="{00000000-0005-0000-0000-00006F300000}"/>
    <cellStyle name="Normal 15 3 2 5 2" xfId="27797" xr:uid="{00000000-0005-0000-0000-000070300000}"/>
    <cellStyle name="Normal 15 3 2 5 3" xfId="40038" xr:uid="{00000000-0005-0000-0000-000071300000}"/>
    <cellStyle name="Normal 15 3 2 6" xfId="21680" xr:uid="{00000000-0005-0000-0000-000072300000}"/>
    <cellStyle name="Normal 15 3 2 7" xfId="33924" xr:uid="{00000000-0005-0000-0000-000073300000}"/>
    <cellStyle name="Normal 15 3 2 8" xfId="46153" xr:uid="{00000000-0005-0000-0000-000074300000}"/>
    <cellStyle name="Normal 15 3 3" xfId="4536" xr:uid="{00000000-0005-0000-0000-000075300000}"/>
    <cellStyle name="Normal 15 3 3 2" xfId="4537" xr:uid="{00000000-0005-0000-0000-000076300000}"/>
    <cellStyle name="Normal 15 3 3 2 2" xfId="4538" xr:uid="{00000000-0005-0000-0000-000077300000}"/>
    <cellStyle name="Normal 15 3 3 2 2 2" xfId="15552" xr:uid="{00000000-0005-0000-0000-000078300000}"/>
    <cellStyle name="Normal 15 3 3 2 2 2 2" xfId="27807" xr:uid="{00000000-0005-0000-0000-000079300000}"/>
    <cellStyle name="Normal 15 3 3 2 2 2 3" xfId="40048" xr:uid="{00000000-0005-0000-0000-00007A300000}"/>
    <cellStyle name="Normal 15 3 3 2 2 3" xfId="21690" xr:uid="{00000000-0005-0000-0000-00007B300000}"/>
    <cellStyle name="Normal 15 3 3 2 2 4" xfId="33934" xr:uid="{00000000-0005-0000-0000-00007C300000}"/>
    <cellStyle name="Normal 15 3 3 2 2 5" xfId="46163" xr:uid="{00000000-0005-0000-0000-00007D300000}"/>
    <cellStyle name="Normal 15 3 3 2 3" xfId="15551" xr:uid="{00000000-0005-0000-0000-00007E300000}"/>
    <cellStyle name="Normal 15 3 3 2 3 2" xfId="27806" xr:uid="{00000000-0005-0000-0000-00007F300000}"/>
    <cellStyle name="Normal 15 3 3 2 3 3" xfId="40047" xr:uid="{00000000-0005-0000-0000-000080300000}"/>
    <cellStyle name="Normal 15 3 3 2 4" xfId="21689" xr:uid="{00000000-0005-0000-0000-000081300000}"/>
    <cellStyle name="Normal 15 3 3 2 5" xfId="33933" xr:uid="{00000000-0005-0000-0000-000082300000}"/>
    <cellStyle name="Normal 15 3 3 2 6" xfId="46162" xr:uid="{00000000-0005-0000-0000-000083300000}"/>
    <cellStyle name="Normal 15 3 3 3" xfId="4539" xr:uid="{00000000-0005-0000-0000-000084300000}"/>
    <cellStyle name="Normal 15 3 3 3 2" xfId="15553" xr:uid="{00000000-0005-0000-0000-000085300000}"/>
    <cellStyle name="Normal 15 3 3 3 2 2" xfId="27808" xr:uid="{00000000-0005-0000-0000-000086300000}"/>
    <cellStyle name="Normal 15 3 3 3 2 3" xfId="40049" xr:uid="{00000000-0005-0000-0000-000087300000}"/>
    <cellStyle name="Normal 15 3 3 3 3" xfId="21691" xr:uid="{00000000-0005-0000-0000-000088300000}"/>
    <cellStyle name="Normal 15 3 3 3 4" xfId="33935" xr:uid="{00000000-0005-0000-0000-000089300000}"/>
    <cellStyle name="Normal 15 3 3 3 5" xfId="46164" xr:uid="{00000000-0005-0000-0000-00008A300000}"/>
    <cellStyle name="Normal 15 3 3 4" xfId="15550" xr:uid="{00000000-0005-0000-0000-00008B300000}"/>
    <cellStyle name="Normal 15 3 3 4 2" xfId="27805" xr:uid="{00000000-0005-0000-0000-00008C300000}"/>
    <cellStyle name="Normal 15 3 3 4 3" xfId="40046" xr:uid="{00000000-0005-0000-0000-00008D300000}"/>
    <cellStyle name="Normal 15 3 3 5" xfId="21688" xr:uid="{00000000-0005-0000-0000-00008E300000}"/>
    <cellStyle name="Normal 15 3 3 6" xfId="33932" xr:uid="{00000000-0005-0000-0000-00008F300000}"/>
    <cellStyle name="Normal 15 3 3 7" xfId="46161" xr:uid="{00000000-0005-0000-0000-000090300000}"/>
    <cellStyle name="Normal 15 3 4" xfId="4540" xr:uid="{00000000-0005-0000-0000-000091300000}"/>
    <cellStyle name="Normal 15 3 4 2" xfId="4541" xr:uid="{00000000-0005-0000-0000-000092300000}"/>
    <cellStyle name="Normal 15 3 4 2 2" xfId="15555" xr:uid="{00000000-0005-0000-0000-000093300000}"/>
    <cellStyle name="Normal 15 3 4 2 2 2" xfId="27810" xr:uid="{00000000-0005-0000-0000-000094300000}"/>
    <cellStyle name="Normal 15 3 4 2 2 3" xfId="40051" xr:uid="{00000000-0005-0000-0000-000095300000}"/>
    <cellStyle name="Normal 15 3 4 2 3" xfId="21693" xr:uid="{00000000-0005-0000-0000-000096300000}"/>
    <cellStyle name="Normal 15 3 4 2 4" xfId="33937" xr:uid="{00000000-0005-0000-0000-000097300000}"/>
    <cellStyle name="Normal 15 3 4 2 5" xfId="46166" xr:uid="{00000000-0005-0000-0000-000098300000}"/>
    <cellStyle name="Normal 15 3 4 3" xfId="15554" xr:uid="{00000000-0005-0000-0000-000099300000}"/>
    <cellStyle name="Normal 15 3 4 3 2" xfId="27809" xr:uid="{00000000-0005-0000-0000-00009A300000}"/>
    <cellStyle name="Normal 15 3 4 3 3" xfId="40050" xr:uid="{00000000-0005-0000-0000-00009B300000}"/>
    <cellStyle name="Normal 15 3 4 4" xfId="21692" xr:uid="{00000000-0005-0000-0000-00009C300000}"/>
    <cellStyle name="Normal 15 3 4 5" xfId="33936" xr:uid="{00000000-0005-0000-0000-00009D300000}"/>
    <cellStyle name="Normal 15 3 4 6" xfId="46165" xr:uid="{00000000-0005-0000-0000-00009E300000}"/>
    <cellStyle name="Normal 15 3 5" xfId="4542" xr:uid="{00000000-0005-0000-0000-00009F300000}"/>
    <cellStyle name="Normal 15 3 5 2" xfId="15556" xr:uid="{00000000-0005-0000-0000-0000A0300000}"/>
    <cellStyle name="Normal 15 3 5 2 2" xfId="27811" xr:uid="{00000000-0005-0000-0000-0000A1300000}"/>
    <cellStyle name="Normal 15 3 5 2 3" xfId="40052" xr:uid="{00000000-0005-0000-0000-0000A2300000}"/>
    <cellStyle name="Normal 15 3 5 3" xfId="21694" xr:uid="{00000000-0005-0000-0000-0000A3300000}"/>
    <cellStyle name="Normal 15 3 5 4" xfId="33938" xr:uid="{00000000-0005-0000-0000-0000A4300000}"/>
    <cellStyle name="Normal 15 3 5 5" xfId="46167" xr:uid="{00000000-0005-0000-0000-0000A5300000}"/>
    <cellStyle name="Normal 15 3 6" xfId="15541" xr:uid="{00000000-0005-0000-0000-0000A6300000}"/>
    <cellStyle name="Normal 15 3 6 2" xfId="27796" xr:uid="{00000000-0005-0000-0000-0000A7300000}"/>
    <cellStyle name="Normal 15 3 6 3" xfId="40037" xr:uid="{00000000-0005-0000-0000-0000A8300000}"/>
    <cellStyle name="Normal 15 3 7" xfId="21679" xr:uid="{00000000-0005-0000-0000-0000A9300000}"/>
    <cellStyle name="Normal 15 3 8" xfId="33923" xr:uid="{00000000-0005-0000-0000-0000AA300000}"/>
    <cellStyle name="Normal 15 3 9" xfId="46152" xr:uid="{00000000-0005-0000-0000-0000AB300000}"/>
    <cellStyle name="Normal 15 4" xfId="4543" xr:uid="{00000000-0005-0000-0000-0000AC300000}"/>
    <cellStyle name="Normal 15 4 2" xfId="4544" xr:uid="{00000000-0005-0000-0000-0000AD300000}"/>
    <cellStyle name="Normal 15 4 2 2" xfId="4545" xr:uid="{00000000-0005-0000-0000-0000AE300000}"/>
    <cellStyle name="Normal 15 4 2 2 2" xfId="4546" xr:uid="{00000000-0005-0000-0000-0000AF300000}"/>
    <cellStyle name="Normal 15 4 2 2 2 2" xfId="15560" xr:uid="{00000000-0005-0000-0000-0000B0300000}"/>
    <cellStyle name="Normal 15 4 2 2 2 2 2" xfId="27815" xr:uid="{00000000-0005-0000-0000-0000B1300000}"/>
    <cellStyle name="Normal 15 4 2 2 2 2 3" xfId="40056" xr:uid="{00000000-0005-0000-0000-0000B2300000}"/>
    <cellStyle name="Normal 15 4 2 2 2 3" xfId="21698" xr:uid="{00000000-0005-0000-0000-0000B3300000}"/>
    <cellStyle name="Normal 15 4 2 2 2 4" xfId="33942" xr:uid="{00000000-0005-0000-0000-0000B4300000}"/>
    <cellStyle name="Normal 15 4 2 2 2 5" xfId="46171" xr:uid="{00000000-0005-0000-0000-0000B5300000}"/>
    <cellStyle name="Normal 15 4 2 2 3" xfId="15559" xr:uid="{00000000-0005-0000-0000-0000B6300000}"/>
    <cellStyle name="Normal 15 4 2 2 3 2" xfId="27814" xr:uid="{00000000-0005-0000-0000-0000B7300000}"/>
    <cellStyle name="Normal 15 4 2 2 3 3" xfId="40055" xr:uid="{00000000-0005-0000-0000-0000B8300000}"/>
    <cellStyle name="Normal 15 4 2 2 4" xfId="21697" xr:uid="{00000000-0005-0000-0000-0000B9300000}"/>
    <cellStyle name="Normal 15 4 2 2 5" xfId="33941" xr:uid="{00000000-0005-0000-0000-0000BA300000}"/>
    <cellStyle name="Normal 15 4 2 2 6" xfId="46170" xr:uid="{00000000-0005-0000-0000-0000BB300000}"/>
    <cellStyle name="Normal 15 4 2 3" xfId="4547" xr:uid="{00000000-0005-0000-0000-0000BC300000}"/>
    <cellStyle name="Normal 15 4 2 3 2" xfId="15561" xr:uid="{00000000-0005-0000-0000-0000BD300000}"/>
    <cellStyle name="Normal 15 4 2 3 2 2" xfId="27816" xr:uid="{00000000-0005-0000-0000-0000BE300000}"/>
    <cellStyle name="Normal 15 4 2 3 2 3" xfId="40057" xr:uid="{00000000-0005-0000-0000-0000BF300000}"/>
    <cellStyle name="Normal 15 4 2 3 3" xfId="21699" xr:uid="{00000000-0005-0000-0000-0000C0300000}"/>
    <cellStyle name="Normal 15 4 2 3 4" xfId="33943" xr:uid="{00000000-0005-0000-0000-0000C1300000}"/>
    <cellStyle name="Normal 15 4 2 3 5" xfId="46172" xr:uid="{00000000-0005-0000-0000-0000C2300000}"/>
    <cellStyle name="Normal 15 4 2 4" xfId="15558" xr:uid="{00000000-0005-0000-0000-0000C3300000}"/>
    <cellStyle name="Normal 15 4 2 4 2" xfId="27813" xr:uid="{00000000-0005-0000-0000-0000C4300000}"/>
    <cellStyle name="Normal 15 4 2 4 3" xfId="40054" xr:uid="{00000000-0005-0000-0000-0000C5300000}"/>
    <cellStyle name="Normal 15 4 2 5" xfId="21696" xr:uid="{00000000-0005-0000-0000-0000C6300000}"/>
    <cellStyle name="Normal 15 4 2 6" xfId="33940" xr:uid="{00000000-0005-0000-0000-0000C7300000}"/>
    <cellStyle name="Normal 15 4 2 7" xfId="46169" xr:uid="{00000000-0005-0000-0000-0000C8300000}"/>
    <cellStyle name="Normal 15 4 3" xfId="4548" xr:uid="{00000000-0005-0000-0000-0000C9300000}"/>
    <cellStyle name="Normal 15 4 3 2" xfId="4549" xr:uid="{00000000-0005-0000-0000-0000CA300000}"/>
    <cellStyle name="Normal 15 4 3 2 2" xfId="15563" xr:uid="{00000000-0005-0000-0000-0000CB300000}"/>
    <cellStyle name="Normal 15 4 3 2 2 2" xfId="27818" xr:uid="{00000000-0005-0000-0000-0000CC300000}"/>
    <cellStyle name="Normal 15 4 3 2 2 3" xfId="40059" xr:uid="{00000000-0005-0000-0000-0000CD300000}"/>
    <cellStyle name="Normal 15 4 3 2 3" xfId="21701" xr:uid="{00000000-0005-0000-0000-0000CE300000}"/>
    <cellStyle name="Normal 15 4 3 2 4" xfId="33945" xr:uid="{00000000-0005-0000-0000-0000CF300000}"/>
    <cellStyle name="Normal 15 4 3 2 5" xfId="46174" xr:uid="{00000000-0005-0000-0000-0000D0300000}"/>
    <cellStyle name="Normal 15 4 3 3" xfId="15562" xr:uid="{00000000-0005-0000-0000-0000D1300000}"/>
    <cellStyle name="Normal 15 4 3 3 2" xfId="27817" xr:uid="{00000000-0005-0000-0000-0000D2300000}"/>
    <cellStyle name="Normal 15 4 3 3 3" xfId="40058" xr:uid="{00000000-0005-0000-0000-0000D3300000}"/>
    <cellStyle name="Normal 15 4 3 4" xfId="21700" xr:uid="{00000000-0005-0000-0000-0000D4300000}"/>
    <cellStyle name="Normal 15 4 3 5" xfId="33944" xr:uid="{00000000-0005-0000-0000-0000D5300000}"/>
    <cellStyle name="Normal 15 4 3 6" xfId="46173" xr:uid="{00000000-0005-0000-0000-0000D6300000}"/>
    <cellStyle name="Normal 15 4 4" xfId="4550" xr:uid="{00000000-0005-0000-0000-0000D7300000}"/>
    <cellStyle name="Normal 15 4 4 2" xfId="15564" xr:uid="{00000000-0005-0000-0000-0000D8300000}"/>
    <cellStyle name="Normal 15 4 4 2 2" xfId="27819" xr:uid="{00000000-0005-0000-0000-0000D9300000}"/>
    <cellStyle name="Normal 15 4 4 2 3" xfId="40060" xr:uid="{00000000-0005-0000-0000-0000DA300000}"/>
    <cellStyle name="Normal 15 4 4 3" xfId="21702" xr:uid="{00000000-0005-0000-0000-0000DB300000}"/>
    <cellStyle name="Normal 15 4 4 4" xfId="33946" xr:uid="{00000000-0005-0000-0000-0000DC300000}"/>
    <cellStyle name="Normal 15 4 4 5" xfId="46175" xr:uid="{00000000-0005-0000-0000-0000DD300000}"/>
    <cellStyle name="Normal 15 4 5" xfId="15557" xr:uid="{00000000-0005-0000-0000-0000DE300000}"/>
    <cellStyle name="Normal 15 4 5 2" xfId="27812" xr:uid="{00000000-0005-0000-0000-0000DF300000}"/>
    <cellStyle name="Normal 15 4 5 3" xfId="40053" xr:uid="{00000000-0005-0000-0000-0000E0300000}"/>
    <cellStyle name="Normal 15 4 6" xfId="21695" xr:uid="{00000000-0005-0000-0000-0000E1300000}"/>
    <cellStyle name="Normal 15 4 7" xfId="33939" xr:uid="{00000000-0005-0000-0000-0000E2300000}"/>
    <cellStyle name="Normal 15 4 8" xfId="46168" xr:uid="{00000000-0005-0000-0000-0000E3300000}"/>
    <cellStyle name="Normal 15 5" xfId="4551" xr:uid="{00000000-0005-0000-0000-0000E4300000}"/>
    <cellStyle name="Normal 15 5 2" xfId="4552" xr:uid="{00000000-0005-0000-0000-0000E5300000}"/>
    <cellStyle name="Normal 15 5 2 2" xfId="4553" xr:uid="{00000000-0005-0000-0000-0000E6300000}"/>
    <cellStyle name="Normal 15 5 2 2 2" xfId="15567" xr:uid="{00000000-0005-0000-0000-0000E7300000}"/>
    <cellStyle name="Normal 15 5 2 2 2 2" xfId="27822" xr:uid="{00000000-0005-0000-0000-0000E8300000}"/>
    <cellStyle name="Normal 15 5 2 2 2 3" xfId="40063" xr:uid="{00000000-0005-0000-0000-0000E9300000}"/>
    <cellStyle name="Normal 15 5 2 2 3" xfId="21705" xr:uid="{00000000-0005-0000-0000-0000EA300000}"/>
    <cellStyle name="Normal 15 5 2 2 4" xfId="33949" xr:uid="{00000000-0005-0000-0000-0000EB300000}"/>
    <cellStyle name="Normal 15 5 2 2 5" xfId="46178" xr:uid="{00000000-0005-0000-0000-0000EC300000}"/>
    <cellStyle name="Normal 15 5 2 3" xfId="15566" xr:uid="{00000000-0005-0000-0000-0000ED300000}"/>
    <cellStyle name="Normal 15 5 2 3 2" xfId="27821" xr:uid="{00000000-0005-0000-0000-0000EE300000}"/>
    <cellStyle name="Normal 15 5 2 3 3" xfId="40062" xr:uid="{00000000-0005-0000-0000-0000EF300000}"/>
    <cellStyle name="Normal 15 5 2 4" xfId="21704" xr:uid="{00000000-0005-0000-0000-0000F0300000}"/>
    <cellStyle name="Normal 15 5 2 5" xfId="33948" xr:uid="{00000000-0005-0000-0000-0000F1300000}"/>
    <cellStyle name="Normal 15 5 2 6" xfId="46177" xr:uid="{00000000-0005-0000-0000-0000F2300000}"/>
    <cellStyle name="Normal 15 5 3" xfId="4554" xr:uid="{00000000-0005-0000-0000-0000F3300000}"/>
    <cellStyle name="Normal 15 5 3 2" xfId="15568" xr:uid="{00000000-0005-0000-0000-0000F4300000}"/>
    <cellStyle name="Normal 15 5 3 2 2" xfId="27823" xr:uid="{00000000-0005-0000-0000-0000F5300000}"/>
    <cellStyle name="Normal 15 5 3 2 3" xfId="40064" xr:uid="{00000000-0005-0000-0000-0000F6300000}"/>
    <cellStyle name="Normal 15 5 3 3" xfId="21706" xr:uid="{00000000-0005-0000-0000-0000F7300000}"/>
    <cellStyle name="Normal 15 5 3 4" xfId="33950" xr:uid="{00000000-0005-0000-0000-0000F8300000}"/>
    <cellStyle name="Normal 15 5 3 5" xfId="46179" xr:uid="{00000000-0005-0000-0000-0000F9300000}"/>
    <cellStyle name="Normal 15 5 4" xfId="15565" xr:uid="{00000000-0005-0000-0000-0000FA300000}"/>
    <cellStyle name="Normal 15 5 4 2" xfId="27820" xr:uid="{00000000-0005-0000-0000-0000FB300000}"/>
    <cellStyle name="Normal 15 5 4 3" xfId="40061" xr:uid="{00000000-0005-0000-0000-0000FC300000}"/>
    <cellStyle name="Normal 15 5 5" xfId="21703" xr:uid="{00000000-0005-0000-0000-0000FD300000}"/>
    <cellStyle name="Normal 15 5 6" xfId="33947" xr:uid="{00000000-0005-0000-0000-0000FE300000}"/>
    <cellStyle name="Normal 15 5 7" xfId="46176" xr:uid="{00000000-0005-0000-0000-0000FF300000}"/>
    <cellStyle name="Normal 15 6" xfId="4555" xr:uid="{00000000-0005-0000-0000-000000310000}"/>
    <cellStyle name="Normal 15 6 2" xfId="4556" xr:uid="{00000000-0005-0000-0000-000001310000}"/>
    <cellStyle name="Normal 15 6 2 2" xfId="15570" xr:uid="{00000000-0005-0000-0000-000002310000}"/>
    <cellStyle name="Normal 15 6 2 2 2" xfId="27825" xr:uid="{00000000-0005-0000-0000-000003310000}"/>
    <cellStyle name="Normal 15 6 2 2 3" xfId="40066" xr:uid="{00000000-0005-0000-0000-000004310000}"/>
    <cellStyle name="Normal 15 6 2 3" xfId="21708" xr:uid="{00000000-0005-0000-0000-000005310000}"/>
    <cellStyle name="Normal 15 6 2 4" xfId="33952" xr:uid="{00000000-0005-0000-0000-000006310000}"/>
    <cellStyle name="Normal 15 6 2 5" xfId="46181" xr:uid="{00000000-0005-0000-0000-000007310000}"/>
    <cellStyle name="Normal 15 6 3" xfId="15569" xr:uid="{00000000-0005-0000-0000-000008310000}"/>
    <cellStyle name="Normal 15 6 3 2" xfId="27824" xr:uid="{00000000-0005-0000-0000-000009310000}"/>
    <cellStyle name="Normal 15 6 3 3" xfId="40065" xr:uid="{00000000-0005-0000-0000-00000A310000}"/>
    <cellStyle name="Normal 15 6 4" xfId="21707" xr:uid="{00000000-0005-0000-0000-00000B310000}"/>
    <cellStyle name="Normal 15 6 5" xfId="33951" xr:uid="{00000000-0005-0000-0000-00000C310000}"/>
    <cellStyle name="Normal 15 6 6" xfId="46180" xr:uid="{00000000-0005-0000-0000-00000D310000}"/>
    <cellStyle name="Normal 15 7" xfId="4557" xr:uid="{00000000-0005-0000-0000-00000E310000}"/>
    <cellStyle name="Normal 15 7 2" xfId="15571" xr:uid="{00000000-0005-0000-0000-00000F310000}"/>
    <cellStyle name="Normal 15 7 2 2" xfId="27826" xr:uid="{00000000-0005-0000-0000-000010310000}"/>
    <cellStyle name="Normal 15 7 2 3" xfId="40067" xr:uid="{00000000-0005-0000-0000-000011310000}"/>
    <cellStyle name="Normal 15 7 3" xfId="21709" xr:uid="{00000000-0005-0000-0000-000012310000}"/>
    <cellStyle name="Normal 15 7 4" xfId="33953" xr:uid="{00000000-0005-0000-0000-000013310000}"/>
    <cellStyle name="Normal 15 7 5" xfId="46182" xr:uid="{00000000-0005-0000-0000-000014310000}"/>
    <cellStyle name="Normal 15 8" xfId="14243" xr:uid="{00000000-0005-0000-0000-000015310000}"/>
    <cellStyle name="Normal 15 8 2" xfId="26498" xr:uid="{00000000-0005-0000-0000-000016310000}"/>
    <cellStyle name="Normal 15 8 3" xfId="38739" xr:uid="{00000000-0005-0000-0000-000017310000}"/>
    <cellStyle name="Normal 15 9" xfId="20381" xr:uid="{00000000-0005-0000-0000-000018310000}"/>
    <cellStyle name="Normal 16" xfId="4558" xr:uid="{00000000-0005-0000-0000-000019310000}"/>
    <cellStyle name="Normal 16 10" xfId="33954" xr:uid="{00000000-0005-0000-0000-00001A310000}"/>
    <cellStyle name="Normal 16 11" xfId="46183" xr:uid="{00000000-0005-0000-0000-00001B310000}"/>
    <cellStyle name="Normal 16 2" xfId="4559" xr:uid="{00000000-0005-0000-0000-00001C310000}"/>
    <cellStyle name="Normal 16 2 10" xfId="46184" xr:uid="{00000000-0005-0000-0000-00001D310000}"/>
    <cellStyle name="Normal 16 2 2" xfId="4560" xr:uid="{00000000-0005-0000-0000-00001E310000}"/>
    <cellStyle name="Normal 16 2 2 2" xfId="4561" xr:uid="{00000000-0005-0000-0000-00001F310000}"/>
    <cellStyle name="Normal 16 2 2 2 2" xfId="4562" xr:uid="{00000000-0005-0000-0000-000020310000}"/>
    <cellStyle name="Normal 16 2 2 2 2 2" xfId="4563" xr:uid="{00000000-0005-0000-0000-000021310000}"/>
    <cellStyle name="Normal 16 2 2 2 2 2 2" xfId="4564" xr:uid="{00000000-0005-0000-0000-000022310000}"/>
    <cellStyle name="Normal 16 2 2 2 2 2 2 2" xfId="15578" xr:uid="{00000000-0005-0000-0000-000023310000}"/>
    <cellStyle name="Normal 16 2 2 2 2 2 2 2 2" xfId="27833" xr:uid="{00000000-0005-0000-0000-000024310000}"/>
    <cellStyle name="Normal 16 2 2 2 2 2 2 2 3" xfId="40074" xr:uid="{00000000-0005-0000-0000-000025310000}"/>
    <cellStyle name="Normal 16 2 2 2 2 2 2 3" xfId="21716" xr:uid="{00000000-0005-0000-0000-000026310000}"/>
    <cellStyle name="Normal 16 2 2 2 2 2 2 4" xfId="33960" xr:uid="{00000000-0005-0000-0000-000027310000}"/>
    <cellStyle name="Normal 16 2 2 2 2 2 2 5" xfId="46189" xr:uid="{00000000-0005-0000-0000-000028310000}"/>
    <cellStyle name="Normal 16 2 2 2 2 2 3" xfId="15577" xr:uid="{00000000-0005-0000-0000-000029310000}"/>
    <cellStyle name="Normal 16 2 2 2 2 2 3 2" xfId="27832" xr:uid="{00000000-0005-0000-0000-00002A310000}"/>
    <cellStyle name="Normal 16 2 2 2 2 2 3 3" xfId="40073" xr:uid="{00000000-0005-0000-0000-00002B310000}"/>
    <cellStyle name="Normal 16 2 2 2 2 2 4" xfId="21715" xr:uid="{00000000-0005-0000-0000-00002C310000}"/>
    <cellStyle name="Normal 16 2 2 2 2 2 5" xfId="33959" xr:uid="{00000000-0005-0000-0000-00002D310000}"/>
    <cellStyle name="Normal 16 2 2 2 2 2 6" xfId="46188" xr:uid="{00000000-0005-0000-0000-00002E310000}"/>
    <cellStyle name="Normal 16 2 2 2 2 3" xfId="4565" xr:uid="{00000000-0005-0000-0000-00002F310000}"/>
    <cellStyle name="Normal 16 2 2 2 2 3 2" xfId="15579" xr:uid="{00000000-0005-0000-0000-000030310000}"/>
    <cellStyle name="Normal 16 2 2 2 2 3 2 2" xfId="27834" xr:uid="{00000000-0005-0000-0000-000031310000}"/>
    <cellStyle name="Normal 16 2 2 2 2 3 2 3" xfId="40075" xr:uid="{00000000-0005-0000-0000-000032310000}"/>
    <cellStyle name="Normal 16 2 2 2 2 3 3" xfId="21717" xr:uid="{00000000-0005-0000-0000-000033310000}"/>
    <cellStyle name="Normal 16 2 2 2 2 3 4" xfId="33961" xr:uid="{00000000-0005-0000-0000-000034310000}"/>
    <cellStyle name="Normal 16 2 2 2 2 3 5" xfId="46190" xr:uid="{00000000-0005-0000-0000-000035310000}"/>
    <cellStyle name="Normal 16 2 2 2 2 4" xfId="15576" xr:uid="{00000000-0005-0000-0000-000036310000}"/>
    <cellStyle name="Normal 16 2 2 2 2 4 2" xfId="27831" xr:uid="{00000000-0005-0000-0000-000037310000}"/>
    <cellStyle name="Normal 16 2 2 2 2 4 3" xfId="40072" xr:uid="{00000000-0005-0000-0000-000038310000}"/>
    <cellStyle name="Normal 16 2 2 2 2 5" xfId="21714" xr:uid="{00000000-0005-0000-0000-000039310000}"/>
    <cellStyle name="Normal 16 2 2 2 2 6" xfId="33958" xr:uid="{00000000-0005-0000-0000-00003A310000}"/>
    <cellStyle name="Normal 16 2 2 2 2 7" xfId="46187" xr:uid="{00000000-0005-0000-0000-00003B310000}"/>
    <cellStyle name="Normal 16 2 2 2 3" xfId="4566" xr:uid="{00000000-0005-0000-0000-00003C310000}"/>
    <cellStyle name="Normal 16 2 2 2 3 2" xfId="4567" xr:uid="{00000000-0005-0000-0000-00003D310000}"/>
    <cellStyle name="Normal 16 2 2 2 3 2 2" xfId="15581" xr:uid="{00000000-0005-0000-0000-00003E310000}"/>
    <cellStyle name="Normal 16 2 2 2 3 2 2 2" xfId="27836" xr:uid="{00000000-0005-0000-0000-00003F310000}"/>
    <cellStyle name="Normal 16 2 2 2 3 2 2 3" xfId="40077" xr:uid="{00000000-0005-0000-0000-000040310000}"/>
    <cellStyle name="Normal 16 2 2 2 3 2 3" xfId="21719" xr:uid="{00000000-0005-0000-0000-000041310000}"/>
    <cellStyle name="Normal 16 2 2 2 3 2 4" xfId="33963" xr:uid="{00000000-0005-0000-0000-000042310000}"/>
    <cellStyle name="Normal 16 2 2 2 3 2 5" xfId="46192" xr:uid="{00000000-0005-0000-0000-000043310000}"/>
    <cellStyle name="Normal 16 2 2 2 3 3" xfId="15580" xr:uid="{00000000-0005-0000-0000-000044310000}"/>
    <cellStyle name="Normal 16 2 2 2 3 3 2" xfId="27835" xr:uid="{00000000-0005-0000-0000-000045310000}"/>
    <cellStyle name="Normal 16 2 2 2 3 3 3" xfId="40076" xr:uid="{00000000-0005-0000-0000-000046310000}"/>
    <cellStyle name="Normal 16 2 2 2 3 4" xfId="21718" xr:uid="{00000000-0005-0000-0000-000047310000}"/>
    <cellStyle name="Normal 16 2 2 2 3 5" xfId="33962" xr:uid="{00000000-0005-0000-0000-000048310000}"/>
    <cellStyle name="Normal 16 2 2 2 3 6" xfId="46191" xr:uid="{00000000-0005-0000-0000-000049310000}"/>
    <cellStyle name="Normal 16 2 2 2 4" xfId="4568" xr:uid="{00000000-0005-0000-0000-00004A310000}"/>
    <cellStyle name="Normal 16 2 2 2 4 2" xfId="15582" xr:uid="{00000000-0005-0000-0000-00004B310000}"/>
    <cellStyle name="Normal 16 2 2 2 4 2 2" xfId="27837" xr:uid="{00000000-0005-0000-0000-00004C310000}"/>
    <cellStyle name="Normal 16 2 2 2 4 2 3" xfId="40078" xr:uid="{00000000-0005-0000-0000-00004D310000}"/>
    <cellStyle name="Normal 16 2 2 2 4 3" xfId="21720" xr:uid="{00000000-0005-0000-0000-00004E310000}"/>
    <cellStyle name="Normal 16 2 2 2 4 4" xfId="33964" xr:uid="{00000000-0005-0000-0000-00004F310000}"/>
    <cellStyle name="Normal 16 2 2 2 4 5" xfId="46193" xr:uid="{00000000-0005-0000-0000-000050310000}"/>
    <cellStyle name="Normal 16 2 2 2 5" xfId="15575" xr:uid="{00000000-0005-0000-0000-000051310000}"/>
    <cellStyle name="Normal 16 2 2 2 5 2" xfId="27830" xr:uid="{00000000-0005-0000-0000-000052310000}"/>
    <cellStyle name="Normal 16 2 2 2 5 3" xfId="40071" xr:uid="{00000000-0005-0000-0000-000053310000}"/>
    <cellStyle name="Normal 16 2 2 2 6" xfId="21713" xr:uid="{00000000-0005-0000-0000-000054310000}"/>
    <cellStyle name="Normal 16 2 2 2 7" xfId="33957" xr:uid="{00000000-0005-0000-0000-000055310000}"/>
    <cellStyle name="Normal 16 2 2 2 8" xfId="46186" xr:uid="{00000000-0005-0000-0000-000056310000}"/>
    <cellStyle name="Normal 16 2 2 3" xfId="4569" xr:uid="{00000000-0005-0000-0000-000057310000}"/>
    <cellStyle name="Normal 16 2 2 3 2" xfId="4570" xr:uid="{00000000-0005-0000-0000-000058310000}"/>
    <cellStyle name="Normal 16 2 2 3 2 2" xfId="4571" xr:uid="{00000000-0005-0000-0000-000059310000}"/>
    <cellStyle name="Normal 16 2 2 3 2 2 2" xfId="15585" xr:uid="{00000000-0005-0000-0000-00005A310000}"/>
    <cellStyle name="Normal 16 2 2 3 2 2 2 2" xfId="27840" xr:uid="{00000000-0005-0000-0000-00005B310000}"/>
    <cellStyle name="Normal 16 2 2 3 2 2 2 3" xfId="40081" xr:uid="{00000000-0005-0000-0000-00005C310000}"/>
    <cellStyle name="Normal 16 2 2 3 2 2 3" xfId="21723" xr:uid="{00000000-0005-0000-0000-00005D310000}"/>
    <cellStyle name="Normal 16 2 2 3 2 2 4" xfId="33967" xr:uid="{00000000-0005-0000-0000-00005E310000}"/>
    <cellStyle name="Normal 16 2 2 3 2 2 5" xfId="46196" xr:uid="{00000000-0005-0000-0000-00005F310000}"/>
    <cellStyle name="Normal 16 2 2 3 2 3" xfId="15584" xr:uid="{00000000-0005-0000-0000-000060310000}"/>
    <cellStyle name="Normal 16 2 2 3 2 3 2" xfId="27839" xr:uid="{00000000-0005-0000-0000-000061310000}"/>
    <cellStyle name="Normal 16 2 2 3 2 3 3" xfId="40080" xr:uid="{00000000-0005-0000-0000-000062310000}"/>
    <cellStyle name="Normal 16 2 2 3 2 4" xfId="21722" xr:uid="{00000000-0005-0000-0000-000063310000}"/>
    <cellStyle name="Normal 16 2 2 3 2 5" xfId="33966" xr:uid="{00000000-0005-0000-0000-000064310000}"/>
    <cellStyle name="Normal 16 2 2 3 2 6" xfId="46195" xr:uid="{00000000-0005-0000-0000-000065310000}"/>
    <cellStyle name="Normal 16 2 2 3 3" xfId="4572" xr:uid="{00000000-0005-0000-0000-000066310000}"/>
    <cellStyle name="Normal 16 2 2 3 3 2" xfId="15586" xr:uid="{00000000-0005-0000-0000-000067310000}"/>
    <cellStyle name="Normal 16 2 2 3 3 2 2" xfId="27841" xr:uid="{00000000-0005-0000-0000-000068310000}"/>
    <cellStyle name="Normal 16 2 2 3 3 2 3" xfId="40082" xr:uid="{00000000-0005-0000-0000-000069310000}"/>
    <cellStyle name="Normal 16 2 2 3 3 3" xfId="21724" xr:uid="{00000000-0005-0000-0000-00006A310000}"/>
    <cellStyle name="Normal 16 2 2 3 3 4" xfId="33968" xr:uid="{00000000-0005-0000-0000-00006B310000}"/>
    <cellStyle name="Normal 16 2 2 3 3 5" xfId="46197" xr:uid="{00000000-0005-0000-0000-00006C310000}"/>
    <cellStyle name="Normal 16 2 2 3 4" xfId="15583" xr:uid="{00000000-0005-0000-0000-00006D310000}"/>
    <cellStyle name="Normal 16 2 2 3 4 2" xfId="27838" xr:uid="{00000000-0005-0000-0000-00006E310000}"/>
    <cellStyle name="Normal 16 2 2 3 4 3" xfId="40079" xr:uid="{00000000-0005-0000-0000-00006F310000}"/>
    <cellStyle name="Normal 16 2 2 3 5" xfId="21721" xr:uid="{00000000-0005-0000-0000-000070310000}"/>
    <cellStyle name="Normal 16 2 2 3 6" xfId="33965" xr:uid="{00000000-0005-0000-0000-000071310000}"/>
    <cellStyle name="Normal 16 2 2 3 7" xfId="46194" xr:uid="{00000000-0005-0000-0000-000072310000}"/>
    <cellStyle name="Normal 16 2 2 4" xfId="4573" xr:uid="{00000000-0005-0000-0000-000073310000}"/>
    <cellStyle name="Normal 16 2 2 4 2" xfId="4574" xr:uid="{00000000-0005-0000-0000-000074310000}"/>
    <cellStyle name="Normal 16 2 2 4 2 2" xfId="15588" xr:uid="{00000000-0005-0000-0000-000075310000}"/>
    <cellStyle name="Normal 16 2 2 4 2 2 2" xfId="27843" xr:uid="{00000000-0005-0000-0000-000076310000}"/>
    <cellStyle name="Normal 16 2 2 4 2 2 3" xfId="40084" xr:uid="{00000000-0005-0000-0000-000077310000}"/>
    <cellStyle name="Normal 16 2 2 4 2 3" xfId="21726" xr:uid="{00000000-0005-0000-0000-000078310000}"/>
    <cellStyle name="Normal 16 2 2 4 2 4" xfId="33970" xr:uid="{00000000-0005-0000-0000-000079310000}"/>
    <cellStyle name="Normal 16 2 2 4 2 5" xfId="46199" xr:uid="{00000000-0005-0000-0000-00007A310000}"/>
    <cellStyle name="Normal 16 2 2 4 3" xfId="15587" xr:uid="{00000000-0005-0000-0000-00007B310000}"/>
    <cellStyle name="Normal 16 2 2 4 3 2" xfId="27842" xr:uid="{00000000-0005-0000-0000-00007C310000}"/>
    <cellStyle name="Normal 16 2 2 4 3 3" xfId="40083" xr:uid="{00000000-0005-0000-0000-00007D310000}"/>
    <cellStyle name="Normal 16 2 2 4 4" xfId="21725" xr:uid="{00000000-0005-0000-0000-00007E310000}"/>
    <cellStyle name="Normal 16 2 2 4 5" xfId="33969" xr:uid="{00000000-0005-0000-0000-00007F310000}"/>
    <cellStyle name="Normal 16 2 2 4 6" xfId="46198" xr:uid="{00000000-0005-0000-0000-000080310000}"/>
    <cellStyle name="Normal 16 2 2 5" xfId="4575" xr:uid="{00000000-0005-0000-0000-000081310000}"/>
    <cellStyle name="Normal 16 2 2 5 2" xfId="15589" xr:uid="{00000000-0005-0000-0000-000082310000}"/>
    <cellStyle name="Normal 16 2 2 5 2 2" xfId="27844" xr:uid="{00000000-0005-0000-0000-000083310000}"/>
    <cellStyle name="Normal 16 2 2 5 2 3" xfId="40085" xr:uid="{00000000-0005-0000-0000-000084310000}"/>
    <cellStyle name="Normal 16 2 2 5 3" xfId="21727" xr:uid="{00000000-0005-0000-0000-000085310000}"/>
    <cellStyle name="Normal 16 2 2 5 4" xfId="33971" xr:uid="{00000000-0005-0000-0000-000086310000}"/>
    <cellStyle name="Normal 16 2 2 5 5" xfId="46200" xr:uid="{00000000-0005-0000-0000-000087310000}"/>
    <cellStyle name="Normal 16 2 2 6" xfId="15574" xr:uid="{00000000-0005-0000-0000-000088310000}"/>
    <cellStyle name="Normal 16 2 2 6 2" xfId="27829" xr:uid="{00000000-0005-0000-0000-000089310000}"/>
    <cellStyle name="Normal 16 2 2 6 3" xfId="40070" xr:uid="{00000000-0005-0000-0000-00008A310000}"/>
    <cellStyle name="Normal 16 2 2 7" xfId="21712" xr:uid="{00000000-0005-0000-0000-00008B310000}"/>
    <cellStyle name="Normal 16 2 2 8" xfId="33956" xr:uid="{00000000-0005-0000-0000-00008C310000}"/>
    <cellStyle name="Normal 16 2 2 9" xfId="46185" xr:uid="{00000000-0005-0000-0000-00008D310000}"/>
    <cellStyle name="Normal 16 2 3" xfId="4576" xr:uid="{00000000-0005-0000-0000-00008E310000}"/>
    <cellStyle name="Normal 16 2 3 2" xfId="4577" xr:uid="{00000000-0005-0000-0000-00008F310000}"/>
    <cellStyle name="Normal 16 2 3 2 2" xfId="4578" xr:uid="{00000000-0005-0000-0000-000090310000}"/>
    <cellStyle name="Normal 16 2 3 2 2 2" xfId="4579" xr:uid="{00000000-0005-0000-0000-000091310000}"/>
    <cellStyle name="Normal 16 2 3 2 2 2 2" xfId="15593" xr:uid="{00000000-0005-0000-0000-000092310000}"/>
    <cellStyle name="Normal 16 2 3 2 2 2 2 2" xfId="27848" xr:uid="{00000000-0005-0000-0000-000093310000}"/>
    <cellStyle name="Normal 16 2 3 2 2 2 2 3" xfId="40089" xr:uid="{00000000-0005-0000-0000-000094310000}"/>
    <cellStyle name="Normal 16 2 3 2 2 2 3" xfId="21731" xr:uid="{00000000-0005-0000-0000-000095310000}"/>
    <cellStyle name="Normal 16 2 3 2 2 2 4" xfId="33975" xr:uid="{00000000-0005-0000-0000-000096310000}"/>
    <cellStyle name="Normal 16 2 3 2 2 2 5" xfId="46204" xr:uid="{00000000-0005-0000-0000-000097310000}"/>
    <cellStyle name="Normal 16 2 3 2 2 3" xfId="15592" xr:uid="{00000000-0005-0000-0000-000098310000}"/>
    <cellStyle name="Normal 16 2 3 2 2 3 2" xfId="27847" xr:uid="{00000000-0005-0000-0000-000099310000}"/>
    <cellStyle name="Normal 16 2 3 2 2 3 3" xfId="40088" xr:uid="{00000000-0005-0000-0000-00009A310000}"/>
    <cellStyle name="Normal 16 2 3 2 2 4" xfId="21730" xr:uid="{00000000-0005-0000-0000-00009B310000}"/>
    <cellStyle name="Normal 16 2 3 2 2 5" xfId="33974" xr:uid="{00000000-0005-0000-0000-00009C310000}"/>
    <cellStyle name="Normal 16 2 3 2 2 6" xfId="46203" xr:uid="{00000000-0005-0000-0000-00009D310000}"/>
    <cellStyle name="Normal 16 2 3 2 3" xfId="4580" xr:uid="{00000000-0005-0000-0000-00009E310000}"/>
    <cellStyle name="Normal 16 2 3 2 3 2" xfId="15594" xr:uid="{00000000-0005-0000-0000-00009F310000}"/>
    <cellStyle name="Normal 16 2 3 2 3 2 2" xfId="27849" xr:uid="{00000000-0005-0000-0000-0000A0310000}"/>
    <cellStyle name="Normal 16 2 3 2 3 2 3" xfId="40090" xr:uid="{00000000-0005-0000-0000-0000A1310000}"/>
    <cellStyle name="Normal 16 2 3 2 3 3" xfId="21732" xr:uid="{00000000-0005-0000-0000-0000A2310000}"/>
    <cellStyle name="Normal 16 2 3 2 3 4" xfId="33976" xr:uid="{00000000-0005-0000-0000-0000A3310000}"/>
    <cellStyle name="Normal 16 2 3 2 3 5" xfId="46205" xr:uid="{00000000-0005-0000-0000-0000A4310000}"/>
    <cellStyle name="Normal 16 2 3 2 4" xfId="15591" xr:uid="{00000000-0005-0000-0000-0000A5310000}"/>
    <cellStyle name="Normal 16 2 3 2 4 2" xfId="27846" xr:uid="{00000000-0005-0000-0000-0000A6310000}"/>
    <cellStyle name="Normal 16 2 3 2 4 3" xfId="40087" xr:uid="{00000000-0005-0000-0000-0000A7310000}"/>
    <cellStyle name="Normal 16 2 3 2 5" xfId="21729" xr:uid="{00000000-0005-0000-0000-0000A8310000}"/>
    <cellStyle name="Normal 16 2 3 2 6" xfId="33973" xr:uid="{00000000-0005-0000-0000-0000A9310000}"/>
    <cellStyle name="Normal 16 2 3 2 7" xfId="46202" xr:uid="{00000000-0005-0000-0000-0000AA310000}"/>
    <cellStyle name="Normal 16 2 3 3" xfId="4581" xr:uid="{00000000-0005-0000-0000-0000AB310000}"/>
    <cellStyle name="Normal 16 2 3 3 2" xfId="4582" xr:uid="{00000000-0005-0000-0000-0000AC310000}"/>
    <cellStyle name="Normal 16 2 3 3 2 2" xfId="15596" xr:uid="{00000000-0005-0000-0000-0000AD310000}"/>
    <cellStyle name="Normal 16 2 3 3 2 2 2" xfId="27851" xr:uid="{00000000-0005-0000-0000-0000AE310000}"/>
    <cellStyle name="Normal 16 2 3 3 2 2 3" xfId="40092" xr:uid="{00000000-0005-0000-0000-0000AF310000}"/>
    <cellStyle name="Normal 16 2 3 3 2 3" xfId="21734" xr:uid="{00000000-0005-0000-0000-0000B0310000}"/>
    <cellStyle name="Normal 16 2 3 3 2 4" xfId="33978" xr:uid="{00000000-0005-0000-0000-0000B1310000}"/>
    <cellStyle name="Normal 16 2 3 3 2 5" xfId="46207" xr:uid="{00000000-0005-0000-0000-0000B2310000}"/>
    <cellStyle name="Normal 16 2 3 3 3" xfId="15595" xr:uid="{00000000-0005-0000-0000-0000B3310000}"/>
    <cellStyle name="Normal 16 2 3 3 3 2" xfId="27850" xr:uid="{00000000-0005-0000-0000-0000B4310000}"/>
    <cellStyle name="Normal 16 2 3 3 3 3" xfId="40091" xr:uid="{00000000-0005-0000-0000-0000B5310000}"/>
    <cellStyle name="Normal 16 2 3 3 4" xfId="21733" xr:uid="{00000000-0005-0000-0000-0000B6310000}"/>
    <cellStyle name="Normal 16 2 3 3 5" xfId="33977" xr:uid="{00000000-0005-0000-0000-0000B7310000}"/>
    <cellStyle name="Normal 16 2 3 3 6" xfId="46206" xr:uid="{00000000-0005-0000-0000-0000B8310000}"/>
    <cellStyle name="Normal 16 2 3 4" xfId="4583" xr:uid="{00000000-0005-0000-0000-0000B9310000}"/>
    <cellStyle name="Normal 16 2 3 4 2" xfId="15597" xr:uid="{00000000-0005-0000-0000-0000BA310000}"/>
    <cellStyle name="Normal 16 2 3 4 2 2" xfId="27852" xr:uid="{00000000-0005-0000-0000-0000BB310000}"/>
    <cellStyle name="Normal 16 2 3 4 2 3" xfId="40093" xr:uid="{00000000-0005-0000-0000-0000BC310000}"/>
    <cellStyle name="Normal 16 2 3 4 3" xfId="21735" xr:uid="{00000000-0005-0000-0000-0000BD310000}"/>
    <cellStyle name="Normal 16 2 3 4 4" xfId="33979" xr:uid="{00000000-0005-0000-0000-0000BE310000}"/>
    <cellStyle name="Normal 16 2 3 4 5" xfId="46208" xr:uid="{00000000-0005-0000-0000-0000BF310000}"/>
    <cellStyle name="Normal 16 2 3 5" xfId="15590" xr:uid="{00000000-0005-0000-0000-0000C0310000}"/>
    <cellStyle name="Normal 16 2 3 5 2" xfId="27845" xr:uid="{00000000-0005-0000-0000-0000C1310000}"/>
    <cellStyle name="Normal 16 2 3 5 3" xfId="40086" xr:uid="{00000000-0005-0000-0000-0000C2310000}"/>
    <cellStyle name="Normal 16 2 3 6" xfId="21728" xr:uid="{00000000-0005-0000-0000-0000C3310000}"/>
    <cellStyle name="Normal 16 2 3 7" xfId="33972" xr:uid="{00000000-0005-0000-0000-0000C4310000}"/>
    <cellStyle name="Normal 16 2 3 8" xfId="46201" xr:uid="{00000000-0005-0000-0000-0000C5310000}"/>
    <cellStyle name="Normal 16 2 4" xfId="4584" xr:uid="{00000000-0005-0000-0000-0000C6310000}"/>
    <cellStyle name="Normal 16 2 4 2" xfId="4585" xr:uid="{00000000-0005-0000-0000-0000C7310000}"/>
    <cellStyle name="Normal 16 2 4 2 2" xfId="4586" xr:uid="{00000000-0005-0000-0000-0000C8310000}"/>
    <cellStyle name="Normal 16 2 4 2 2 2" xfId="15600" xr:uid="{00000000-0005-0000-0000-0000C9310000}"/>
    <cellStyle name="Normal 16 2 4 2 2 2 2" xfId="27855" xr:uid="{00000000-0005-0000-0000-0000CA310000}"/>
    <cellStyle name="Normal 16 2 4 2 2 2 3" xfId="40096" xr:uid="{00000000-0005-0000-0000-0000CB310000}"/>
    <cellStyle name="Normal 16 2 4 2 2 3" xfId="21738" xr:uid="{00000000-0005-0000-0000-0000CC310000}"/>
    <cellStyle name="Normal 16 2 4 2 2 4" xfId="33982" xr:uid="{00000000-0005-0000-0000-0000CD310000}"/>
    <cellStyle name="Normal 16 2 4 2 2 5" xfId="46211" xr:uid="{00000000-0005-0000-0000-0000CE310000}"/>
    <cellStyle name="Normal 16 2 4 2 3" xfId="15599" xr:uid="{00000000-0005-0000-0000-0000CF310000}"/>
    <cellStyle name="Normal 16 2 4 2 3 2" xfId="27854" xr:uid="{00000000-0005-0000-0000-0000D0310000}"/>
    <cellStyle name="Normal 16 2 4 2 3 3" xfId="40095" xr:uid="{00000000-0005-0000-0000-0000D1310000}"/>
    <cellStyle name="Normal 16 2 4 2 4" xfId="21737" xr:uid="{00000000-0005-0000-0000-0000D2310000}"/>
    <cellStyle name="Normal 16 2 4 2 5" xfId="33981" xr:uid="{00000000-0005-0000-0000-0000D3310000}"/>
    <cellStyle name="Normal 16 2 4 2 6" xfId="46210" xr:uid="{00000000-0005-0000-0000-0000D4310000}"/>
    <cellStyle name="Normal 16 2 4 3" xfId="4587" xr:uid="{00000000-0005-0000-0000-0000D5310000}"/>
    <cellStyle name="Normal 16 2 4 3 2" xfId="15601" xr:uid="{00000000-0005-0000-0000-0000D6310000}"/>
    <cellStyle name="Normal 16 2 4 3 2 2" xfId="27856" xr:uid="{00000000-0005-0000-0000-0000D7310000}"/>
    <cellStyle name="Normal 16 2 4 3 2 3" xfId="40097" xr:uid="{00000000-0005-0000-0000-0000D8310000}"/>
    <cellStyle name="Normal 16 2 4 3 3" xfId="21739" xr:uid="{00000000-0005-0000-0000-0000D9310000}"/>
    <cellStyle name="Normal 16 2 4 3 4" xfId="33983" xr:uid="{00000000-0005-0000-0000-0000DA310000}"/>
    <cellStyle name="Normal 16 2 4 3 5" xfId="46212" xr:uid="{00000000-0005-0000-0000-0000DB310000}"/>
    <cellStyle name="Normal 16 2 4 4" xfId="15598" xr:uid="{00000000-0005-0000-0000-0000DC310000}"/>
    <cellStyle name="Normal 16 2 4 4 2" xfId="27853" xr:uid="{00000000-0005-0000-0000-0000DD310000}"/>
    <cellStyle name="Normal 16 2 4 4 3" xfId="40094" xr:uid="{00000000-0005-0000-0000-0000DE310000}"/>
    <cellStyle name="Normal 16 2 4 5" xfId="21736" xr:uid="{00000000-0005-0000-0000-0000DF310000}"/>
    <cellStyle name="Normal 16 2 4 6" xfId="33980" xr:uid="{00000000-0005-0000-0000-0000E0310000}"/>
    <cellStyle name="Normal 16 2 4 7" xfId="46209" xr:uid="{00000000-0005-0000-0000-0000E1310000}"/>
    <cellStyle name="Normal 16 2 5" xfId="4588" xr:uid="{00000000-0005-0000-0000-0000E2310000}"/>
    <cellStyle name="Normal 16 2 5 2" xfId="4589" xr:uid="{00000000-0005-0000-0000-0000E3310000}"/>
    <cellStyle name="Normal 16 2 5 2 2" xfId="15603" xr:uid="{00000000-0005-0000-0000-0000E4310000}"/>
    <cellStyle name="Normal 16 2 5 2 2 2" xfId="27858" xr:uid="{00000000-0005-0000-0000-0000E5310000}"/>
    <cellStyle name="Normal 16 2 5 2 2 3" xfId="40099" xr:uid="{00000000-0005-0000-0000-0000E6310000}"/>
    <cellStyle name="Normal 16 2 5 2 3" xfId="21741" xr:uid="{00000000-0005-0000-0000-0000E7310000}"/>
    <cellStyle name="Normal 16 2 5 2 4" xfId="33985" xr:uid="{00000000-0005-0000-0000-0000E8310000}"/>
    <cellStyle name="Normal 16 2 5 2 5" xfId="46214" xr:uid="{00000000-0005-0000-0000-0000E9310000}"/>
    <cellStyle name="Normal 16 2 5 3" xfId="15602" xr:uid="{00000000-0005-0000-0000-0000EA310000}"/>
    <cellStyle name="Normal 16 2 5 3 2" xfId="27857" xr:uid="{00000000-0005-0000-0000-0000EB310000}"/>
    <cellStyle name="Normal 16 2 5 3 3" xfId="40098" xr:uid="{00000000-0005-0000-0000-0000EC310000}"/>
    <cellStyle name="Normal 16 2 5 4" xfId="21740" xr:uid="{00000000-0005-0000-0000-0000ED310000}"/>
    <cellStyle name="Normal 16 2 5 5" xfId="33984" xr:uid="{00000000-0005-0000-0000-0000EE310000}"/>
    <cellStyle name="Normal 16 2 5 6" xfId="46213" xr:uid="{00000000-0005-0000-0000-0000EF310000}"/>
    <cellStyle name="Normal 16 2 6" xfId="4590" xr:uid="{00000000-0005-0000-0000-0000F0310000}"/>
    <cellStyle name="Normal 16 2 6 2" xfId="15604" xr:uid="{00000000-0005-0000-0000-0000F1310000}"/>
    <cellStyle name="Normal 16 2 6 2 2" xfId="27859" xr:uid="{00000000-0005-0000-0000-0000F2310000}"/>
    <cellStyle name="Normal 16 2 6 2 3" xfId="40100" xr:uid="{00000000-0005-0000-0000-0000F3310000}"/>
    <cellStyle name="Normal 16 2 6 3" xfId="21742" xr:uid="{00000000-0005-0000-0000-0000F4310000}"/>
    <cellStyle name="Normal 16 2 6 4" xfId="33986" xr:uid="{00000000-0005-0000-0000-0000F5310000}"/>
    <cellStyle name="Normal 16 2 6 5" xfId="46215" xr:uid="{00000000-0005-0000-0000-0000F6310000}"/>
    <cellStyle name="Normal 16 2 7" xfId="15573" xr:uid="{00000000-0005-0000-0000-0000F7310000}"/>
    <cellStyle name="Normal 16 2 7 2" xfId="27828" xr:uid="{00000000-0005-0000-0000-0000F8310000}"/>
    <cellStyle name="Normal 16 2 7 3" xfId="40069" xr:uid="{00000000-0005-0000-0000-0000F9310000}"/>
    <cellStyle name="Normal 16 2 8" xfId="21711" xr:uid="{00000000-0005-0000-0000-0000FA310000}"/>
    <cellStyle name="Normal 16 2 9" xfId="33955" xr:uid="{00000000-0005-0000-0000-0000FB310000}"/>
    <cellStyle name="Normal 16 3" xfId="4591" xr:uid="{00000000-0005-0000-0000-0000FC310000}"/>
    <cellStyle name="Normal 16 3 2" xfId="4592" xr:uid="{00000000-0005-0000-0000-0000FD310000}"/>
    <cellStyle name="Normal 16 3 2 2" xfId="4593" xr:uid="{00000000-0005-0000-0000-0000FE310000}"/>
    <cellStyle name="Normal 16 3 2 2 2" xfId="4594" xr:uid="{00000000-0005-0000-0000-0000FF310000}"/>
    <cellStyle name="Normal 16 3 2 2 2 2" xfId="4595" xr:uid="{00000000-0005-0000-0000-000000320000}"/>
    <cellStyle name="Normal 16 3 2 2 2 2 2" xfId="15609" xr:uid="{00000000-0005-0000-0000-000001320000}"/>
    <cellStyle name="Normal 16 3 2 2 2 2 2 2" xfId="27864" xr:uid="{00000000-0005-0000-0000-000002320000}"/>
    <cellStyle name="Normal 16 3 2 2 2 2 2 3" xfId="40105" xr:uid="{00000000-0005-0000-0000-000003320000}"/>
    <cellStyle name="Normal 16 3 2 2 2 2 3" xfId="21747" xr:uid="{00000000-0005-0000-0000-000004320000}"/>
    <cellStyle name="Normal 16 3 2 2 2 2 4" xfId="33991" xr:uid="{00000000-0005-0000-0000-000005320000}"/>
    <cellStyle name="Normal 16 3 2 2 2 2 5" xfId="46220" xr:uid="{00000000-0005-0000-0000-000006320000}"/>
    <cellStyle name="Normal 16 3 2 2 2 3" xfId="15608" xr:uid="{00000000-0005-0000-0000-000007320000}"/>
    <cellStyle name="Normal 16 3 2 2 2 3 2" xfId="27863" xr:uid="{00000000-0005-0000-0000-000008320000}"/>
    <cellStyle name="Normal 16 3 2 2 2 3 3" xfId="40104" xr:uid="{00000000-0005-0000-0000-000009320000}"/>
    <cellStyle name="Normal 16 3 2 2 2 4" xfId="21746" xr:uid="{00000000-0005-0000-0000-00000A320000}"/>
    <cellStyle name="Normal 16 3 2 2 2 5" xfId="33990" xr:uid="{00000000-0005-0000-0000-00000B320000}"/>
    <cellStyle name="Normal 16 3 2 2 2 6" xfId="46219" xr:uid="{00000000-0005-0000-0000-00000C320000}"/>
    <cellStyle name="Normal 16 3 2 2 3" xfId="4596" xr:uid="{00000000-0005-0000-0000-00000D320000}"/>
    <cellStyle name="Normal 16 3 2 2 3 2" xfId="15610" xr:uid="{00000000-0005-0000-0000-00000E320000}"/>
    <cellStyle name="Normal 16 3 2 2 3 2 2" xfId="27865" xr:uid="{00000000-0005-0000-0000-00000F320000}"/>
    <cellStyle name="Normal 16 3 2 2 3 2 3" xfId="40106" xr:uid="{00000000-0005-0000-0000-000010320000}"/>
    <cellStyle name="Normal 16 3 2 2 3 3" xfId="21748" xr:uid="{00000000-0005-0000-0000-000011320000}"/>
    <cellStyle name="Normal 16 3 2 2 3 4" xfId="33992" xr:uid="{00000000-0005-0000-0000-000012320000}"/>
    <cellStyle name="Normal 16 3 2 2 3 5" xfId="46221" xr:uid="{00000000-0005-0000-0000-000013320000}"/>
    <cellStyle name="Normal 16 3 2 2 4" xfId="15607" xr:uid="{00000000-0005-0000-0000-000014320000}"/>
    <cellStyle name="Normal 16 3 2 2 4 2" xfId="27862" xr:uid="{00000000-0005-0000-0000-000015320000}"/>
    <cellStyle name="Normal 16 3 2 2 4 3" xfId="40103" xr:uid="{00000000-0005-0000-0000-000016320000}"/>
    <cellStyle name="Normal 16 3 2 2 5" xfId="21745" xr:uid="{00000000-0005-0000-0000-000017320000}"/>
    <cellStyle name="Normal 16 3 2 2 6" xfId="33989" xr:uid="{00000000-0005-0000-0000-000018320000}"/>
    <cellStyle name="Normal 16 3 2 2 7" xfId="46218" xr:uid="{00000000-0005-0000-0000-000019320000}"/>
    <cellStyle name="Normal 16 3 2 3" xfId="4597" xr:uid="{00000000-0005-0000-0000-00001A320000}"/>
    <cellStyle name="Normal 16 3 2 3 2" xfId="4598" xr:uid="{00000000-0005-0000-0000-00001B320000}"/>
    <cellStyle name="Normal 16 3 2 3 2 2" xfId="15612" xr:uid="{00000000-0005-0000-0000-00001C320000}"/>
    <cellStyle name="Normal 16 3 2 3 2 2 2" xfId="27867" xr:uid="{00000000-0005-0000-0000-00001D320000}"/>
    <cellStyle name="Normal 16 3 2 3 2 2 3" xfId="40108" xr:uid="{00000000-0005-0000-0000-00001E320000}"/>
    <cellStyle name="Normal 16 3 2 3 2 3" xfId="21750" xr:uid="{00000000-0005-0000-0000-00001F320000}"/>
    <cellStyle name="Normal 16 3 2 3 2 4" xfId="33994" xr:uid="{00000000-0005-0000-0000-000020320000}"/>
    <cellStyle name="Normal 16 3 2 3 2 5" xfId="46223" xr:uid="{00000000-0005-0000-0000-000021320000}"/>
    <cellStyle name="Normal 16 3 2 3 3" xfId="15611" xr:uid="{00000000-0005-0000-0000-000022320000}"/>
    <cellStyle name="Normal 16 3 2 3 3 2" xfId="27866" xr:uid="{00000000-0005-0000-0000-000023320000}"/>
    <cellStyle name="Normal 16 3 2 3 3 3" xfId="40107" xr:uid="{00000000-0005-0000-0000-000024320000}"/>
    <cellStyle name="Normal 16 3 2 3 4" xfId="21749" xr:uid="{00000000-0005-0000-0000-000025320000}"/>
    <cellStyle name="Normal 16 3 2 3 5" xfId="33993" xr:uid="{00000000-0005-0000-0000-000026320000}"/>
    <cellStyle name="Normal 16 3 2 3 6" xfId="46222" xr:uid="{00000000-0005-0000-0000-000027320000}"/>
    <cellStyle name="Normal 16 3 2 4" xfId="4599" xr:uid="{00000000-0005-0000-0000-000028320000}"/>
    <cellStyle name="Normal 16 3 2 4 2" xfId="15613" xr:uid="{00000000-0005-0000-0000-000029320000}"/>
    <cellStyle name="Normal 16 3 2 4 2 2" xfId="27868" xr:uid="{00000000-0005-0000-0000-00002A320000}"/>
    <cellStyle name="Normal 16 3 2 4 2 3" xfId="40109" xr:uid="{00000000-0005-0000-0000-00002B320000}"/>
    <cellStyle name="Normal 16 3 2 4 3" xfId="21751" xr:uid="{00000000-0005-0000-0000-00002C320000}"/>
    <cellStyle name="Normal 16 3 2 4 4" xfId="33995" xr:uid="{00000000-0005-0000-0000-00002D320000}"/>
    <cellStyle name="Normal 16 3 2 4 5" xfId="46224" xr:uid="{00000000-0005-0000-0000-00002E320000}"/>
    <cellStyle name="Normal 16 3 2 5" xfId="15606" xr:uid="{00000000-0005-0000-0000-00002F320000}"/>
    <cellStyle name="Normal 16 3 2 5 2" xfId="27861" xr:uid="{00000000-0005-0000-0000-000030320000}"/>
    <cellStyle name="Normal 16 3 2 5 3" xfId="40102" xr:uid="{00000000-0005-0000-0000-000031320000}"/>
    <cellStyle name="Normal 16 3 2 6" xfId="21744" xr:uid="{00000000-0005-0000-0000-000032320000}"/>
    <cellStyle name="Normal 16 3 2 7" xfId="33988" xr:uid="{00000000-0005-0000-0000-000033320000}"/>
    <cellStyle name="Normal 16 3 2 8" xfId="46217" xr:uid="{00000000-0005-0000-0000-000034320000}"/>
    <cellStyle name="Normal 16 3 3" xfId="4600" xr:uid="{00000000-0005-0000-0000-000035320000}"/>
    <cellStyle name="Normal 16 3 3 2" xfId="4601" xr:uid="{00000000-0005-0000-0000-000036320000}"/>
    <cellStyle name="Normal 16 3 3 2 2" xfId="4602" xr:uid="{00000000-0005-0000-0000-000037320000}"/>
    <cellStyle name="Normal 16 3 3 2 2 2" xfId="15616" xr:uid="{00000000-0005-0000-0000-000038320000}"/>
    <cellStyle name="Normal 16 3 3 2 2 2 2" xfId="27871" xr:uid="{00000000-0005-0000-0000-000039320000}"/>
    <cellStyle name="Normal 16 3 3 2 2 2 3" xfId="40112" xr:uid="{00000000-0005-0000-0000-00003A320000}"/>
    <cellStyle name="Normal 16 3 3 2 2 3" xfId="21754" xr:uid="{00000000-0005-0000-0000-00003B320000}"/>
    <cellStyle name="Normal 16 3 3 2 2 4" xfId="33998" xr:uid="{00000000-0005-0000-0000-00003C320000}"/>
    <cellStyle name="Normal 16 3 3 2 2 5" xfId="46227" xr:uid="{00000000-0005-0000-0000-00003D320000}"/>
    <cellStyle name="Normal 16 3 3 2 3" xfId="15615" xr:uid="{00000000-0005-0000-0000-00003E320000}"/>
    <cellStyle name="Normal 16 3 3 2 3 2" xfId="27870" xr:uid="{00000000-0005-0000-0000-00003F320000}"/>
    <cellStyle name="Normal 16 3 3 2 3 3" xfId="40111" xr:uid="{00000000-0005-0000-0000-000040320000}"/>
    <cellStyle name="Normal 16 3 3 2 4" xfId="21753" xr:uid="{00000000-0005-0000-0000-000041320000}"/>
    <cellStyle name="Normal 16 3 3 2 5" xfId="33997" xr:uid="{00000000-0005-0000-0000-000042320000}"/>
    <cellStyle name="Normal 16 3 3 2 6" xfId="46226" xr:uid="{00000000-0005-0000-0000-000043320000}"/>
    <cellStyle name="Normal 16 3 3 3" xfId="4603" xr:uid="{00000000-0005-0000-0000-000044320000}"/>
    <cellStyle name="Normal 16 3 3 3 2" xfId="15617" xr:uid="{00000000-0005-0000-0000-000045320000}"/>
    <cellStyle name="Normal 16 3 3 3 2 2" xfId="27872" xr:uid="{00000000-0005-0000-0000-000046320000}"/>
    <cellStyle name="Normal 16 3 3 3 2 3" xfId="40113" xr:uid="{00000000-0005-0000-0000-000047320000}"/>
    <cellStyle name="Normal 16 3 3 3 3" xfId="21755" xr:uid="{00000000-0005-0000-0000-000048320000}"/>
    <cellStyle name="Normal 16 3 3 3 4" xfId="33999" xr:uid="{00000000-0005-0000-0000-000049320000}"/>
    <cellStyle name="Normal 16 3 3 3 5" xfId="46228" xr:uid="{00000000-0005-0000-0000-00004A320000}"/>
    <cellStyle name="Normal 16 3 3 4" xfId="15614" xr:uid="{00000000-0005-0000-0000-00004B320000}"/>
    <cellStyle name="Normal 16 3 3 4 2" xfId="27869" xr:uid="{00000000-0005-0000-0000-00004C320000}"/>
    <cellStyle name="Normal 16 3 3 4 3" xfId="40110" xr:uid="{00000000-0005-0000-0000-00004D320000}"/>
    <cellStyle name="Normal 16 3 3 5" xfId="21752" xr:uid="{00000000-0005-0000-0000-00004E320000}"/>
    <cellStyle name="Normal 16 3 3 6" xfId="33996" xr:uid="{00000000-0005-0000-0000-00004F320000}"/>
    <cellStyle name="Normal 16 3 3 7" xfId="46225" xr:uid="{00000000-0005-0000-0000-000050320000}"/>
    <cellStyle name="Normal 16 3 4" xfId="4604" xr:uid="{00000000-0005-0000-0000-000051320000}"/>
    <cellStyle name="Normal 16 3 4 2" xfId="4605" xr:uid="{00000000-0005-0000-0000-000052320000}"/>
    <cellStyle name="Normal 16 3 4 2 2" xfId="15619" xr:uid="{00000000-0005-0000-0000-000053320000}"/>
    <cellStyle name="Normal 16 3 4 2 2 2" xfId="27874" xr:uid="{00000000-0005-0000-0000-000054320000}"/>
    <cellStyle name="Normal 16 3 4 2 2 3" xfId="40115" xr:uid="{00000000-0005-0000-0000-000055320000}"/>
    <cellStyle name="Normal 16 3 4 2 3" xfId="21757" xr:uid="{00000000-0005-0000-0000-000056320000}"/>
    <cellStyle name="Normal 16 3 4 2 4" xfId="34001" xr:uid="{00000000-0005-0000-0000-000057320000}"/>
    <cellStyle name="Normal 16 3 4 2 5" xfId="46230" xr:uid="{00000000-0005-0000-0000-000058320000}"/>
    <cellStyle name="Normal 16 3 4 3" xfId="15618" xr:uid="{00000000-0005-0000-0000-000059320000}"/>
    <cellStyle name="Normal 16 3 4 3 2" xfId="27873" xr:uid="{00000000-0005-0000-0000-00005A320000}"/>
    <cellStyle name="Normal 16 3 4 3 3" xfId="40114" xr:uid="{00000000-0005-0000-0000-00005B320000}"/>
    <cellStyle name="Normal 16 3 4 4" xfId="21756" xr:uid="{00000000-0005-0000-0000-00005C320000}"/>
    <cellStyle name="Normal 16 3 4 5" xfId="34000" xr:uid="{00000000-0005-0000-0000-00005D320000}"/>
    <cellStyle name="Normal 16 3 4 6" xfId="46229" xr:uid="{00000000-0005-0000-0000-00005E320000}"/>
    <cellStyle name="Normal 16 3 5" xfId="4606" xr:uid="{00000000-0005-0000-0000-00005F320000}"/>
    <cellStyle name="Normal 16 3 5 2" xfId="15620" xr:uid="{00000000-0005-0000-0000-000060320000}"/>
    <cellStyle name="Normal 16 3 5 2 2" xfId="27875" xr:uid="{00000000-0005-0000-0000-000061320000}"/>
    <cellStyle name="Normal 16 3 5 2 3" xfId="40116" xr:uid="{00000000-0005-0000-0000-000062320000}"/>
    <cellStyle name="Normal 16 3 5 3" xfId="21758" xr:uid="{00000000-0005-0000-0000-000063320000}"/>
    <cellStyle name="Normal 16 3 5 4" xfId="34002" xr:uid="{00000000-0005-0000-0000-000064320000}"/>
    <cellStyle name="Normal 16 3 5 5" xfId="46231" xr:uid="{00000000-0005-0000-0000-000065320000}"/>
    <cellStyle name="Normal 16 3 6" xfId="15605" xr:uid="{00000000-0005-0000-0000-000066320000}"/>
    <cellStyle name="Normal 16 3 6 2" xfId="27860" xr:uid="{00000000-0005-0000-0000-000067320000}"/>
    <cellStyle name="Normal 16 3 6 3" xfId="40101" xr:uid="{00000000-0005-0000-0000-000068320000}"/>
    <cellStyle name="Normal 16 3 7" xfId="21743" xr:uid="{00000000-0005-0000-0000-000069320000}"/>
    <cellStyle name="Normal 16 3 8" xfId="33987" xr:uid="{00000000-0005-0000-0000-00006A320000}"/>
    <cellStyle name="Normal 16 3 9" xfId="46216" xr:uid="{00000000-0005-0000-0000-00006B320000}"/>
    <cellStyle name="Normal 16 4" xfId="4607" xr:uid="{00000000-0005-0000-0000-00006C320000}"/>
    <cellStyle name="Normal 16 4 2" xfId="4608" xr:uid="{00000000-0005-0000-0000-00006D320000}"/>
    <cellStyle name="Normal 16 4 2 2" xfId="4609" xr:uid="{00000000-0005-0000-0000-00006E320000}"/>
    <cellStyle name="Normal 16 4 2 2 2" xfId="4610" xr:uid="{00000000-0005-0000-0000-00006F320000}"/>
    <cellStyle name="Normal 16 4 2 2 2 2" xfId="15624" xr:uid="{00000000-0005-0000-0000-000070320000}"/>
    <cellStyle name="Normal 16 4 2 2 2 2 2" xfId="27879" xr:uid="{00000000-0005-0000-0000-000071320000}"/>
    <cellStyle name="Normal 16 4 2 2 2 2 3" xfId="40120" xr:uid="{00000000-0005-0000-0000-000072320000}"/>
    <cellStyle name="Normal 16 4 2 2 2 3" xfId="21762" xr:uid="{00000000-0005-0000-0000-000073320000}"/>
    <cellStyle name="Normal 16 4 2 2 2 4" xfId="34006" xr:uid="{00000000-0005-0000-0000-000074320000}"/>
    <cellStyle name="Normal 16 4 2 2 2 5" xfId="46235" xr:uid="{00000000-0005-0000-0000-000075320000}"/>
    <cellStyle name="Normal 16 4 2 2 3" xfId="15623" xr:uid="{00000000-0005-0000-0000-000076320000}"/>
    <cellStyle name="Normal 16 4 2 2 3 2" xfId="27878" xr:uid="{00000000-0005-0000-0000-000077320000}"/>
    <cellStyle name="Normal 16 4 2 2 3 3" xfId="40119" xr:uid="{00000000-0005-0000-0000-000078320000}"/>
    <cellStyle name="Normal 16 4 2 2 4" xfId="21761" xr:uid="{00000000-0005-0000-0000-000079320000}"/>
    <cellStyle name="Normal 16 4 2 2 5" xfId="34005" xr:uid="{00000000-0005-0000-0000-00007A320000}"/>
    <cellStyle name="Normal 16 4 2 2 6" xfId="46234" xr:uid="{00000000-0005-0000-0000-00007B320000}"/>
    <cellStyle name="Normal 16 4 2 3" xfId="4611" xr:uid="{00000000-0005-0000-0000-00007C320000}"/>
    <cellStyle name="Normal 16 4 2 3 2" xfId="15625" xr:uid="{00000000-0005-0000-0000-00007D320000}"/>
    <cellStyle name="Normal 16 4 2 3 2 2" xfId="27880" xr:uid="{00000000-0005-0000-0000-00007E320000}"/>
    <cellStyle name="Normal 16 4 2 3 2 3" xfId="40121" xr:uid="{00000000-0005-0000-0000-00007F320000}"/>
    <cellStyle name="Normal 16 4 2 3 3" xfId="21763" xr:uid="{00000000-0005-0000-0000-000080320000}"/>
    <cellStyle name="Normal 16 4 2 3 4" xfId="34007" xr:uid="{00000000-0005-0000-0000-000081320000}"/>
    <cellStyle name="Normal 16 4 2 3 5" xfId="46236" xr:uid="{00000000-0005-0000-0000-000082320000}"/>
    <cellStyle name="Normal 16 4 2 4" xfId="15622" xr:uid="{00000000-0005-0000-0000-000083320000}"/>
    <cellStyle name="Normal 16 4 2 4 2" xfId="27877" xr:uid="{00000000-0005-0000-0000-000084320000}"/>
    <cellStyle name="Normal 16 4 2 4 3" xfId="40118" xr:uid="{00000000-0005-0000-0000-000085320000}"/>
    <cellStyle name="Normal 16 4 2 5" xfId="21760" xr:uid="{00000000-0005-0000-0000-000086320000}"/>
    <cellStyle name="Normal 16 4 2 6" xfId="34004" xr:uid="{00000000-0005-0000-0000-000087320000}"/>
    <cellStyle name="Normal 16 4 2 7" xfId="46233" xr:uid="{00000000-0005-0000-0000-000088320000}"/>
    <cellStyle name="Normal 16 4 3" xfId="4612" xr:uid="{00000000-0005-0000-0000-000089320000}"/>
    <cellStyle name="Normal 16 4 3 2" xfId="4613" xr:uid="{00000000-0005-0000-0000-00008A320000}"/>
    <cellStyle name="Normal 16 4 3 2 2" xfId="15627" xr:uid="{00000000-0005-0000-0000-00008B320000}"/>
    <cellStyle name="Normal 16 4 3 2 2 2" xfId="27882" xr:uid="{00000000-0005-0000-0000-00008C320000}"/>
    <cellStyle name="Normal 16 4 3 2 2 3" xfId="40123" xr:uid="{00000000-0005-0000-0000-00008D320000}"/>
    <cellStyle name="Normal 16 4 3 2 3" xfId="21765" xr:uid="{00000000-0005-0000-0000-00008E320000}"/>
    <cellStyle name="Normal 16 4 3 2 4" xfId="34009" xr:uid="{00000000-0005-0000-0000-00008F320000}"/>
    <cellStyle name="Normal 16 4 3 2 5" xfId="46238" xr:uid="{00000000-0005-0000-0000-000090320000}"/>
    <cellStyle name="Normal 16 4 3 3" xfId="15626" xr:uid="{00000000-0005-0000-0000-000091320000}"/>
    <cellStyle name="Normal 16 4 3 3 2" xfId="27881" xr:uid="{00000000-0005-0000-0000-000092320000}"/>
    <cellStyle name="Normal 16 4 3 3 3" xfId="40122" xr:uid="{00000000-0005-0000-0000-000093320000}"/>
    <cellStyle name="Normal 16 4 3 4" xfId="21764" xr:uid="{00000000-0005-0000-0000-000094320000}"/>
    <cellStyle name="Normal 16 4 3 5" xfId="34008" xr:uid="{00000000-0005-0000-0000-000095320000}"/>
    <cellStyle name="Normal 16 4 3 6" xfId="46237" xr:uid="{00000000-0005-0000-0000-000096320000}"/>
    <cellStyle name="Normal 16 4 4" xfId="4614" xr:uid="{00000000-0005-0000-0000-000097320000}"/>
    <cellStyle name="Normal 16 4 4 2" xfId="15628" xr:uid="{00000000-0005-0000-0000-000098320000}"/>
    <cellStyle name="Normal 16 4 4 2 2" xfId="27883" xr:uid="{00000000-0005-0000-0000-000099320000}"/>
    <cellStyle name="Normal 16 4 4 2 3" xfId="40124" xr:uid="{00000000-0005-0000-0000-00009A320000}"/>
    <cellStyle name="Normal 16 4 4 3" xfId="21766" xr:uid="{00000000-0005-0000-0000-00009B320000}"/>
    <cellStyle name="Normal 16 4 4 4" xfId="34010" xr:uid="{00000000-0005-0000-0000-00009C320000}"/>
    <cellStyle name="Normal 16 4 4 5" xfId="46239" xr:uid="{00000000-0005-0000-0000-00009D320000}"/>
    <cellStyle name="Normal 16 4 5" xfId="15621" xr:uid="{00000000-0005-0000-0000-00009E320000}"/>
    <cellStyle name="Normal 16 4 5 2" xfId="27876" xr:uid="{00000000-0005-0000-0000-00009F320000}"/>
    <cellStyle name="Normal 16 4 5 3" xfId="40117" xr:uid="{00000000-0005-0000-0000-0000A0320000}"/>
    <cellStyle name="Normal 16 4 6" xfId="21759" xr:uid="{00000000-0005-0000-0000-0000A1320000}"/>
    <cellStyle name="Normal 16 4 7" xfId="34003" xr:uid="{00000000-0005-0000-0000-0000A2320000}"/>
    <cellStyle name="Normal 16 4 8" xfId="46232" xr:uid="{00000000-0005-0000-0000-0000A3320000}"/>
    <cellStyle name="Normal 16 5" xfId="4615" xr:uid="{00000000-0005-0000-0000-0000A4320000}"/>
    <cellStyle name="Normal 16 5 2" xfId="4616" xr:uid="{00000000-0005-0000-0000-0000A5320000}"/>
    <cellStyle name="Normal 16 5 2 2" xfId="4617" xr:uid="{00000000-0005-0000-0000-0000A6320000}"/>
    <cellStyle name="Normal 16 5 2 2 2" xfId="15631" xr:uid="{00000000-0005-0000-0000-0000A7320000}"/>
    <cellStyle name="Normal 16 5 2 2 2 2" xfId="27886" xr:uid="{00000000-0005-0000-0000-0000A8320000}"/>
    <cellStyle name="Normal 16 5 2 2 2 3" xfId="40127" xr:uid="{00000000-0005-0000-0000-0000A9320000}"/>
    <cellStyle name="Normal 16 5 2 2 3" xfId="21769" xr:uid="{00000000-0005-0000-0000-0000AA320000}"/>
    <cellStyle name="Normal 16 5 2 2 4" xfId="34013" xr:uid="{00000000-0005-0000-0000-0000AB320000}"/>
    <cellStyle name="Normal 16 5 2 2 5" xfId="46242" xr:uid="{00000000-0005-0000-0000-0000AC320000}"/>
    <cellStyle name="Normal 16 5 2 3" xfId="15630" xr:uid="{00000000-0005-0000-0000-0000AD320000}"/>
    <cellStyle name="Normal 16 5 2 3 2" xfId="27885" xr:uid="{00000000-0005-0000-0000-0000AE320000}"/>
    <cellStyle name="Normal 16 5 2 3 3" xfId="40126" xr:uid="{00000000-0005-0000-0000-0000AF320000}"/>
    <cellStyle name="Normal 16 5 2 4" xfId="21768" xr:uid="{00000000-0005-0000-0000-0000B0320000}"/>
    <cellStyle name="Normal 16 5 2 5" xfId="34012" xr:uid="{00000000-0005-0000-0000-0000B1320000}"/>
    <cellStyle name="Normal 16 5 2 6" xfId="46241" xr:uid="{00000000-0005-0000-0000-0000B2320000}"/>
    <cellStyle name="Normal 16 5 3" xfId="4618" xr:uid="{00000000-0005-0000-0000-0000B3320000}"/>
    <cellStyle name="Normal 16 5 3 2" xfId="15632" xr:uid="{00000000-0005-0000-0000-0000B4320000}"/>
    <cellStyle name="Normal 16 5 3 2 2" xfId="27887" xr:uid="{00000000-0005-0000-0000-0000B5320000}"/>
    <cellStyle name="Normal 16 5 3 2 3" xfId="40128" xr:uid="{00000000-0005-0000-0000-0000B6320000}"/>
    <cellStyle name="Normal 16 5 3 3" xfId="21770" xr:uid="{00000000-0005-0000-0000-0000B7320000}"/>
    <cellStyle name="Normal 16 5 3 4" xfId="34014" xr:uid="{00000000-0005-0000-0000-0000B8320000}"/>
    <cellStyle name="Normal 16 5 3 5" xfId="46243" xr:uid="{00000000-0005-0000-0000-0000B9320000}"/>
    <cellStyle name="Normal 16 5 4" xfId="15629" xr:uid="{00000000-0005-0000-0000-0000BA320000}"/>
    <cellStyle name="Normal 16 5 4 2" xfId="27884" xr:uid="{00000000-0005-0000-0000-0000BB320000}"/>
    <cellStyle name="Normal 16 5 4 3" xfId="40125" xr:uid="{00000000-0005-0000-0000-0000BC320000}"/>
    <cellStyle name="Normal 16 5 5" xfId="21767" xr:uid="{00000000-0005-0000-0000-0000BD320000}"/>
    <cellStyle name="Normal 16 5 6" xfId="34011" xr:uid="{00000000-0005-0000-0000-0000BE320000}"/>
    <cellStyle name="Normal 16 5 7" xfId="46240" xr:uid="{00000000-0005-0000-0000-0000BF320000}"/>
    <cellStyle name="Normal 16 6" xfId="4619" xr:uid="{00000000-0005-0000-0000-0000C0320000}"/>
    <cellStyle name="Normal 16 6 2" xfId="4620" xr:uid="{00000000-0005-0000-0000-0000C1320000}"/>
    <cellStyle name="Normal 16 6 2 2" xfId="15634" xr:uid="{00000000-0005-0000-0000-0000C2320000}"/>
    <cellStyle name="Normal 16 6 2 2 2" xfId="27889" xr:uid="{00000000-0005-0000-0000-0000C3320000}"/>
    <cellStyle name="Normal 16 6 2 2 3" xfId="40130" xr:uid="{00000000-0005-0000-0000-0000C4320000}"/>
    <cellStyle name="Normal 16 6 2 3" xfId="21772" xr:uid="{00000000-0005-0000-0000-0000C5320000}"/>
    <cellStyle name="Normal 16 6 2 4" xfId="34016" xr:uid="{00000000-0005-0000-0000-0000C6320000}"/>
    <cellStyle name="Normal 16 6 2 5" xfId="46245" xr:uid="{00000000-0005-0000-0000-0000C7320000}"/>
    <cellStyle name="Normal 16 6 3" xfId="15633" xr:uid="{00000000-0005-0000-0000-0000C8320000}"/>
    <cellStyle name="Normal 16 6 3 2" xfId="27888" xr:uid="{00000000-0005-0000-0000-0000C9320000}"/>
    <cellStyle name="Normal 16 6 3 3" xfId="40129" xr:uid="{00000000-0005-0000-0000-0000CA320000}"/>
    <cellStyle name="Normal 16 6 4" xfId="21771" xr:uid="{00000000-0005-0000-0000-0000CB320000}"/>
    <cellStyle name="Normal 16 6 5" xfId="34015" xr:uid="{00000000-0005-0000-0000-0000CC320000}"/>
    <cellStyle name="Normal 16 6 6" xfId="46244" xr:uid="{00000000-0005-0000-0000-0000CD320000}"/>
    <cellStyle name="Normal 16 7" xfId="4621" xr:uid="{00000000-0005-0000-0000-0000CE320000}"/>
    <cellStyle name="Normal 16 7 2" xfId="15635" xr:uid="{00000000-0005-0000-0000-0000CF320000}"/>
    <cellStyle name="Normal 16 7 2 2" xfId="27890" xr:uid="{00000000-0005-0000-0000-0000D0320000}"/>
    <cellStyle name="Normal 16 7 2 3" xfId="40131" xr:uid="{00000000-0005-0000-0000-0000D1320000}"/>
    <cellStyle name="Normal 16 7 3" xfId="21773" xr:uid="{00000000-0005-0000-0000-0000D2320000}"/>
    <cellStyle name="Normal 16 7 4" xfId="34017" xr:uid="{00000000-0005-0000-0000-0000D3320000}"/>
    <cellStyle name="Normal 16 7 5" xfId="46246" xr:uid="{00000000-0005-0000-0000-0000D4320000}"/>
    <cellStyle name="Normal 16 8" xfId="15572" xr:uid="{00000000-0005-0000-0000-0000D5320000}"/>
    <cellStyle name="Normal 16 8 2" xfId="27827" xr:uid="{00000000-0005-0000-0000-0000D6320000}"/>
    <cellStyle name="Normal 16 8 3" xfId="40068" xr:uid="{00000000-0005-0000-0000-0000D7320000}"/>
    <cellStyle name="Normal 16 9" xfId="21710" xr:uid="{00000000-0005-0000-0000-0000D8320000}"/>
    <cellStyle name="Normal 17" xfId="4622" xr:uid="{00000000-0005-0000-0000-0000D9320000}"/>
    <cellStyle name="Normal 17 10" xfId="34018" xr:uid="{00000000-0005-0000-0000-0000DA320000}"/>
    <cellStyle name="Normal 17 11" xfId="46247" xr:uid="{00000000-0005-0000-0000-0000DB320000}"/>
    <cellStyle name="Normal 17 2" xfId="4623" xr:uid="{00000000-0005-0000-0000-0000DC320000}"/>
    <cellStyle name="Normal 17 2 10" xfId="46248" xr:uid="{00000000-0005-0000-0000-0000DD320000}"/>
    <cellStyle name="Normal 17 2 2" xfId="4624" xr:uid="{00000000-0005-0000-0000-0000DE320000}"/>
    <cellStyle name="Normal 17 2 2 2" xfId="4625" xr:uid="{00000000-0005-0000-0000-0000DF320000}"/>
    <cellStyle name="Normal 17 2 2 2 2" xfId="4626" xr:uid="{00000000-0005-0000-0000-0000E0320000}"/>
    <cellStyle name="Normal 17 2 2 2 2 2" xfId="4627" xr:uid="{00000000-0005-0000-0000-0000E1320000}"/>
    <cellStyle name="Normal 17 2 2 2 2 2 2" xfId="4628" xr:uid="{00000000-0005-0000-0000-0000E2320000}"/>
    <cellStyle name="Normal 17 2 2 2 2 2 2 2" xfId="15642" xr:uid="{00000000-0005-0000-0000-0000E3320000}"/>
    <cellStyle name="Normal 17 2 2 2 2 2 2 2 2" xfId="27897" xr:uid="{00000000-0005-0000-0000-0000E4320000}"/>
    <cellStyle name="Normal 17 2 2 2 2 2 2 2 3" xfId="40138" xr:uid="{00000000-0005-0000-0000-0000E5320000}"/>
    <cellStyle name="Normal 17 2 2 2 2 2 2 3" xfId="21780" xr:uid="{00000000-0005-0000-0000-0000E6320000}"/>
    <cellStyle name="Normal 17 2 2 2 2 2 2 4" xfId="34024" xr:uid="{00000000-0005-0000-0000-0000E7320000}"/>
    <cellStyle name="Normal 17 2 2 2 2 2 2 5" xfId="46253" xr:uid="{00000000-0005-0000-0000-0000E8320000}"/>
    <cellStyle name="Normal 17 2 2 2 2 2 3" xfId="15641" xr:uid="{00000000-0005-0000-0000-0000E9320000}"/>
    <cellStyle name="Normal 17 2 2 2 2 2 3 2" xfId="27896" xr:uid="{00000000-0005-0000-0000-0000EA320000}"/>
    <cellStyle name="Normal 17 2 2 2 2 2 3 3" xfId="40137" xr:uid="{00000000-0005-0000-0000-0000EB320000}"/>
    <cellStyle name="Normal 17 2 2 2 2 2 4" xfId="21779" xr:uid="{00000000-0005-0000-0000-0000EC320000}"/>
    <cellStyle name="Normal 17 2 2 2 2 2 5" xfId="34023" xr:uid="{00000000-0005-0000-0000-0000ED320000}"/>
    <cellStyle name="Normal 17 2 2 2 2 2 6" xfId="46252" xr:uid="{00000000-0005-0000-0000-0000EE320000}"/>
    <cellStyle name="Normal 17 2 2 2 2 3" xfId="4629" xr:uid="{00000000-0005-0000-0000-0000EF320000}"/>
    <cellStyle name="Normal 17 2 2 2 2 3 2" xfId="15643" xr:uid="{00000000-0005-0000-0000-0000F0320000}"/>
    <cellStyle name="Normal 17 2 2 2 2 3 2 2" xfId="27898" xr:uid="{00000000-0005-0000-0000-0000F1320000}"/>
    <cellStyle name="Normal 17 2 2 2 2 3 2 3" xfId="40139" xr:uid="{00000000-0005-0000-0000-0000F2320000}"/>
    <cellStyle name="Normal 17 2 2 2 2 3 3" xfId="21781" xr:uid="{00000000-0005-0000-0000-0000F3320000}"/>
    <cellStyle name="Normal 17 2 2 2 2 3 4" xfId="34025" xr:uid="{00000000-0005-0000-0000-0000F4320000}"/>
    <cellStyle name="Normal 17 2 2 2 2 3 5" xfId="46254" xr:uid="{00000000-0005-0000-0000-0000F5320000}"/>
    <cellStyle name="Normal 17 2 2 2 2 4" xfId="15640" xr:uid="{00000000-0005-0000-0000-0000F6320000}"/>
    <cellStyle name="Normal 17 2 2 2 2 4 2" xfId="27895" xr:uid="{00000000-0005-0000-0000-0000F7320000}"/>
    <cellStyle name="Normal 17 2 2 2 2 4 3" xfId="40136" xr:uid="{00000000-0005-0000-0000-0000F8320000}"/>
    <cellStyle name="Normal 17 2 2 2 2 5" xfId="21778" xr:uid="{00000000-0005-0000-0000-0000F9320000}"/>
    <cellStyle name="Normal 17 2 2 2 2 6" xfId="34022" xr:uid="{00000000-0005-0000-0000-0000FA320000}"/>
    <cellStyle name="Normal 17 2 2 2 2 7" xfId="46251" xr:uid="{00000000-0005-0000-0000-0000FB320000}"/>
    <cellStyle name="Normal 17 2 2 2 3" xfId="4630" xr:uid="{00000000-0005-0000-0000-0000FC320000}"/>
    <cellStyle name="Normal 17 2 2 2 3 2" xfId="4631" xr:uid="{00000000-0005-0000-0000-0000FD320000}"/>
    <cellStyle name="Normal 17 2 2 2 3 2 2" xfId="15645" xr:uid="{00000000-0005-0000-0000-0000FE320000}"/>
    <cellStyle name="Normal 17 2 2 2 3 2 2 2" xfId="27900" xr:uid="{00000000-0005-0000-0000-0000FF320000}"/>
    <cellStyle name="Normal 17 2 2 2 3 2 2 3" xfId="40141" xr:uid="{00000000-0005-0000-0000-000000330000}"/>
    <cellStyle name="Normal 17 2 2 2 3 2 3" xfId="21783" xr:uid="{00000000-0005-0000-0000-000001330000}"/>
    <cellStyle name="Normal 17 2 2 2 3 2 4" xfId="34027" xr:uid="{00000000-0005-0000-0000-000002330000}"/>
    <cellStyle name="Normal 17 2 2 2 3 2 5" xfId="46256" xr:uid="{00000000-0005-0000-0000-000003330000}"/>
    <cellStyle name="Normal 17 2 2 2 3 3" xfId="15644" xr:uid="{00000000-0005-0000-0000-000004330000}"/>
    <cellStyle name="Normal 17 2 2 2 3 3 2" xfId="27899" xr:uid="{00000000-0005-0000-0000-000005330000}"/>
    <cellStyle name="Normal 17 2 2 2 3 3 3" xfId="40140" xr:uid="{00000000-0005-0000-0000-000006330000}"/>
    <cellStyle name="Normal 17 2 2 2 3 4" xfId="21782" xr:uid="{00000000-0005-0000-0000-000007330000}"/>
    <cellStyle name="Normal 17 2 2 2 3 5" xfId="34026" xr:uid="{00000000-0005-0000-0000-000008330000}"/>
    <cellStyle name="Normal 17 2 2 2 3 6" xfId="46255" xr:uid="{00000000-0005-0000-0000-000009330000}"/>
    <cellStyle name="Normal 17 2 2 2 4" xfId="4632" xr:uid="{00000000-0005-0000-0000-00000A330000}"/>
    <cellStyle name="Normal 17 2 2 2 4 2" xfId="15646" xr:uid="{00000000-0005-0000-0000-00000B330000}"/>
    <cellStyle name="Normal 17 2 2 2 4 2 2" xfId="27901" xr:uid="{00000000-0005-0000-0000-00000C330000}"/>
    <cellStyle name="Normal 17 2 2 2 4 2 3" xfId="40142" xr:uid="{00000000-0005-0000-0000-00000D330000}"/>
    <cellStyle name="Normal 17 2 2 2 4 3" xfId="21784" xr:uid="{00000000-0005-0000-0000-00000E330000}"/>
    <cellStyle name="Normal 17 2 2 2 4 4" xfId="34028" xr:uid="{00000000-0005-0000-0000-00000F330000}"/>
    <cellStyle name="Normal 17 2 2 2 4 5" xfId="46257" xr:uid="{00000000-0005-0000-0000-000010330000}"/>
    <cellStyle name="Normal 17 2 2 2 5" xfId="15639" xr:uid="{00000000-0005-0000-0000-000011330000}"/>
    <cellStyle name="Normal 17 2 2 2 5 2" xfId="27894" xr:uid="{00000000-0005-0000-0000-000012330000}"/>
    <cellStyle name="Normal 17 2 2 2 5 3" xfId="40135" xr:uid="{00000000-0005-0000-0000-000013330000}"/>
    <cellStyle name="Normal 17 2 2 2 6" xfId="21777" xr:uid="{00000000-0005-0000-0000-000014330000}"/>
    <cellStyle name="Normal 17 2 2 2 7" xfId="34021" xr:uid="{00000000-0005-0000-0000-000015330000}"/>
    <cellStyle name="Normal 17 2 2 2 8" xfId="46250" xr:uid="{00000000-0005-0000-0000-000016330000}"/>
    <cellStyle name="Normal 17 2 2 3" xfId="4633" xr:uid="{00000000-0005-0000-0000-000017330000}"/>
    <cellStyle name="Normal 17 2 2 3 2" xfId="4634" xr:uid="{00000000-0005-0000-0000-000018330000}"/>
    <cellStyle name="Normal 17 2 2 3 2 2" xfId="4635" xr:uid="{00000000-0005-0000-0000-000019330000}"/>
    <cellStyle name="Normal 17 2 2 3 2 2 2" xfId="15649" xr:uid="{00000000-0005-0000-0000-00001A330000}"/>
    <cellStyle name="Normal 17 2 2 3 2 2 2 2" xfId="27904" xr:uid="{00000000-0005-0000-0000-00001B330000}"/>
    <cellStyle name="Normal 17 2 2 3 2 2 2 3" xfId="40145" xr:uid="{00000000-0005-0000-0000-00001C330000}"/>
    <cellStyle name="Normal 17 2 2 3 2 2 3" xfId="21787" xr:uid="{00000000-0005-0000-0000-00001D330000}"/>
    <cellStyle name="Normal 17 2 2 3 2 2 4" xfId="34031" xr:uid="{00000000-0005-0000-0000-00001E330000}"/>
    <cellStyle name="Normal 17 2 2 3 2 2 5" xfId="46260" xr:uid="{00000000-0005-0000-0000-00001F330000}"/>
    <cellStyle name="Normal 17 2 2 3 2 3" xfId="15648" xr:uid="{00000000-0005-0000-0000-000020330000}"/>
    <cellStyle name="Normal 17 2 2 3 2 3 2" xfId="27903" xr:uid="{00000000-0005-0000-0000-000021330000}"/>
    <cellStyle name="Normal 17 2 2 3 2 3 3" xfId="40144" xr:uid="{00000000-0005-0000-0000-000022330000}"/>
    <cellStyle name="Normal 17 2 2 3 2 4" xfId="21786" xr:uid="{00000000-0005-0000-0000-000023330000}"/>
    <cellStyle name="Normal 17 2 2 3 2 5" xfId="34030" xr:uid="{00000000-0005-0000-0000-000024330000}"/>
    <cellStyle name="Normal 17 2 2 3 2 6" xfId="46259" xr:uid="{00000000-0005-0000-0000-000025330000}"/>
    <cellStyle name="Normal 17 2 2 3 3" xfId="4636" xr:uid="{00000000-0005-0000-0000-000026330000}"/>
    <cellStyle name="Normal 17 2 2 3 3 2" xfId="15650" xr:uid="{00000000-0005-0000-0000-000027330000}"/>
    <cellStyle name="Normal 17 2 2 3 3 2 2" xfId="27905" xr:uid="{00000000-0005-0000-0000-000028330000}"/>
    <cellStyle name="Normal 17 2 2 3 3 2 3" xfId="40146" xr:uid="{00000000-0005-0000-0000-000029330000}"/>
    <cellStyle name="Normal 17 2 2 3 3 3" xfId="21788" xr:uid="{00000000-0005-0000-0000-00002A330000}"/>
    <cellStyle name="Normal 17 2 2 3 3 4" xfId="34032" xr:uid="{00000000-0005-0000-0000-00002B330000}"/>
    <cellStyle name="Normal 17 2 2 3 3 5" xfId="46261" xr:uid="{00000000-0005-0000-0000-00002C330000}"/>
    <cellStyle name="Normal 17 2 2 3 4" xfId="15647" xr:uid="{00000000-0005-0000-0000-00002D330000}"/>
    <cellStyle name="Normal 17 2 2 3 4 2" xfId="27902" xr:uid="{00000000-0005-0000-0000-00002E330000}"/>
    <cellStyle name="Normal 17 2 2 3 4 3" xfId="40143" xr:uid="{00000000-0005-0000-0000-00002F330000}"/>
    <cellStyle name="Normal 17 2 2 3 5" xfId="21785" xr:uid="{00000000-0005-0000-0000-000030330000}"/>
    <cellStyle name="Normal 17 2 2 3 6" xfId="34029" xr:uid="{00000000-0005-0000-0000-000031330000}"/>
    <cellStyle name="Normal 17 2 2 3 7" xfId="46258" xr:uid="{00000000-0005-0000-0000-000032330000}"/>
    <cellStyle name="Normal 17 2 2 4" xfId="4637" xr:uid="{00000000-0005-0000-0000-000033330000}"/>
    <cellStyle name="Normal 17 2 2 4 2" xfId="4638" xr:uid="{00000000-0005-0000-0000-000034330000}"/>
    <cellStyle name="Normal 17 2 2 4 2 2" xfId="15652" xr:uid="{00000000-0005-0000-0000-000035330000}"/>
    <cellStyle name="Normal 17 2 2 4 2 2 2" xfId="27907" xr:uid="{00000000-0005-0000-0000-000036330000}"/>
    <cellStyle name="Normal 17 2 2 4 2 2 3" xfId="40148" xr:uid="{00000000-0005-0000-0000-000037330000}"/>
    <cellStyle name="Normal 17 2 2 4 2 3" xfId="21790" xr:uid="{00000000-0005-0000-0000-000038330000}"/>
    <cellStyle name="Normal 17 2 2 4 2 4" xfId="34034" xr:uid="{00000000-0005-0000-0000-000039330000}"/>
    <cellStyle name="Normal 17 2 2 4 2 5" xfId="46263" xr:uid="{00000000-0005-0000-0000-00003A330000}"/>
    <cellStyle name="Normal 17 2 2 4 3" xfId="15651" xr:uid="{00000000-0005-0000-0000-00003B330000}"/>
    <cellStyle name="Normal 17 2 2 4 3 2" xfId="27906" xr:uid="{00000000-0005-0000-0000-00003C330000}"/>
    <cellStyle name="Normal 17 2 2 4 3 3" xfId="40147" xr:uid="{00000000-0005-0000-0000-00003D330000}"/>
    <cellStyle name="Normal 17 2 2 4 4" xfId="21789" xr:uid="{00000000-0005-0000-0000-00003E330000}"/>
    <cellStyle name="Normal 17 2 2 4 5" xfId="34033" xr:uid="{00000000-0005-0000-0000-00003F330000}"/>
    <cellStyle name="Normal 17 2 2 4 6" xfId="46262" xr:uid="{00000000-0005-0000-0000-000040330000}"/>
    <cellStyle name="Normal 17 2 2 5" xfId="4639" xr:uid="{00000000-0005-0000-0000-000041330000}"/>
    <cellStyle name="Normal 17 2 2 5 2" xfId="15653" xr:uid="{00000000-0005-0000-0000-000042330000}"/>
    <cellStyle name="Normal 17 2 2 5 2 2" xfId="27908" xr:uid="{00000000-0005-0000-0000-000043330000}"/>
    <cellStyle name="Normal 17 2 2 5 2 3" xfId="40149" xr:uid="{00000000-0005-0000-0000-000044330000}"/>
    <cellStyle name="Normal 17 2 2 5 3" xfId="21791" xr:uid="{00000000-0005-0000-0000-000045330000}"/>
    <cellStyle name="Normal 17 2 2 5 4" xfId="34035" xr:uid="{00000000-0005-0000-0000-000046330000}"/>
    <cellStyle name="Normal 17 2 2 5 5" xfId="46264" xr:uid="{00000000-0005-0000-0000-000047330000}"/>
    <cellStyle name="Normal 17 2 2 6" xfId="15638" xr:uid="{00000000-0005-0000-0000-000048330000}"/>
    <cellStyle name="Normal 17 2 2 6 2" xfId="27893" xr:uid="{00000000-0005-0000-0000-000049330000}"/>
    <cellStyle name="Normal 17 2 2 6 3" xfId="40134" xr:uid="{00000000-0005-0000-0000-00004A330000}"/>
    <cellStyle name="Normal 17 2 2 7" xfId="21776" xr:uid="{00000000-0005-0000-0000-00004B330000}"/>
    <cellStyle name="Normal 17 2 2 8" xfId="34020" xr:uid="{00000000-0005-0000-0000-00004C330000}"/>
    <cellStyle name="Normal 17 2 2 9" xfId="46249" xr:uid="{00000000-0005-0000-0000-00004D330000}"/>
    <cellStyle name="Normal 17 2 3" xfId="4640" xr:uid="{00000000-0005-0000-0000-00004E330000}"/>
    <cellStyle name="Normal 17 2 3 2" xfId="4641" xr:uid="{00000000-0005-0000-0000-00004F330000}"/>
    <cellStyle name="Normal 17 2 3 2 2" xfId="4642" xr:uid="{00000000-0005-0000-0000-000050330000}"/>
    <cellStyle name="Normal 17 2 3 2 2 2" xfId="4643" xr:uid="{00000000-0005-0000-0000-000051330000}"/>
    <cellStyle name="Normal 17 2 3 2 2 2 2" xfId="15657" xr:uid="{00000000-0005-0000-0000-000052330000}"/>
    <cellStyle name="Normal 17 2 3 2 2 2 2 2" xfId="27912" xr:uid="{00000000-0005-0000-0000-000053330000}"/>
    <cellStyle name="Normal 17 2 3 2 2 2 2 3" xfId="40153" xr:uid="{00000000-0005-0000-0000-000054330000}"/>
    <cellStyle name="Normal 17 2 3 2 2 2 3" xfId="21795" xr:uid="{00000000-0005-0000-0000-000055330000}"/>
    <cellStyle name="Normal 17 2 3 2 2 2 4" xfId="34039" xr:uid="{00000000-0005-0000-0000-000056330000}"/>
    <cellStyle name="Normal 17 2 3 2 2 2 5" xfId="46268" xr:uid="{00000000-0005-0000-0000-000057330000}"/>
    <cellStyle name="Normal 17 2 3 2 2 3" xfId="15656" xr:uid="{00000000-0005-0000-0000-000058330000}"/>
    <cellStyle name="Normal 17 2 3 2 2 3 2" xfId="27911" xr:uid="{00000000-0005-0000-0000-000059330000}"/>
    <cellStyle name="Normal 17 2 3 2 2 3 3" xfId="40152" xr:uid="{00000000-0005-0000-0000-00005A330000}"/>
    <cellStyle name="Normal 17 2 3 2 2 4" xfId="21794" xr:uid="{00000000-0005-0000-0000-00005B330000}"/>
    <cellStyle name="Normal 17 2 3 2 2 5" xfId="34038" xr:uid="{00000000-0005-0000-0000-00005C330000}"/>
    <cellStyle name="Normal 17 2 3 2 2 6" xfId="46267" xr:uid="{00000000-0005-0000-0000-00005D330000}"/>
    <cellStyle name="Normal 17 2 3 2 3" xfId="4644" xr:uid="{00000000-0005-0000-0000-00005E330000}"/>
    <cellStyle name="Normal 17 2 3 2 3 2" xfId="15658" xr:uid="{00000000-0005-0000-0000-00005F330000}"/>
    <cellStyle name="Normal 17 2 3 2 3 2 2" xfId="27913" xr:uid="{00000000-0005-0000-0000-000060330000}"/>
    <cellStyle name="Normal 17 2 3 2 3 2 3" xfId="40154" xr:uid="{00000000-0005-0000-0000-000061330000}"/>
    <cellStyle name="Normal 17 2 3 2 3 3" xfId="21796" xr:uid="{00000000-0005-0000-0000-000062330000}"/>
    <cellStyle name="Normal 17 2 3 2 3 4" xfId="34040" xr:uid="{00000000-0005-0000-0000-000063330000}"/>
    <cellStyle name="Normal 17 2 3 2 3 5" xfId="46269" xr:uid="{00000000-0005-0000-0000-000064330000}"/>
    <cellStyle name="Normal 17 2 3 2 4" xfId="15655" xr:uid="{00000000-0005-0000-0000-000065330000}"/>
    <cellStyle name="Normal 17 2 3 2 4 2" xfId="27910" xr:uid="{00000000-0005-0000-0000-000066330000}"/>
    <cellStyle name="Normal 17 2 3 2 4 3" xfId="40151" xr:uid="{00000000-0005-0000-0000-000067330000}"/>
    <cellStyle name="Normal 17 2 3 2 5" xfId="21793" xr:uid="{00000000-0005-0000-0000-000068330000}"/>
    <cellStyle name="Normal 17 2 3 2 6" xfId="34037" xr:uid="{00000000-0005-0000-0000-000069330000}"/>
    <cellStyle name="Normal 17 2 3 2 7" xfId="46266" xr:uid="{00000000-0005-0000-0000-00006A330000}"/>
    <cellStyle name="Normal 17 2 3 3" xfId="4645" xr:uid="{00000000-0005-0000-0000-00006B330000}"/>
    <cellStyle name="Normal 17 2 3 3 2" xfId="4646" xr:uid="{00000000-0005-0000-0000-00006C330000}"/>
    <cellStyle name="Normal 17 2 3 3 2 2" xfId="15660" xr:uid="{00000000-0005-0000-0000-00006D330000}"/>
    <cellStyle name="Normal 17 2 3 3 2 2 2" xfId="27915" xr:uid="{00000000-0005-0000-0000-00006E330000}"/>
    <cellStyle name="Normal 17 2 3 3 2 2 3" xfId="40156" xr:uid="{00000000-0005-0000-0000-00006F330000}"/>
    <cellStyle name="Normal 17 2 3 3 2 3" xfId="21798" xr:uid="{00000000-0005-0000-0000-000070330000}"/>
    <cellStyle name="Normal 17 2 3 3 2 4" xfId="34042" xr:uid="{00000000-0005-0000-0000-000071330000}"/>
    <cellStyle name="Normal 17 2 3 3 2 5" xfId="46271" xr:uid="{00000000-0005-0000-0000-000072330000}"/>
    <cellStyle name="Normal 17 2 3 3 3" xfId="15659" xr:uid="{00000000-0005-0000-0000-000073330000}"/>
    <cellStyle name="Normal 17 2 3 3 3 2" xfId="27914" xr:uid="{00000000-0005-0000-0000-000074330000}"/>
    <cellStyle name="Normal 17 2 3 3 3 3" xfId="40155" xr:uid="{00000000-0005-0000-0000-000075330000}"/>
    <cellStyle name="Normal 17 2 3 3 4" xfId="21797" xr:uid="{00000000-0005-0000-0000-000076330000}"/>
    <cellStyle name="Normal 17 2 3 3 5" xfId="34041" xr:uid="{00000000-0005-0000-0000-000077330000}"/>
    <cellStyle name="Normal 17 2 3 3 6" xfId="46270" xr:uid="{00000000-0005-0000-0000-000078330000}"/>
    <cellStyle name="Normal 17 2 3 4" xfId="4647" xr:uid="{00000000-0005-0000-0000-000079330000}"/>
    <cellStyle name="Normal 17 2 3 4 2" xfId="15661" xr:uid="{00000000-0005-0000-0000-00007A330000}"/>
    <cellStyle name="Normal 17 2 3 4 2 2" xfId="27916" xr:uid="{00000000-0005-0000-0000-00007B330000}"/>
    <cellStyle name="Normal 17 2 3 4 2 3" xfId="40157" xr:uid="{00000000-0005-0000-0000-00007C330000}"/>
    <cellStyle name="Normal 17 2 3 4 3" xfId="21799" xr:uid="{00000000-0005-0000-0000-00007D330000}"/>
    <cellStyle name="Normal 17 2 3 4 4" xfId="34043" xr:uid="{00000000-0005-0000-0000-00007E330000}"/>
    <cellStyle name="Normal 17 2 3 4 5" xfId="46272" xr:uid="{00000000-0005-0000-0000-00007F330000}"/>
    <cellStyle name="Normal 17 2 3 5" xfId="15654" xr:uid="{00000000-0005-0000-0000-000080330000}"/>
    <cellStyle name="Normal 17 2 3 5 2" xfId="27909" xr:uid="{00000000-0005-0000-0000-000081330000}"/>
    <cellStyle name="Normal 17 2 3 5 3" xfId="40150" xr:uid="{00000000-0005-0000-0000-000082330000}"/>
    <cellStyle name="Normal 17 2 3 6" xfId="21792" xr:uid="{00000000-0005-0000-0000-000083330000}"/>
    <cellStyle name="Normal 17 2 3 7" xfId="34036" xr:uid="{00000000-0005-0000-0000-000084330000}"/>
    <cellStyle name="Normal 17 2 3 8" xfId="46265" xr:uid="{00000000-0005-0000-0000-000085330000}"/>
    <cellStyle name="Normal 17 2 4" xfId="4648" xr:uid="{00000000-0005-0000-0000-000086330000}"/>
    <cellStyle name="Normal 17 2 4 2" xfId="4649" xr:uid="{00000000-0005-0000-0000-000087330000}"/>
    <cellStyle name="Normal 17 2 4 2 2" xfId="4650" xr:uid="{00000000-0005-0000-0000-000088330000}"/>
    <cellStyle name="Normal 17 2 4 2 2 2" xfId="15664" xr:uid="{00000000-0005-0000-0000-000089330000}"/>
    <cellStyle name="Normal 17 2 4 2 2 2 2" xfId="27919" xr:uid="{00000000-0005-0000-0000-00008A330000}"/>
    <cellStyle name="Normal 17 2 4 2 2 2 3" xfId="40160" xr:uid="{00000000-0005-0000-0000-00008B330000}"/>
    <cellStyle name="Normal 17 2 4 2 2 3" xfId="21802" xr:uid="{00000000-0005-0000-0000-00008C330000}"/>
    <cellStyle name="Normal 17 2 4 2 2 4" xfId="34046" xr:uid="{00000000-0005-0000-0000-00008D330000}"/>
    <cellStyle name="Normal 17 2 4 2 2 5" xfId="46275" xr:uid="{00000000-0005-0000-0000-00008E330000}"/>
    <cellStyle name="Normal 17 2 4 2 3" xfId="15663" xr:uid="{00000000-0005-0000-0000-00008F330000}"/>
    <cellStyle name="Normal 17 2 4 2 3 2" xfId="27918" xr:uid="{00000000-0005-0000-0000-000090330000}"/>
    <cellStyle name="Normal 17 2 4 2 3 3" xfId="40159" xr:uid="{00000000-0005-0000-0000-000091330000}"/>
    <cellStyle name="Normal 17 2 4 2 4" xfId="21801" xr:uid="{00000000-0005-0000-0000-000092330000}"/>
    <cellStyle name="Normal 17 2 4 2 5" xfId="34045" xr:uid="{00000000-0005-0000-0000-000093330000}"/>
    <cellStyle name="Normal 17 2 4 2 6" xfId="46274" xr:uid="{00000000-0005-0000-0000-000094330000}"/>
    <cellStyle name="Normal 17 2 4 3" xfId="4651" xr:uid="{00000000-0005-0000-0000-000095330000}"/>
    <cellStyle name="Normal 17 2 4 3 2" xfId="15665" xr:uid="{00000000-0005-0000-0000-000096330000}"/>
    <cellStyle name="Normal 17 2 4 3 2 2" xfId="27920" xr:uid="{00000000-0005-0000-0000-000097330000}"/>
    <cellStyle name="Normal 17 2 4 3 2 3" xfId="40161" xr:uid="{00000000-0005-0000-0000-000098330000}"/>
    <cellStyle name="Normal 17 2 4 3 3" xfId="21803" xr:uid="{00000000-0005-0000-0000-000099330000}"/>
    <cellStyle name="Normal 17 2 4 3 4" xfId="34047" xr:uid="{00000000-0005-0000-0000-00009A330000}"/>
    <cellStyle name="Normal 17 2 4 3 5" xfId="46276" xr:uid="{00000000-0005-0000-0000-00009B330000}"/>
    <cellStyle name="Normal 17 2 4 4" xfId="15662" xr:uid="{00000000-0005-0000-0000-00009C330000}"/>
    <cellStyle name="Normal 17 2 4 4 2" xfId="27917" xr:uid="{00000000-0005-0000-0000-00009D330000}"/>
    <cellStyle name="Normal 17 2 4 4 3" xfId="40158" xr:uid="{00000000-0005-0000-0000-00009E330000}"/>
    <cellStyle name="Normal 17 2 4 5" xfId="21800" xr:uid="{00000000-0005-0000-0000-00009F330000}"/>
    <cellStyle name="Normal 17 2 4 6" xfId="34044" xr:uid="{00000000-0005-0000-0000-0000A0330000}"/>
    <cellStyle name="Normal 17 2 4 7" xfId="46273" xr:uid="{00000000-0005-0000-0000-0000A1330000}"/>
    <cellStyle name="Normal 17 2 5" xfId="4652" xr:uid="{00000000-0005-0000-0000-0000A2330000}"/>
    <cellStyle name="Normal 17 2 5 2" xfId="4653" xr:uid="{00000000-0005-0000-0000-0000A3330000}"/>
    <cellStyle name="Normal 17 2 5 2 2" xfId="15667" xr:uid="{00000000-0005-0000-0000-0000A4330000}"/>
    <cellStyle name="Normal 17 2 5 2 2 2" xfId="27922" xr:uid="{00000000-0005-0000-0000-0000A5330000}"/>
    <cellStyle name="Normal 17 2 5 2 2 3" xfId="40163" xr:uid="{00000000-0005-0000-0000-0000A6330000}"/>
    <cellStyle name="Normal 17 2 5 2 3" xfId="21805" xr:uid="{00000000-0005-0000-0000-0000A7330000}"/>
    <cellStyle name="Normal 17 2 5 2 4" xfId="34049" xr:uid="{00000000-0005-0000-0000-0000A8330000}"/>
    <cellStyle name="Normal 17 2 5 2 5" xfId="46278" xr:uid="{00000000-0005-0000-0000-0000A9330000}"/>
    <cellStyle name="Normal 17 2 5 3" xfId="15666" xr:uid="{00000000-0005-0000-0000-0000AA330000}"/>
    <cellStyle name="Normal 17 2 5 3 2" xfId="27921" xr:uid="{00000000-0005-0000-0000-0000AB330000}"/>
    <cellStyle name="Normal 17 2 5 3 3" xfId="40162" xr:uid="{00000000-0005-0000-0000-0000AC330000}"/>
    <cellStyle name="Normal 17 2 5 4" xfId="21804" xr:uid="{00000000-0005-0000-0000-0000AD330000}"/>
    <cellStyle name="Normal 17 2 5 5" xfId="34048" xr:uid="{00000000-0005-0000-0000-0000AE330000}"/>
    <cellStyle name="Normal 17 2 5 6" xfId="46277" xr:uid="{00000000-0005-0000-0000-0000AF330000}"/>
    <cellStyle name="Normal 17 2 6" xfId="4654" xr:uid="{00000000-0005-0000-0000-0000B0330000}"/>
    <cellStyle name="Normal 17 2 6 2" xfId="15668" xr:uid="{00000000-0005-0000-0000-0000B1330000}"/>
    <cellStyle name="Normal 17 2 6 2 2" xfId="27923" xr:uid="{00000000-0005-0000-0000-0000B2330000}"/>
    <cellStyle name="Normal 17 2 6 2 3" xfId="40164" xr:uid="{00000000-0005-0000-0000-0000B3330000}"/>
    <cellStyle name="Normal 17 2 6 3" xfId="21806" xr:uid="{00000000-0005-0000-0000-0000B4330000}"/>
    <cellStyle name="Normal 17 2 6 4" xfId="34050" xr:uid="{00000000-0005-0000-0000-0000B5330000}"/>
    <cellStyle name="Normal 17 2 6 5" xfId="46279" xr:uid="{00000000-0005-0000-0000-0000B6330000}"/>
    <cellStyle name="Normal 17 2 7" xfId="15637" xr:uid="{00000000-0005-0000-0000-0000B7330000}"/>
    <cellStyle name="Normal 17 2 7 2" xfId="27892" xr:uid="{00000000-0005-0000-0000-0000B8330000}"/>
    <cellStyle name="Normal 17 2 7 3" xfId="40133" xr:uid="{00000000-0005-0000-0000-0000B9330000}"/>
    <cellStyle name="Normal 17 2 8" xfId="21775" xr:uid="{00000000-0005-0000-0000-0000BA330000}"/>
    <cellStyle name="Normal 17 2 9" xfId="34019" xr:uid="{00000000-0005-0000-0000-0000BB330000}"/>
    <cellStyle name="Normal 17 3" xfId="4655" xr:uid="{00000000-0005-0000-0000-0000BC330000}"/>
    <cellStyle name="Normal 17 3 2" xfId="4656" xr:uid="{00000000-0005-0000-0000-0000BD330000}"/>
    <cellStyle name="Normal 17 3 2 2" xfId="4657" xr:uid="{00000000-0005-0000-0000-0000BE330000}"/>
    <cellStyle name="Normal 17 3 2 2 2" xfId="4658" xr:uid="{00000000-0005-0000-0000-0000BF330000}"/>
    <cellStyle name="Normal 17 3 2 2 2 2" xfId="4659" xr:uid="{00000000-0005-0000-0000-0000C0330000}"/>
    <cellStyle name="Normal 17 3 2 2 2 2 2" xfId="15673" xr:uid="{00000000-0005-0000-0000-0000C1330000}"/>
    <cellStyle name="Normal 17 3 2 2 2 2 2 2" xfId="27928" xr:uid="{00000000-0005-0000-0000-0000C2330000}"/>
    <cellStyle name="Normal 17 3 2 2 2 2 2 3" xfId="40169" xr:uid="{00000000-0005-0000-0000-0000C3330000}"/>
    <cellStyle name="Normal 17 3 2 2 2 2 3" xfId="21811" xr:uid="{00000000-0005-0000-0000-0000C4330000}"/>
    <cellStyle name="Normal 17 3 2 2 2 2 4" xfId="34055" xr:uid="{00000000-0005-0000-0000-0000C5330000}"/>
    <cellStyle name="Normal 17 3 2 2 2 2 5" xfId="46284" xr:uid="{00000000-0005-0000-0000-0000C6330000}"/>
    <cellStyle name="Normal 17 3 2 2 2 3" xfId="15672" xr:uid="{00000000-0005-0000-0000-0000C7330000}"/>
    <cellStyle name="Normal 17 3 2 2 2 3 2" xfId="27927" xr:uid="{00000000-0005-0000-0000-0000C8330000}"/>
    <cellStyle name="Normal 17 3 2 2 2 3 3" xfId="40168" xr:uid="{00000000-0005-0000-0000-0000C9330000}"/>
    <cellStyle name="Normal 17 3 2 2 2 4" xfId="21810" xr:uid="{00000000-0005-0000-0000-0000CA330000}"/>
    <cellStyle name="Normal 17 3 2 2 2 5" xfId="34054" xr:uid="{00000000-0005-0000-0000-0000CB330000}"/>
    <cellStyle name="Normal 17 3 2 2 2 6" xfId="46283" xr:uid="{00000000-0005-0000-0000-0000CC330000}"/>
    <cellStyle name="Normal 17 3 2 2 3" xfId="4660" xr:uid="{00000000-0005-0000-0000-0000CD330000}"/>
    <cellStyle name="Normal 17 3 2 2 3 2" xfId="15674" xr:uid="{00000000-0005-0000-0000-0000CE330000}"/>
    <cellStyle name="Normal 17 3 2 2 3 2 2" xfId="27929" xr:uid="{00000000-0005-0000-0000-0000CF330000}"/>
    <cellStyle name="Normal 17 3 2 2 3 2 3" xfId="40170" xr:uid="{00000000-0005-0000-0000-0000D0330000}"/>
    <cellStyle name="Normal 17 3 2 2 3 3" xfId="21812" xr:uid="{00000000-0005-0000-0000-0000D1330000}"/>
    <cellStyle name="Normal 17 3 2 2 3 4" xfId="34056" xr:uid="{00000000-0005-0000-0000-0000D2330000}"/>
    <cellStyle name="Normal 17 3 2 2 3 5" xfId="46285" xr:uid="{00000000-0005-0000-0000-0000D3330000}"/>
    <cellStyle name="Normal 17 3 2 2 4" xfId="15671" xr:uid="{00000000-0005-0000-0000-0000D4330000}"/>
    <cellStyle name="Normal 17 3 2 2 4 2" xfId="27926" xr:uid="{00000000-0005-0000-0000-0000D5330000}"/>
    <cellStyle name="Normal 17 3 2 2 4 3" xfId="40167" xr:uid="{00000000-0005-0000-0000-0000D6330000}"/>
    <cellStyle name="Normal 17 3 2 2 5" xfId="21809" xr:uid="{00000000-0005-0000-0000-0000D7330000}"/>
    <cellStyle name="Normal 17 3 2 2 6" xfId="34053" xr:uid="{00000000-0005-0000-0000-0000D8330000}"/>
    <cellStyle name="Normal 17 3 2 2 7" xfId="46282" xr:uid="{00000000-0005-0000-0000-0000D9330000}"/>
    <cellStyle name="Normal 17 3 2 3" xfId="4661" xr:uid="{00000000-0005-0000-0000-0000DA330000}"/>
    <cellStyle name="Normal 17 3 2 3 2" xfId="4662" xr:uid="{00000000-0005-0000-0000-0000DB330000}"/>
    <cellStyle name="Normal 17 3 2 3 2 2" xfId="15676" xr:uid="{00000000-0005-0000-0000-0000DC330000}"/>
    <cellStyle name="Normal 17 3 2 3 2 2 2" xfId="27931" xr:uid="{00000000-0005-0000-0000-0000DD330000}"/>
    <cellStyle name="Normal 17 3 2 3 2 2 3" xfId="40172" xr:uid="{00000000-0005-0000-0000-0000DE330000}"/>
    <cellStyle name="Normal 17 3 2 3 2 3" xfId="21814" xr:uid="{00000000-0005-0000-0000-0000DF330000}"/>
    <cellStyle name="Normal 17 3 2 3 2 4" xfId="34058" xr:uid="{00000000-0005-0000-0000-0000E0330000}"/>
    <cellStyle name="Normal 17 3 2 3 2 5" xfId="46287" xr:uid="{00000000-0005-0000-0000-0000E1330000}"/>
    <cellStyle name="Normal 17 3 2 3 3" xfId="15675" xr:uid="{00000000-0005-0000-0000-0000E2330000}"/>
    <cellStyle name="Normal 17 3 2 3 3 2" xfId="27930" xr:uid="{00000000-0005-0000-0000-0000E3330000}"/>
    <cellStyle name="Normal 17 3 2 3 3 3" xfId="40171" xr:uid="{00000000-0005-0000-0000-0000E4330000}"/>
    <cellStyle name="Normal 17 3 2 3 4" xfId="21813" xr:uid="{00000000-0005-0000-0000-0000E5330000}"/>
    <cellStyle name="Normal 17 3 2 3 5" xfId="34057" xr:uid="{00000000-0005-0000-0000-0000E6330000}"/>
    <cellStyle name="Normal 17 3 2 3 6" xfId="46286" xr:uid="{00000000-0005-0000-0000-0000E7330000}"/>
    <cellStyle name="Normal 17 3 2 4" xfId="4663" xr:uid="{00000000-0005-0000-0000-0000E8330000}"/>
    <cellStyle name="Normal 17 3 2 4 2" xfId="15677" xr:uid="{00000000-0005-0000-0000-0000E9330000}"/>
    <cellStyle name="Normal 17 3 2 4 2 2" xfId="27932" xr:uid="{00000000-0005-0000-0000-0000EA330000}"/>
    <cellStyle name="Normal 17 3 2 4 2 3" xfId="40173" xr:uid="{00000000-0005-0000-0000-0000EB330000}"/>
    <cellStyle name="Normal 17 3 2 4 3" xfId="21815" xr:uid="{00000000-0005-0000-0000-0000EC330000}"/>
    <cellStyle name="Normal 17 3 2 4 4" xfId="34059" xr:uid="{00000000-0005-0000-0000-0000ED330000}"/>
    <cellStyle name="Normal 17 3 2 4 5" xfId="46288" xr:uid="{00000000-0005-0000-0000-0000EE330000}"/>
    <cellStyle name="Normal 17 3 2 5" xfId="15670" xr:uid="{00000000-0005-0000-0000-0000EF330000}"/>
    <cellStyle name="Normal 17 3 2 5 2" xfId="27925" xr:uid="{00000000-0005-0000-0000-0000F0330000}"/>
    <cellStyle name="Normal 17 3 2 5 3" xfId="40166" xr:uid="{00000000-0005-0000-0000-0000F1330000}"/>
    <cellStyle name="Normal 17 3 2 6" xfId="21808" xr:uid="{00000000-0005-0000-0000-0000F2330000}"/>
    <cellStyle name="Normal 17 3 2 7" xfId="34052" xr:uid="{00000000-0005-0000-0000-0000F3330000}"/>
    <cellStyle name="Normal 17 3 2 8" xfId="46281" xr:uid="{00000000-0005-0000-0000-0000F4330000}"/>
    <cellStyle name="Normal 17 3 3" xfId="4664" xr:uid="{00000000-0005-0000-0000-0000F5330000}"/>
    <cellStyle name="Normal 17 3 3 2" xfId="4665" xr:uid="{00000000-0005-0000-0000-0000F6330000}"/>
    <cellStyle name="Normal 17 3 3 2 2" xfId="4666" xr:uid="{00000000-0005-0000-0000-0000F7330000}"/>
    <cellStyle name="Normal 17 3 3 2 2 2" xfId="15680" xr:uid="{00000000-0005-0000-0000-0000F8330000}"/>
    <cellStyle name="Normal 17 3 3 2 2 2 2" xfId="27935" xr:uid="{00000000-0005-0000-0000-0000F9330000}"/>
    <cellStyle name="Normal 17 3 3 2 2 2 3" xfId="40176" xr:uid="{00000000-0005-0000-0000-0000FA330000}"/>
    <cellStyle name="Normal 17 3 3 2 2 3" xfId="21818" xr:uid="{00000000-0005-0000-0000-0000FB330000}"/>
    <cellStyle name="Normal 17 3 3 2 2 4" xfId="34062" xr:uid="{00000000-0005-0000-0000-0000FC330000}"/>
    <cellStyle name="Normal 17 3 3 2 2 5" xfId="46291" xr:uid="{00000000-0005-0000-0000-0000FD330000}"/>
    <cellStyle name="Normal 17 3 3 2 3" xfId="15679" xr:uid="{00000000-0005-0000-0000-0000FE330000}"/>
    <cellStyle name="Normal 17 3 3 2 3 2" xfId="27934" xr:uid="{00000000-0005-0000-0000-0000FF330000}"/>
    <cellStyle name="Normal 17 3 3 2 3 3" xfId="40175" xr:uid="{00000000-0005-0000-0000-000000340000}"/>
    <cellStyle name="Normal 17 3 3 2 4" xfId="21817" xr:uid="{00000000-0005-0000-0000-000001340000}"/>
    <cellStyle name="Normal 17 3 3 2 5" xfId="34061" xr:uid="{00000000-0005-0000-0000-000002340000}"/>
    <cellStyle name="Normal 17 3 3 2 6" xfId="46290" xr:uid="{00000000-0005-0000-0000-000003340000}"/>
    <cellStyle name="Normal 17 3 3 3" xfId="4667" xr:uid="{00000000-0005-0000-0000-000004340000}"/>
    <cellStyle name="Normal 17 3 3 3 2" xfId="15681" xr:uid="{00000000-0005-0000-0000-000005340000}"/>
    <cellStyle name="Normal 17 3 3 3 2 2" xfId="27936" xr:uid="{00000000-0005-0000-0000-000006340000}"/>
    <cellStyle name="Normal 17 3 3 3 2 3" xfId="40177" xr:uid="{00000000-0005-0000-0000-000007340000}"/>
    <cellStyle name="Normal 17 3 3 3 3" xfId="21819" xr:uid="{00000000-0005-0000-0000-000008340000}"/>
    <cellStyle name="Normal 17 3 3 3 4" xfId="34063" xr:uid="{00000000-0005-0000-0000-000009340000}"/>
    <cellStyle name="Normal 17 3 3 3 5" xfId="46292" xr:uid="{00000000-0005-0000-0000-00000A340000}"/>
    <cellStyle name="Normal 17 3 3 4" xfId="15678" xr:uid="{00000000-0005-0000-0000-00000B340000}"/>
    <cellStyle name="Normal 17 3 3 4 2" xfId="27933" xr:uid="{00000000-0005-0000-0000-00000C340000}"/>
    <cellStyle name="Normal 17 3 3 4 3" xfId="40174" xr:uid="{00000000-0005-0000-0000-00000D340000}"/>
    <cellStyle name="Normal 17 3 3 5" xfId="21816" xr:uid="{00000000-0005-0000-0000-00000E340000}"/>
    <cellStyle name="Normal 17 3 3 6" xfId="34060" xr:uid="{00000000-0005-0000-0000-00000F340000}"/>
    <cellStyle name="Normal 17 3 3 7" xfId="46289" xr:uid="{00000000-0005-0000-0000-000010340000}"/>
    <cellStyle name="Normal 17 3 4" xfId="4668" xr:uid="{00000000-0005-0000-0000-000011340000}"/>
    <cellStyle name="Normal 17 3 4 2" xfId="4669" xr:uid="{00000000-0005-0000-0000-000012340000}"/>
    <cellStyle name="Normal 17 3 4 2 2" xfId="15683" xr:uid="{00000000-0005-0000-0000-000013340000}"/>
    <cellStyle name="Normal 17 3 4 2 2 2" xfId="27938" xr:uid="{00000000-0005-0000-0000-000014340000}"/>
    <cellStyle name="Normal 17 3 4 2 2 3" xfId="40179" xr:uid="{00000000-0005-0000-0000-000015340000}"/>
    <cellStyle name="Normal 17 3 4 2 3" xfId="21821" xr:uid="{00000000-0005-0000-0000-000016340000}"/>
    <cellStyle name="Normal 17 3 4 2 4" xfId="34065" xr:uid="{00000000-0005-0000-0000-000017340000}"/>
    <cellStyle name="Normal 17 3 4 2 5" xfId="46294" xr:uid="{00000000-0005-0000-0000-000018340000}"/>
    <cellStyle name="Normal 17 3 4 3" xfId="15682" xr:uid="{00000000-0005-0000-0000-000019340000}"/>
    <cellStyle name="Normal 17 3 4 3 2" xfId="27937" xr:uid="{00000000-0005-0000-0000-00001A340000}"/>
    <cellStyle name="Normal 17 3 4 3 3" xfId="40178" xr:uid="{00000000-0005-0000-0000-00001B340000}"/>
    <cellStyle name="Normal 17 3 4 4" xfId="21820" xr:uid="{00000000-0005-0000-0000-00001C340000}"/>
    <cellStyle name="Normal 17 3 4 5" xfId="34064" xr:uid="{00000000-0005-0000-0000-00001D340000}"/>
    <cellStyle name="Normal 17 3 4 6" xfId="46293" xr:uid="{00000000-0005-0000-0000-00001E340000}"/>
    <cellStyle name="Normal 17 3 5" xfId="4670" xr:uid="{00000000-0005-0000-0000-00001F340000}"/>
    <cellStyle name="Normal 17 3 5 2" xfId="15684" xr:uid="{00000000-0005-0000-0000-000020340000}"/>
    <cellStyle name="Normal 17 3 5 2 2" xfId="27939" xr:uid="{00000000-0005-0000-0000-000021340000}"/>
    <cellStyle name="Normal 17 3 5 2 3" xfId="40180" xr:uid="{00000000-0005-0000-0000-000022340000}"/>
    <cellStyle name="Normal 17 3 5 3" xfId="21822" xr:uid="{00000000-0005-0000-0000-000023340000}"/>
    <cellStyle name="Normal 17 3 5 4" xfId="34066" xr:uid="{00000000-0005-0000-0000-000024340000}"/>
    <cellStyle name="Normal 17 3 5 5" xfId="46295" xr:uid="{00000000-0005-0000-0000-000025340000}"/>
    <cellStyle name="Normal 17 3 6" xfId="15669" xr:uid="{00000000-0005-0000-0000-000026340000}"/>
    <cellStyle name="Normal 17 3 6 2" xfId="27924" xr:uid="{00000000-0005-0000-0000-000027340000}"/>
    <cellStyle name="Normal 17 3 6 3" xfId="40165" xr:uid="{00000000-0005-0000-0000-000028340000}"/>
    <cellStyle name="Normal 17 3 7" xfId="21807" xr:uid="{00000000-0005-0000-0000-000029340000}"/>
    <cellStyle name="Normal 17 3 8" xfId="34051" xr:uid="{00000000-0005-0000-0000-00002A340000}"/>
    <cellStyle name="Normal 17 3 9" xfId="46280" xr:uid="{00000000-0005-0000-0000-00002B340000}"/>
    <cellStyle name="Normal 17 4" xfId="4671" xr:uid="{00000000-0005-0000-0000-00002C340000}"/>
    <cellStyle name="Normal 17 4 2" xfId="4672" xr:uid="{00000000-0005-0000-0000-00002D340000}"/>
    <cellStyle name="Normal 17 4 2 2" xfId="4673" xr:uid="{00000000-0005-0000-0000-00002E340000}"/>
    <cellStyle name="Normal 17 4 2 2 2" xfId="4674" xr:uid="{00000000-0005-0000-0000-00002F340000}"/>
    <cellStyle name="Normal 17 4 2 2 2 2" xfId="15688" xr:uid="{00000000-0005-0000-0000-000030340000}"/>
    <cellStyle name="Normal 17 4 2 2 2 2 2" xfId="27943" xr:uid="{00000000-0005-0000-0000-000031340000}"/>
    <cellStyle name="Normal 17 4 2 2 2 2 3" xfId="40184" xr:uid="{00000000-0005-0000-0000-000032340000}"/>
    <cellStyle name="Normal 17 4 2 2 2 3" xfId="21826" xr:uid="{00000000-0005-0000-0000-000033340000}"/>
    <cellStyle name="Normal 17 4 2 2 2 4" xfId="34070" xr:uid="{00000000-0005-0000-0000-000034340000}"/>
    <cellStyle name="Normal 17 4 2 2 2 5" xfId="46299" xr:uid="{00000000-0005-0000-0000-000035340000}"/>
    <cellStyle name="Normal 17 4 2 2 3" xfId="15687" xr:uid="{00000000-0005-0000-0000-000036340000}"/>
    <cellStyle name="Normal 17 4 2 2 3 2" xfId="27942" xr:uid="{00000000-0005-0000-0000-000037340000}"/>
    <cellStyle name="Normal 17 4 2 2 3 3" xfId="40183" xr:uid="{00000000-0005-0000-0000-000038340000}"/>
    <cellStyle name="Normal 17 4 2 2 4" xfId="21825" xr:uid="{00000000-0005-0000-0000-000039340000}"/>
    <cellStyle name="Normal 17 4 2 2 5" xfId="34069" xr:uid="{00000000-0005-0000-0000-00003A340000}"/>
    <cellStyle name="Normal 17 4 2 2 6" xfId="46298" xr:uid="{00000000-0005-0000-0000-00003B340000}"/>
    <cellStyle name="Normal 17 4 2 3" xfId="4675" xr:uid="{00000000-0005-0000-0000-00003C340000}"/>
    <cellStyle name="Normal 17 4 2 3 2" xfId="15689" xr:uid="{00000000-0005-0000-0000-00003D340000}"/>
    <cellStyle name="Normal 17 4 2 3 2 2" xfId="27944" xr:uid="{00000000-0005-0000-0000-00003E340000}"/>
    <cellStyle name="Normal 17 4 2 3 2 3" xfId="40185" xr:uid="{00000000-0005-0000-0000-00003F340000}"/>
    <cellStyle name="Normal 17 4 2 3 3" xfId="21827" xr:uid="{00000000-0005-0000-0000-000040340000}"/>
    <cellStyle name="Normal 17 4 2 3 4" xfId="34071" xr:uid="{00000000-0005-0000-0000-000041340000}"/>
    <cellStyle name="Normal 17 4 2 3 5" xfId="46300" xr:uid="{00000000-0005-0000-0000-000042340000}"/>
    <cellStyle name="Normal 17 4 2 4" xfId="15686" xr:uid="{00000000-0005-0000-0000-000043340000}"/>
    <cellStyle name="Normal 17 4 2 4 2" xfId="27941" xr:uid="{00000000-0005-0000-0000-000044340000}"/>
    <cellStyle name="Normal 17 4 2 4 3" xfId="40182" xr:uid="{00000000-0005-0000-0000-000045340000}"/>
    <cellStyle name="Normal 17 4 2 5" xfId="21824" xr:uid="{00000000-0005-0000-0000-000046340000}"/>
    <cellStyle name="Normal 17 4 2 6" xfId="34068" xr:uid="{00000000-0005-0000-0000-000047340000}"/>
    <cellStyle name="Normal 17 4 2 7" xfId="46297" xr:uid="{00000000-0005-0000-0000-000048340000}"/>
    <cellStyle name="Normal 17 4 3" xfId="4676" xr:uid="{00000000-0005-0000-0000-000049340000}"/>
    <cellStyle name="Normal 17 4 3 2" xfId="4677" xr:uid="{00000000-0005-0000-0000-00004A340000}"/>
    <cellStyle name="Normal 17 4 3 2 2" xfId="15691" xr:uid="{00000000-0005-0000-0000-00004B340000}"/>
    <cellStyle name="Normal 17 4 3 2 2 2" xfId="27946" xr:uid="{00000000-0005-0000-0000-00004C340000}"/>
    <cellStyle name="Normal 17 4 3 2 2 3" xfId="40187" xr:uid="{00000000-0005-0000-0000-00004D340000}"/>
    <cellStyle name="Normal 17 4 3 2 3" xfId="21829" xr:uid="{00000000-0005-0000-0000-00004E340000}"/>
    <cellStyle name="Normal 17 4 3 2 4" xfId="34073" xr:uid="{00000000-0005-0000-0000-00004F340000}"/>
    <cellStyle name="Normal 17 4 3 2 5" xfId="46302" xr:uid="{00000000-0005-0000-0000-000050340000}"/>
    <cellStyle name="Normal 17 4 3 3" xfId="15690" xr:uid="{00000000-0005-0000-0000-000051340000}"/>
    <cellStyle name="Normal 17 4 3 3 2" xfId="27945" xr:uid="{00000000-0005-0000-0000-000052340000}"/>
    <cellStyle name="Normal 17 4 3 3 3" xfId="40186" xr:uid="{00000000-0005-0000-0000-000053340000}"/>
    <cellStyle name="Normal 17 4 3 4" xfId="21828" xr:uid="{00000000-0005-0000-0000-000054340000}"/>
    <cellStyle name="Normal 17 4 3 5" xfId="34072" xr:uid="{00000000-0005-0000-0000-000055340000}"/>
    <cellStyle name="Normal 17 4 3 6" xfId="46301" xr:uid="{00000000-0005-0000-0000-000056340000}"/>
    <cellStyle name="Normal 17 4 4" xfId="4678" xr:uid="{00000000-0005-0000-0000-000057340000}"/>
    <cellStyle name="Normal 17 4 4 2" xfId="15692" xr:uid="{00000000-0005-0000-0000-000058340000}"/>
    <cellStyle name="Normal 17 4 4 2 2" xfId="27947" xr:uid="{00000000-0005-0000-0000-000059340000}"/>
    <cellStyle name="Normal 17 4 4 2 3" xfId="40188" xr:uid="{00000000-0005-0000-0000-00005A340000}"/>
    <cellStyle name="Normal 17 4 4 3" xfId="21830" xr:uid="{00000000-0005-0000-0000-00005B340000}"/>
    <cellStyle name="Normal 17 4 4 4" xfId="34074" xr:uid="{00000000-0005-0000-0000-00005C340000}"/>
    <cellStyle name="Normal 17 4 4 5" xfId="46303" xr:uid="{00000000-0005-0000-0000-00005D340000}"/>
    <cellStyle name="Normal 17 4 5" xfId="15685" xr:uid="{00000000-0005-0000-0000-00005E340000}"/>
    <cellStyle name="Normal 17 4 5 2" xfId="27940" xr:uid="{00000000-0005-0000-0000-00005F340000}"/>
    <cellStyle name="Normal 17 4 5 3" xfId="40181" xr:uid="{00000000-0005-0000-0000-000060340000}"/>
    <cellStyle name="Normal 17 4 6" xfId="21823" xr:uid="{00000000-0005-0000-0000-000061340000}"/>
    <cellStyle name="Normal 17 4 7" xfId="34067" xr:uid="{00000000-0005-0000-0000-000062340000}"/>
    <cellStyle name="Normal 17 4 8" xfId="46296" xr:uid="{00000000-0005-0000-0000-000063340000}"/>
    <cellStyle name="Normal 17 5" xfId="4679" xr:uid="{00000000-0005-0000-0000-000064340000}"/>
    <cellStyle name="Normal 17 5 2" xfId="4680" xr:uid="{00000000-0005-0000-0000-000065340000}"/>
    <cellStyle name="Normal 17 5 2 2" xfId="4681" xr:uid="{00000000-0005-0000-0000-000066340000}"/>
    <cellStyle name="Normal 17 5 2 2 2" xfId="15695" xr:uid="{00000000-0005-0000-0000-000067340000}"/>
    <cellStyle name="Normal 17 5 2 2 2 2" xfId="27950" xr:uid="{00000000-0005-0000-0000-000068340000}"/>
    <cellStyle name="Normal 17 5 2 2 2 3" xfId="40191" xr:uid="{00000000-0005-0000-0000-000069340000}"/>
    <cellStyle name="Normal 17 5 2 2 3" xfId="21833" xr:uid="{00000000-0005-0000-0000-00006A340000}"/>
    <cellStyle name="Normal 17 5 2 2 4" xfId="34077" xr:uid="{00000000-0005-0000-0000-00006B340000}"/>
    <cellStyle name="Normal 17 5 2 2 5" xfId="46306" xr:uid="{00000000-0005-0000-0000-00006C340000}"/>
    <cellStyle name="Normal 17 5 2 3" xfId="15694" xr:uid="{00000000-0005-0000-0000-00006D340000}"/>
    <cellStyle name="Normal 17 5 2 3 2" xfId="27949" xr:uid="{00000000-0005-0000-0000-00006E340000}"/>
    <cellStyle name="Normal 17 5 2 3 3" xfId="40190" xr:uid="{00000000-0005-0000-0000-00006F340000}"/>
    <cellStyle name="Normal 17 5 2 4" xfId="21832" xr:uid="{00000000-0005-0000-0000-000070340000}"/>
    <cellStyle name="Normal 17 5 2 5" xfId="34076" xr:uid="{00000000-0005-0000-0000-000071340000}"/>
    <cellStyle name="Normal 17 5 2 6" xfId="46305" xr:uid="{00000000-0005-0000-0000-000072340000}"/>
    <cellStyle name="Normal 17 5 3" xfId="4682" xr:uid="{00000000-0005-0000-0000-000073340000}"/>
    <cellStyle name="Normal 17 5 3 2" xfId="15696" xr:uid="{00000000-0005-0000-0000-000074340000}"/>
    <cellStyle name="Normal 17 5 3 2 2" xfId="27951" xr:uid="{00000000-0005-0000-0000-000075340000}"/>
    <cellStyle name="Normal 17 5 3 2 3" xfId="40192" xr:uid="{00000000-0005-0000-0000-000076340000}"/>
    <cellStyle name="Normal 17 5 3 3" xfId="21834" xr:uid="{00000000-0005-0000-0000-000077340000}"/>
    <cellStyle name="Normal 17 5 3 4" xfId="34078" xr:uid="{00000000-0005-0000-0000-000078340000}"/>
    <cellStyle name="Normal 17 5 3 5" xfId="46307" xr:uid="{00000000-0005-0000-0000-000079340000}"/>
    <cellStyle name="Normal 17 5 4" xfId="15693" xr:uid="{00000000-0005-0000-0000-00007A340000}"/>
    <cellStyle name="Normal 17 5 4 2" xfId="27948" xr:uid="{00000000-0005-0000-0000-00007B340000}"/>
    <cellStyle name="Normal 17 5 4 3" xfId="40189" xr:uid="{00000000-0005-0000-0000-00007C340000}"/>
    <cellStyle name="Normal 17 5 5" xfId="21831" xr:uid="{00000000-0005-0000-0000-00007D340000}"/>
    <cellStyle name="Normal 17 5 6" xfId="34075" xr:uid="{00000000-0005-0000-0000-00007E340000}"/>
    <cellStyle name="Normal 17 5 7" xfId="46304" xr:uid="{00000000-0005-0000-0000-00007F340000}"/>
    <cellStyle name="Normal 17 6" xfId="4683" xr:uid="{00000000-0005-0000-0000-000080340000}"/>
    <cellStyle name="Normal 17 6 2" xfId="4684" xr:uid="{00000000-0005-0000-0000-000081340000}"/>
    <cellStyle name="Normal 17 6 2 2" xfId="15698" xr:uid="{00000000-0005-0000-0000-000082340000}"/>
    <cellStyle name="Normal 17 6 2 2 2" xfId="27953" xr:uid="{00000000-0005-0000-0000-000083340000}"/>
    <cellStyle name="Normal 17 6 2 2 3" xfId="40194" xr:uid="{00000000-0005-0000-0000-000084340000}"/>
    <cellStyle name="Normal 17 6 2 3" xfId="21836" xr:uid="{00000000-0005-0000-0000-000085340000}"/>
    <cellStyle name="Normal 17 6 2 4" xfId="34080" xr:uid="{00000000-0005-0000-0000-000086340000}"/>
    <cellStyle name="Normal 17 6 2 5" xfId="46309" xr:uid="{00000000-0005-0000-0000-000087340000}"/>
    <cellStyle name="Normal 17 6 3" xfId="15697" xr:uid="{00000000-0005-0000-0000-000088340000}"/>
    <cellStyle name="Normal 17 6 3 2" xfId="27952" xr:uid="{00000000-0005-0000-0000-000089340000}"/>
    <cellStyle name="Normal 17 6 3 3" xfId="40193" xr:uid="{00000000-0005-0000-0000-00008A340000}"/>
    <cellStyle name="Normal 17 6 4" xfId="21835" xr:uid="{00000000-0005-0000-0000-00008B340000}"/>
    <cellStyle name="Normal 17 6 5" xfId="34079" xr:uid="{00000000-0005-0000-0000-00008C340000}"/>
    <cellStyle name="Normal 17 6 6" xfId="46308" xr:uid="{00000000-0005-0000-0000-00008D340000}"/>
    <cellStyle name="Normal 17 7" xfId="4685" xr:uid="{00000000-0005-0000-0000-00008E340000}"/>
    <cellStyle name="Normal 17 7 2" xfId="15699" xr:uid="{00000000-0005-0000-0000-00008F340000}"/>
    <cellStyle name="Normal 17 7 2 2" xfId="27954" xr:uid="{00000000-0005-0000-0000-000090340000}"/>
    <cellStyle name="Normal 17 7 2 3" xfId="40195" xr:uid="{00000000-0005-0000-0000-000091340000}"/>
    <cellStyle name="Normal 17 7 3" xfId="21837" xr:uid="{00000000-0005-0000-0000-000092340000}"/>
    <cellStyle name="Normal 17 7 4" xfId="34081" xr:uid="{00000000-0005-0000-0000-000093340000}"/>
    <cellStyle name="Normal 17 7 5" xfId="46310" xr:uid="{00000000-0005-0000-0000-000094340000}"/>
    <cellStyle name="Normal 17 8" xfId="15636" xr:uid="{00000000-0005-0000-0000-000095340000}"/>
    <cellStyle name="Normal 17 8 2" xfId="27891" xr:uid="{00000000-0005-0000-0000-000096340000}"/>
    <cellStyle name="Normal 17 8 3" xfId="40132" xr:uid="{00000000-0005-0000-0000-000097340000}"/>
    <cellStyle name="Normal 17 9" xfId="21774" xr:uid="{00000000-0005-0000-0000-000098340000}"/>
    <cellStyle name="Normal 18" xfId="4686" xr:uid="{00000000-0005-0000-0000-000099340000}"/>
    <cellStyle name="Normal 18 10" xfId="34082" xr:uid="{00000000-0005-0000-0000-00009A340000}"/>
    <cellStyle name="Normal 18 11" xfId="46311" xr:uid="{00000000-0005-0000-0000-00009B340000}"/>
    <cellStyle name="Normal 18 2" xfId="4687" xr:uid="{00000000-0005-0000-0000-00009C340000}"/>
    <cellStyle name="Normal 18 2 10" xfId="46312" xr:uid="{00000000-0005-0000-0000-00009D340000}"/>
    <cellStyle name="Normal 18 2 2" xfId="4688" xr:uid="{00000000-0005-0000-0000-00009E340000}"/>
    <cellStyle name="Normal 18 2 2 2" xfId="4689" xr:uid="{00000000-0005-0000-0000-00009F340000}"/>
    <cellStyle name="Normal 18 2 2 2 2" xfId="4690" xr:uid="{00000000-0005-0000-0000-0000A0340000}"/>
    <cellStyle name="Normal 18 2 2 2 2 2" xfId="4691" xr:uid="{00000000-0005-0000-0000-0000A1340000}"/>
    <cellStyle name="Normal 18 2 2 2 2 2 2" xfId="4692" xr:uid="{00000000-0005-0000-0000-0000A2340000}"/>
    <cellStyle name="Normal 18 2 2 2 2 2 2 2" xfId="15706" xr:uid="{00000000-0005-0000-0000-0000A3340000}"/>
    <cellStyle name="Normal 18 2 2 2 2 2 2 2 2" xfId="27961" xr:uid="{00000000-0005-0000-0000-0000A4340000}"/>
    <cellStyle name="Normal 18 2 2 2 2 2 2 2 3" xfId="40202" xr:uid="{00000000-0005-0000-0000-0000A5340000}"/>
    <cellStyle name="Normal 18 2 2 2 2 2 2 3" xfId="21844" xr:uid="{00000000-0005-0000-0000-0000A6340000}"/>
    <cellStyle name="Normal 18 2 2 2 2 2 2 4" xfId="34088" xr:uid="{00000000-0005-0000-0000-0000A7340000}"/>
    <cellStyle name="Normal 18 2 2 2 2 2 2 5" xfId="46317" xr:uid="{00000000-0005-0000-0000-0000A8340000}"/>
    <cellStyle name="Normal 18 2 2 2 2 2 3" xfId="15705" xr:uid="{00000000-0005-0000-0000-0000A9340000}"/>
    <cellStyle name="Normal 18 2 2 2 2 2 3 2" xfId="27960" xr:uid="{00000000-0005-0000-0000-0000AA340000}"/>
    <cellStyle name="Normal 18 2 2 2 2 2 3 3" xfId="40201" xr:uid="{00000000-0005-0000-0000-0000AB340000}"/>
    <cellStyle name="Normal 18 2 2 2 2 2 4" xfId="21843" xr:uid="{00000000-0005-0000-0000-0000AC340000}"/>
    <cellStyle name="Normal 18 2 2 2 2 2 5" xfId="34087" xr:uid="{00000000-0005-0000-0000-0000AD340000}"/>
    <cellStyle name="Normal 18 2 2 2 2 2 6" xfId="46316" xr:uid="{00000000-0005-0000-0000-0000AE340000}"/>
    <cellStyle name="Normal 18 2 2 2 2 3" xfId="4693" xr:uid="{00000000-0005-0000-0000-0000AF340000}"/>
    <cellStyle name="Normal 18 2 2 2 2 3 2" xfId="15707" xr:uid="{00000000-0005-0000-0000-0000B0340000}"/>
    <cellStyle name="Normal 18 2 2 2 2 3 2 2" xfId="27962" xr:uid="{00000000-0005-0000-0000-0000B1340000}"/>
    <cellStyle name="Normal 18 2 2 2 2 3 2 3" xfId="40203" xr:uid="{00000000-0005-0000-0000-0000B2340000}"/>
    <cellStyle name="Normal 18 2 2 2 2 3 3" xfId="21845" xr:uid="{00000000-0005-0000-0000-0000B3340000}"/>
    <cellStyle name="Normal 18 2 2 2 2 3 4" xfId="34089" xr:uid="{00000000-0005-0000-0000-0000B4340000}"/>
    <cellStyle name="Normal 18 2 2 2 2 3 5" xfId="46318" xr:uid="{00000000-0005-0000-0000-0000B5340000}"/>
    <cellStyle name="Normal 18 2 2 2 2 4" xfId="15704" xr:uid="{00000000-0005-0000-0000-0000B6340000}"/>
    <cellStyle name="Normal 18 2 2 2 2 4 2" xfId="27959" xr:uid="{00000000-0005-0000-0000-0000B7340000}"/>
    <cellStyle name="Normal 18 2 2 2 2 4 3" xfId="40200" xr:uid="{00000000-0005-0000-0000-0000B8340000}"/>
    <cellStyle name="Normal 18 2 2 2 2 5" xfId="21842" xr:uid="{00000000-0005-0000-0000-0000B9340000}"/>
    <cellStyle name="Normal 18 2 2 2 2 6" xfId="34086" xr:uid="{00000000-0005-0000-0000-0000BA340000}"/>
    <cellStyle name="Normal 18 2 2 2 2 7" xfId="46315" xr:uid="{00000000-0005-0000-0000-0000BB340000}"/>
    <cellStyle name="Normal 18 2 2 2 3" xfId="4694" xr:uid="{00000000-0005-0000-0000-0000BC340000}"/>
    <cellStyle name="Normal 18 2 2 2 3 2" xfId="4695" xr:uid="{00000000-0005-0000-0000-0000BD340000}"/>
    <cellStyle name="Normal 18 2 2 2 3 2 2" xfId="15709" xr:uid="{00000000-0005-0000-0000-0000BE340000}"/>
    <cellStyle name="Normal 18 2 2 2 3 2 2 2" xfId="27964" xr:uid="{00000000-0005-0000-0000-0000BF340000}"/>
    <cellStyle name="Normal 18 2 2 2 3 2 2 3" xfId="40205" xr:uid="{00000000-0005-0000-0000-0000C0340000}"/>
    <cellStyle name="Normal 18 2 2 2 3 2 3" xfId="21847" xr:uid="{00000000-0005-0000-0000-0000C1340000}"/>
    <cellStyle name="Normal 18 2 2 2 3 2 4" xfId="34091" xr:uid="{00000000-0005-0000-0000-0000C2340000}"/>
    <cellStyle name="Normal 18 2 2 2 3 2 5" xfId="46320" xr:uid="{00000000-0005-0000-0000-0000C3340000}"/>
    <cellStyle name="Normal 18 2 2 2 3 3" xfId="15708" xr:uid="{00000000-0005-0000-0000-0000C4340000}"/>
    <cellStyle name="Normal 18 2 2 2 3 3 2" xfId="27963" xr:uid="{00000000-0005-0000-0000-0000C5340000}"/>
    <cellStyle name="Normal 18 2 2 2 3 3 3" xfId="40204" xr:uid="{00000000-0005-0000-0000-0000C6340000}"/>
    <cellStyle name="Normal 18 2 2 2 3 4" xfId="21846" xr:uid="{00000000-0005-0000-0000-0000C7340000}"/>
    <cellStyle name="Normal 18 2 2 2 3 5" xfId="34090" xr:uid="{00000000-0005-0000-0000-0000C8340000}"/>
    <cellStyle name="Normal 18 2 2 2 3 6" xfId="46319" xr:uid="{00000000-0005-0000-0000-0000C9340000}"/>
    <cellStyle name="Normal 18 2 2 2 4" xfId="4696" xr:uid="{00000000-0005-0000-0000-0000CA340000}"/>
    <cellStyle name="Normal 18 2 2 2 4 2" xfId="15710" xr:uid="{00000000-0005-0000-0000-0000CB340000}"/>
    <cellStyle name="Normal 18 2 2 2 4 2 2" xfId="27965" xr:uid="{00000000-0005-0000-0000-0000CC340000}"/>
    <cellStyle name="Normal 18 2 2 2 4 2 3" xfId="40206" xr:uid="{00000000-0005-0000-0000-0000CD340000}"/>
    <cellStyle name="Normal 18 2 2 2 4 3" xfId="21848" xr:uid="{00000000-0005-0000-0000-0000CE340000}"/>
    <cellStyle name="Normal 18 2 2 2 4 4" xfId="34092" xr:uid="{00000000-0005-0000-0000-0000CF340000}"/>
    <cellStyle name="Normal 18 2 2 2 4 5" xfId="46321" xr:uid="{00000000-0005-0000-0000-0000D0340000}"/>
    <cellStyle name="Normal 18 2 2 2 5" xfId="15703" xr:uid="{00000000-0005-0000-0000-0000D1340000}"/>
    <cellStyle name="Normal 18 2 2 2 5 2" xfId="27958" xr:uid="{00000000-0005-0000-0000-0000D2340000}"/>
    <cellStyle name="Normal 18 2 2 2 5 3" xfId="40199" xr:uid="{00000000-0005-0000-0000-0000D3340000}"/>
    <cellStyle name="Normal 18 2 2 2 6" xfId="21841" xr:uid="{00000000-0005-0000-0000-0000D4340000}"/>
    <cellStyle name="Normal 18 2 2 2 7" xfId="34085" xr:uid="{00000000-0005-0000-0000-0000D5340000}"/>
    <cellStyle name="Normal 18 2 2 2 8" xfId="46314" xr:uid="{00000000-0005-0000-0000-0000D6340000}"/>
    <cellStyle name="Normal 18 2 2 3" xfId="4697" xr:uid="{00000000-0005-0000-0000-0000D7340000}"/>
    <cellStyle name="Normal 18 2 2 3 2" xfId="4698" xr:uid="{00000000-0005-0000-0000-0000D8340000}"/>
    <cellStyle name="Normal 18 2 2 3 2 2" xfId="4699" xr:uid="{00000000-0005-0000-0000-0000D9340000}"/>
    <cellStyle name="Normal 18 2 2 3 2 2 2" xfId="15713" xr:uid="{00000000-0005-0000-0000-0000DA340000}"/>
    <cellStyle name="Normal 18 2 2 3 2 2 2 2" xfId="27968" xr:uid="{00000000-0005-0000-0000-0000DB340000}"/>
    <cellStyle name="Normal 18 2 2 3 2 2 2 3" xfId="40209" xr:uid="{00000000-0005-0000-0000-0000DC340000}"/>
    <cellStyle name="Normal 18 2 2 3 2 2 3" xfId="21851" xr:uid="{00000000-0005-0000-0000-0000DD340000}"/>
    <cellStyle name="Normal 18 2 2 3 2 2 4" xfId="34095" xr:uid="{00000000-0005-0000-0000-0000DE340000}"/>
    <cellStyle name="Normal 18 2 2 3 2 2 5" xfId="46324" xr:uid="{00000000-0005-0000-0000-0000DF340000}"/>
    <cellStyle name="Normal 18 2 2 3 2 3" xfId="15712" xr:uid="{00000000-0005-0000-0000-0000E0340000}"/>
    <cellStyle name="Normal 18 2 2 3 2 3 2" xfId="27967" xr:uid="{00000000-0005-0000-0000-0000E1340000}"/>
    <cellStyle name="Normal 18 2 2 3 2 3 3" xfId="40208" xr:uid="{00000000-0005-0000-0000-0000E2340000}"/>
    <cellStyle name="Normal 18 2 2 3 2 4" xfId="21850" xr:uid="{00000000-0005-0000-0000-0000E3340000}"/>
    <cellStyle name="Normal 18 2 2 3 2 5" xfId="34094" xr:uid="{00000000-0005-0000-0000-0000E4340000}"/>
    <cellStyle name="Normal 18 2 2 3 2 6" xfId="46323" xr:uid="{00000000-0005-0000-0000-0000E5340000}"/>
    <cellStyle name="Normal 18 2 2 3 3" xfId="4700" xr:uid="{00000000-0005-0000-0000-0000E6340000}"/>
    <cellStyle name="Normal 18 2 2 3 3 2" xfId="15714" xr:uid="{00000000-0005-0000-0000-0000E7340000}"/>
    <cellStyle name="Normal 18 2 2 3 3 2 2" xfId="27969" xr:uid="{00000000-0005-0000-0000-0000E8340000}"/>
    <cellStyle name="Normal 18 2 2 3 3 2 3" xfId="40210" xr:uid="{00000000-0005-0000-0000-0000E9340000}"/>
    <cellStyle name="Normal 18 2 2 3 3 3" xfId="21852" xr:uid="{00000000-0005-0000-0000-0000EA340000}"/>
    <cellStyle name="Normal 18 2 2 3 3 4" xfId="34096" xr:uid="{00000000-0005-0000-0000-0000EB340000}"/>
    <cellStyle name="Normal 18 2 2 3 3 5" xfId="46325" xr:uid="{00000000-0005-0000-0000-0000EC340000}"/>
    <cellStyle name="Normal 18 2 2 3 4" xfId="15711" xr:uid="{00000000-0005-0000-0000-0000ED340000}"/>
    <cellStyle name="Normal 18 2 2 3 4 2" xfId="27966" xr:uid="{00000000-0005-0000-0000-0000EE340000}"/>
    <cellStyle name="Normal 18 2 2 3 4 3" xfId="40207" xr:uid="{00000000-0005-0000-0000-0000EF340000}"/>
    <cellStyle name="Normal 18 2 2 3 5" xfId="21849" xr:uid="{00000000-0005-0000-0000-0000F0340000}"/>
    <cellStyle name="Normal 18 2 2 3 6" xfId="34093" xr:uid="{00000000-0005-0000-0000-0000F1340000}"/>
    <cellStyle name="Normal 18 2 2 3 7" xfId="46322" xr:uid="{00000000-0005-0000-0000-0000F2340000}"/>
    <cellStyle name="Normal 18 2 2 4" xfId="4701" xr:uid="{00000000-0005-0000-0000-0000F3340000}"/>
    <cellStyle name="Normal 18 2 2 4 2" xfId="4702" xr:uid="{00000000-0005-0000-0000-0000F4340000}"/>
    <cellStyle name="Normal 18 2 2 4 2 2" xfId="15716" xr:uid="{00000000-0005-0000-0000-0000F5340000}"/>
    <cellStyle name="Normal 18 2 2 4 2 2 2" xfId="27971" xr:uid="{00000000-0005-0000-0000-0000F6340000}"/>
    <cellStyle name="Normal 18 2 2 4 2 2 3" xfId="40212" xr:uid="{00000000-0005-0000-0000-0000F7340000}"/>
    <cellStyle name="Normal 18 2 2 4 2 3" xfId="21854" xr:uid="{00000000-0005-0000-0000-0000F8340000}"/>
    <cellStyle name="Normal 18 2 2 4 2 4" xfId="34098" xr:uid="{00000000-0005-0000-0000-0000F9340000}"/>
    <cellStyle name="Normal 18 2 2 4 2 5" xfId="46327" xr:uid="{00000000-0005-0000-0000-0000FA340000}"/>
    <cellStyle name="Normal 18 2 2 4 3" xfId="15715" xr:uid="{00000000-0005-0000-0000-0000FB340000}"/>
    <cellStyle name="Normal 18 2 2 4 3 2" xfId="27970" xr:uid="{00000000-0005-0000-0000-0000FC340000}"/>
    <cellStyle name="Normal 18 2 2 4 3 3" xfId="40211" xr:uid="{00000000-0005-0000-0000-0000FD340000}"/>
    <cellStyle name="Normal 18 2 2 4 4" xfId="21853" xr:uid="{00000000-0005-0000-0000-0000FE340000}"/>
    <cellStyle name="Normal 18 2 2 4 5" xfId="34097" xr:uid="{00000000-0005-0000-0000-0000FF340000}"/>
    <cellStyle name="Normal 18 2 2 4 6" xfId="46326" xr:uid="{00000000-0005-0000-0000-000000350000}"/>
    <cellStyle name="Normal 18 2 2 5" xfId="4703" xr:uid="{00000000-0005-0000-0000-000001350000}"/>
    <cellStyle name="Normal 18 2 2 5 2" xfId="15717" xr:uid="{00000000-0005-0000-0000-000002350000}"/>
    <cellStyle name="Normal 18 2 2 5 2 2" xfId="27972" xr:uid="{00000000-0005-0000-0000-000003350000}"/>
    <cellStyle name="Normal 18 2 2 5 2 3" xfId="40213" xr:uid="{00000000-0005-0000-0000-000004350000}"/>
    <cellStyle name="Normal 18 2 2 5 3" xfId="21855" xr:uid="{00000000-0005-0000-0000-000005350000}"/>
    <cellStyle name="Normal 18 2 2 5 4" xfId="34099" xr:uid="{00000000-0005-0000-0000-000006350000}"/>
    <cellStyle name="Normal 18 2 2 5 5" xfId="46328" xr:uid="{00000000-0005-0000-0000-000007350000}"/>
    <cellStyle name="Normal 18 2 2 6" xfId="15702" xr:uid="{00000000-0005-0000-0000-000008350000}"/>
    <cellStyle name="Normal 18 2 2 6 2" xfId="27957" xr:uid="{00000000-0005-0000-0000-000009350000}"/>
    <cellStyle name="Normal 18 2 2 6 3" xfId="40198" xr:uid="{00000000-0005-0000-0000-00000A350000}"/>
    <cellStyle name="Normal 18 2 2 7" xfId="21840" xr:uid="{00000000-0005-0000-0000-00000B350000}"/>
    <cellStyle name="Normal 18 2 2 8" xfId="34084" xr:uid="{00000000-0005-0000-0000-00000C350000}"/>
    <cellStyle name="Normal 18 2 2 9" xfId="46313" xr:uid="{00000000-0005-0000-0000-00000D350000}"/>
    <cellStyle name="Normal 18 2 3" xfId="4704" xr:uid="{00000000-0005-0000-0000-00000E350000}"/>
    <cellStyle name="Normal 18 2 3 2" xfId="4705" xr:uid="{00000000-0005-0000-0000-00000F350000}"/>
    <cellStyle name="Normal 18 2 3 2 2" xfId="4706" xr:uid="{00000000-0005-0000-0000-000010350000}"/>
    <cellStyle name="Normal 18 2 3 2 2 2" xfId="4707" xr:uid="{00000000-0005-0000-0000-000011350000}"/>
    <cellStyle name="Normal 18 2 3 2 2 2 2" xfId="15721" xr:uid="{00000000-0005-0000-0000-000012350000}"/>
    <cellStyle name="Normal 18 2 3 2 2 2 2 2" xfId="27976" xr:uid="{00000000-0005-0000-0000-000013350000}"/>
    <cellStyle name="Normal 18 2 3 2 2 2 2 3" xfId="40217" xr:uid="{00000000-0005-0000-0000-000014350000}"/>
    <cellStyle name="Normal 18 2 3 2 2 2 3" xfId="21859" xr:uid="{00000000-0005-0000-0000-000015350000}"/>
    <cellStyle name="Normal 18 2 3 2 2 2 4" xfId="34103" xr:uid="{00000000-0005-0000-0000-000016350000}"/>
    <cellStyle name="Normal 18 2 3 2 2 2 5" xfId="46332" xr:uid="{00000000-0005-0000-0000-000017350000}"/>
    <cellStyle name="Normal 18 2 3 2 2 3" xfId="15720" xr:uid="{00000000-0005-0000-0000-000018350000}"/>
    <cellStyle name="Normal 18 2 3 2 2 3 2" xfId="27975" xr:uid="{00000000-0005-0000-0000-000019350000}"/>
    <cellStyle name="Normal 18 2 3 2 2 3 3" xfId="40216" xr:uid="{00000000-0005-0000-0000-00001A350000}"/>
    <cellStyle name="Normal 18 2 3 2 2 4" xfId="21858" xr:uid="{00000000-0005-0000-0000-00001B350000}"/>
    <cellStyle name="Normal 18 2 3 2 2 5" xfId="34102" xr:uid="{00000000-0005-0000-0000-00001C350000}"/>
    <cellStyle name="Normal 18 2 3 2 2 6" xfId="46331" xr:uid="{00000000-0005-0000-0000-00001D350000}"/>
    <cellStyle name="Normal 18 2 3 2 3" xfId="4708" xr:uid="{00000000-0005-0000-0000-00001E350000}"/>
    <cellStyle name="Normal 18 2 3 2 3 2" xfId="15722" xr:uid="{00000000-0005-0000-0000-00001F350000}"/>
    <cellStyle name="Normal 18 2 3 2 3 2 2" xfId="27977" xr:uid="{00000000-0005-0000-0000-000020350000}"/>
    <cellStyle name="Normal 18 2 3 2 3 2 3" xfId="40218" xr:uid="{00000000-0005-0000-0000-000021350000}"/>
    <cellStyle name="Normal 18 2 3 2 3 3" xfId="21860" xr:uid="{00000000-0005-0000-0000-000022350000}"/>
    <cellStyle name="Normal 18 2 3 2 3 4" xfId="34104" xr:uid="{00000000-0005-0000-0000-000023350000}"/>
    <cellStyle name="Normal 18 2 3 2 3 5" xfId="46333" xr:uid="{00000000-0005-0000-0000-000024350000}"/>
    <cellStyle name="Normal 18 2 3 2 4" xfId="15719" xr:uid="{00000000-0005-0000-0000-000025350000}"/>
    <cellStyle name="Normal 18 2 3 2 4 2" xfId="27974" xr:uid="{00000000-0005-0000-0000-000026350000}"/>
    <cellStyle name="Normal 18 2 3 2 4 3" xfId="40215" xr:uid="{00000000-0005-0000-0000-000027350000}"/>
    <cellStyle name="Normal 18 2 3 2 5" xfId="21857" xr:uid="{00000000-0005-0000-0000-000028350000}"/>
    <cellStyle name="Normal 18 2 3 2 6" xfId="34101" xr:uid="{00000000-0005-0000-0000-000029350000}"/>
    <cellStyle name="Normal 18 2 3 2 7" xfId="46330" xr:uid="{00000000-0005-0000-0000-00002A350000}"/>
    <cellStyle name="Normal 18 2 3 3" xfId="4709" xr:uid="{00000000-0005-0000-0000-00002B350000}"/>
    <cellStyle name="Normal 18 2 3 3 2" xfId="4710" xr:uid="{00000000-0005-0000-0000-00002C350000}"/>
    <cellStyle name="Normal 18 2 3 3 2 2" xfId="15724" xr:uid="{00000000-0005-0000-0000-00002D350000}"/>
    <cellStyle name="Normal 18 2 3 3 2 2 2" xfId="27979" xr:uid="{00000000-0005-0000-0000-00002E350000}"/>
    <cellStyle name="Normal 18 2 3 3 2 2 3" xfId="40220" xr:uid="{00000000-0005-0000-0000-00002F350000}"/>
    <cellStyle name="Normal 18 2 3 3 2 3" xfId="21862" xr:uid="{00000000-0005-0000-0000-000030350000}"/>
    <cellStyle name="Normal 18 2 3 3 2 4" xfId="34106" xr:uid="{00000000-0005-0000-0000-000031350000}"/>
    <cellStyle name="Normal 18 2 3 3 2 5" xfId="46335" xr:uid="{00000000-0005-0000-0000-000032350000}"/>
    <cellStyle name="Normal 18 2 3 3 3" xfId="15723" xr:uid="{00000000-0005-0000-0000-000033350000}"/>
    <cellStyle name="Normal 18 2 3 3 3 2" xfId="27978" xr:uid="{00000000-0005-0000-0000-000034350000}"/>
    <cellStyle name="Normal 18 2 3 3 3 3" xfId="40219" xr:uid="{00000000-0005-0000-0000-000035350000}"/>
    <cellStyle name="Normal 18 2 3 3 4" xfId="21861" xr:uid="{00000000-0005-0000-0000-000036350000}"/>
    <cellStyle name="Normal 18 2 3 3 5" xfId="34105" xr:uid="{00000000-0005-0000-0000-000037350000}"/>
    <cellStyle name="Normal 18 2 3 3 6" xfId="46334" xr:uid="{00000000-0005-0000-0000-000038350000}"/>
    <cellStyle name="Normal 18 2 3 4" xfId="4711" xr:uid="{00000000-0005-0000-0000-000039350000}"/>
    <cellStyle name="Normal 18 2 3 4 2" xfId="15725" xr:uid="{00000000-0005-0000-0000-00003A350000}"/>
    <cellStyle name="Normal 18 2 3 4 2 2" xfId="27980" xr:uid="{00000000-0005-0000-0000-00003B350000}"/>
    <cellStyle name="Normal 18 2 3 4 2 3" xfId="40221" xr:uid="{00000000-0005-0000-0000-00003C350000}"/>
    <cellStyle name="Normal 18 2 3 4 3" xfId="21863" xr:uid="{00000000-0005-0000-0000-00003D350000}"/>
    <cellStyle name="Normal 18 2 3 4 4" xfId="34107" xr:uid="{00000000-0005-0000-0000-00003E350000}"/>
    <cellStyle name="Normal 18 2 3 4 5" xfId="46336" xr:uid="{00000000-0005-0000-0000-00003F350000}"/>
    <cellStyle name="Normal 18 2 3 5" xfId="15718" xr:uid="{00000000-0005-0000-0000-000040350000}"/>
    <cellStyle name="Normal 18 2 3 5 2" xfId="27973" xr:uid="{00000000-0005-0000-0000-000041350000}"/>
    <cellStyle name="Normal 18 2 3 5 3" xfId="40214" xr:uid="{00000000-0005-0000-0000-000042350000}"/>
    <cellStyle name="Normal 18 2 3 6" xfId="21856" xr:uid="{00000000-0005-0000-0000-000043350000}"/>
    <cellStyle name="Normal 18 2 3 7" xfId="34100" xr:uid="{00000000-0005-0000-0000-000044350000}"/>
    <cellStyle name="Normal 18 2 3 8" xfId="46329" xr:uid="{00000000-0005-0000-0000-000045350000}"/>
    <cellStyle name="Normal 18 2 4" xfId="4712" xr:uid="{00000000-0005-0000-0000-000046350000}"/>
    <cellStyle name="Normal 18 2 4 2" xfId="4713" xr:uid="{00000000-0005-0000-0000-000047350000}"/>
    <cellStyle name="Normal 18 2 4 2 2" xfId="4714" xr:uid="{00000000-0005-0000-0000-000048350000}"/>
    <cellStyle name="Normal 18 2 4 2 2 2" xfId="15728" xr:uid="{00000000-0005-0000-0000-000049350000}"/>
    <cellStyle name="Normal 18 2 4 2 2 2 2" xfId="27983" xr:uid="{00000000-0005-0000-0000-00004A350000}"/>
    <cellStyle name="Normal 18 2 4 2 2 2 3" xfId="40224" xr:uid="{00000000-0005-0000-0000-00004B350000}"/>
    <cellStyle name="Normal 18 2 4 2 2 3" xfId="21866" xr:uid="{00000000-0005-0000-0000-00004C350000}"/>
    <cellStyle name="Normal 18 2 4 2 2 4" xfId="34110" xr:uid="{00000000-0005-0000-0000-00004D350000}"/>
    <cellStyle name="Normal 18 2 4 2 2 5" xfId="46339" xr:uid="{00000000-0005-0000-0000-00004E350000}"/>
    <cellStyle name="Normal 18 2 4 2 3" xfId="15727" xr:uid="{00000000-0005-0000-0000-00004F350000}"/>
    <cellStyle name="Normal 18 2 4 2 3 2" xfId="27982" xr:uid="{00000000-0005-0000-0000-000050350000}"/>
    <cellStyle name="Normal 18 2 4 2 3 3" xfId="40223" xr:uid="{00000000-0005-0000-0000-000051350000}"/>
    <cellStyle name="Normal 18 2 4 2 4" xfId="21865" xr:uid="{00000000-0005-0000-0000-000052350000}"/>
    <cellStyle name="Normal 18 2 4 2 5" xfId="34109" xr:uid="{00000000-0005-0000-0000-000053350000}"/>
    <cellStyle name="Normal 18 2 4 2 6" xfId="46338" xr:uid="{00000000-0005-0000-0000-000054350000}"/>
    <cellStyle name="Normal 18 2 4 3" xfId="4715" xr:uid="{00000000-0005-0000-0000-000055350000}"/>
    <cellStyle name="Normal 18 2 4 3 2" xfId="15729" xr:uid="{00000000-0005-0000-0000-000056350000}"/>
    <cellStyle name="Normal 18 2 4 3 2 2" xfId="27984" xr:uid="{00000000-0005-0000-0000-000057350000}"/>
    <cellStyle name="Normal 18 2 4 3 2 3" xfId="40225" xr:uid="{00000000-0005-0000-0000-000058350000}"/>
    <cellStyle name="Normal 18 2 4 3 3" xfId="21867" xr:uid="{00000000-0005-0000-0000-000059350000}"/>
    <cellStyle name="Normal 18 2 4 3 4" xfId="34111" xr:uid="{00000000-0005-0000-0000-00005A350000}"/>
    <cellStyle name="Normal 18 2 4 3 5" xfId="46340" xr:uid="{00000000-0005-0000-0000-00005B350000}"/>
    <cellStyle name="Normal 18 2 4 4" xfId="15726" xr:uid="{00000000-0005-0000-0000-00005C350000}"/>
    <cellStyle name="Normal 18 2 4 4 2" xfId="27981" xr:uid="{00000000-0005-0000-0000-00005D350000}"/>
    <cellStyle name="Normal 18 2 4 4 3" xfId="40222" xr:uid="{00000000-0005-0000-0000-00005E350000}"/>
    <cellStyle name="Normal 18 2 4 5" xfId="21864" xr:uid="{00000000-0005-0000-0000-00005F350000}"/>
    <cellStyle name="Normal 18 2 4 6" xfId="34108" xr:uid="{00000000-0005-0000-0000-000060350000}"/>
    <cellStyle name="Normal 18 2 4 7" xfId="46337" xr:uid="{00000000-0005-0000-0000-000061350000}"/>
    <cellStyle name="Normal 18 2 5" xfId="4716" xr:uid="{00000000-0005-0000-0000-000062350000}"/>
    <cellStyle name="Normal 18 2 5 2" xfId="4717" xr:uid="{00000000-0005-0000-0000-000063350000}"/>
    <cellStyle name="Normal 18 2 5 2 2" xfId="15731" xr:uid="{00000000-0005-0000-0000-000064350000}"/>
    <cellStyle name="Normal 18 2 5 2 2 2" xfId="27986" xr:uid="{00000000-0005-0000-0000-000065350000}"/>
    <cellStyle name="Normal 18 2 5 2 2 3" xfId="40227" xr:uid="{00000000-0005-0000-0000-000066350000}"/>
    <cellStyle name="Normal 18 2 5 2 3" xfId="21869" xr:uid="{00000000-0005-0000-0000-000067350000}"/>
    <cellStyle name="Normal 18 2 5 2 4" xfId="34113" xr:uid="{00000000-0005-0000-0000-000068350000}"/>
    <cellStyle name="Normal 18 2 5 2 5" xfId="46342" xr:uid="{00000000-0005-0000-0000-000069350000}"/>
    <cellStyle name="Normal 18 2 5 3" xfId="15730" xr:uid="{00000000-0005-0000-0000-00006A350000}"/>
    <cellStyle name="Normal 18 2 5 3 2" xfId="27985" xr:uid="{00000000-0005-0000-0000-00006B350000}"/>
    <cellStyle name="Normal 18 2 5 3 3" xfId="40226" xr:uid="{00000000-0005-0000-0000-00006C350000}"/>
    <cellStyle name="Normal 18 2 5 4" xfId="21868" xr:uid="{00000000-0005-0000-0000-00006D350000}"/>
    <cellStyle name="Normal 18 2 5 5" xfId="34112" xr:uid="{00000000-0005-0000-0000-00006E350000}"/>
    <cellStyle name="Normal 18 2 5 6" xfId="46341" xr:uid="{00000000-0005-0000-0000-00006F350000}"/>
    <cellStyle name="Normal 18 2 6" xfId="4718" xr:uid="{00000000-0005-0000-0000-000070350000}"/>
    <cellStyle name="Normal 18 2 6 2" xfId="15732" xr:uid="{00000000-0005-0000-0000-000071350000}"/>
    <cellStyle name="Normal 18 2 6 2 2" xfId="27987" xr:uid="{00000000-0005-0000-0000-000072350000}"/>
    <cellStyle name="Normal 18 2 6 2 3" xfId="40228" xr:uid="{00000000-0005-0000-0000-000073350000}"/>
    <cellStyle name="Normal 18 2 6 3" xfId="21870" xr:uid="{00000000-0005-0000-0000-000074350000}"/>
    <cellStyle name="Normal 18 2 6 4" xfId="34114" xr:uid="{00000000-0005-0000-0000-000075350000}"/>
    <cellStyle name="Normal 18 2 6 5" xfId="46343" xr:uid="{00000000-0005-0000-0000-000076350000}"/>
    <cellStyle name="Normal 18 2 7" xfId="15701" xr:uid="{00000000-0005-0000-0000-000077350000}"/>
    <cellStyle name="Normal 18 2 7 2" xfId="27956" xr:uid="{00000000-0005-0000-0000-000078350000}"/>
    <cellStyle name="Normal 18 2 7 3" xfId="40197" xr:uid="{00000000-0005-0000-0000-000079350000}"/>
    <cellStyle name="Normal 18 2 8" xfId="21839" xr:uid="{00000000-0005-0000-0000-00007A350000}"/>
    <cellStyle name="Normal 18 2 9" xfId="34083" xr:uid="{00000000-0005-0000-0000-00007B350000}"/>
    <cellStyle name="Normal 18 3" xfId="4719" xr:uid="{00000000-0005-0000-0000-00007C350000}"/>
    <cellStyle name="Normal 18 3 2" xfId="4720" xr:uid="{00000000-0005-0000-0000-00007D350000}"/>
    <cellStyle name="Normal 18 3 2 2" xfId="4721" xr:uid="{00000000-0005-0000-0000-00007E350000}"/>
    <cellStyle name="Normal 18 3 2 2 2" xfId="4722" xr:uid="{00000000-0005-0000-0000-00007F350000}"/>
    <cellStyle name="Normal 18 3 2 2 2 2" xfId="4723" xr:uid="{00000000-0005-0000-0000-000080350000}"/>
    <cellStyle name="Normal 18 3 2 2 2 2 2" xfId="15737" xr:uid="{00000000-0005-0000-0000-000081350000}"/>
    <cellStyle name="Normal 18 3 2 2 2 2 2 2" xfId="27992" xr:uid="{00000000-0005-0000-0000-000082350000}"/>
    <cellStyle name="Normal 18 3 2 2 2 2 2 3" xfId="40233" xr:uid="{00000000-0005-0000-0000-000083350000}"/>
    <cellStyle name="Normal 18 3 2 2 2 2 3" xfId="21875" xr:uid="{00000000-0005-0000-0000-000084350000}"/>
    <cellStyle name="Normal 18 3 2 2 2 2 4" xfId="34119" xr:uid="{00000000-0005-0000-0000-000085350000}"/>
    <cellStyle name="Normal 18 3 2 2 2 2 5" xfId="46348" xr:uid="{00000000-0005-0000-0000-000086350000}"/>
    <cellStyle name="Normal 18 3 2 2 2 3" xfId="15736" xr:uid="{00000000-0005-0000-0000-000087350000}"/>
    <cellStyle name="Normal 18 3 2 2 2 3 2" xfId="27991" xr:uid="{00000000-0005-0000-0000-000088350000}"/>
    <cellStyle name="Normal 18 3 2 2 2 3 3" xfId="40232" xr:uid="{00000000-0005-0000-0000-000089350000}"/>
    <cellStyle name="Normal 18 3 2 2 2 4" xfId="21874" xr:uid="{00000000-0005-0000-0000-00008A350000}"/>
    <cellStyle name="Normal 18 3 2 2 2 5" xfId="34118" xr:uid="{00000000-0005-0000-0000-00008B350000}"/>
    <cellStyle name="Normal 18 3 2 2 2 6" xfId="46347" xr:uid="{00000000-0005-0000-0000-00008C350000}"/>
    <cellStyle name="Normal 18 3 2 2 3" xfId="4724" xr:uid="{00000000-0005-0000-0000-00008D350000}"/>
    <cellStyle name="Normal 18 3 2 2 3 2" xfId="15738" xr:uid="{00000000-0005-0000-0000-00008E350000}"/>
    <cellStyle name="Normal 18 3 2 2 3 2 2" xfId="27993" xr:uid="{00000000-0005-0000-0000-00008F350000}"/>
    <cellStyle name="Normal 18 3 2 2 3 2 3" xfId="40234" xr:uid="{00000000-0005-0000-0000-000090350000}"/>
    <cellStyle name="Normal 18 3 2 2 3 3" xfId="21876" xr:uid="{00000000-0005-0000-0000-000091350000}"/>
    <cellStyle name="Normal 18 3 2 2 3 4" xfId="34120" xr:uid="{00000000-0005-0000-0000-000092350000}"/>
    <cellStyle name="Normal 18 3 2 2 3 5" xfId="46349" xr:uid="{00000000-0005-0000-0000-000093350000}"/>
    <cellStyle name="Normal 18 3 2 2 4" xfId="15735" xr:uid="{00000000-0005-0000-0000-000094350000}"/>
    <cellStyle name="Normal 18 3 2 2 4 2" xfId="27990" xr:uid="{00000000-0005-0000-0000-000095350000}"/>
    <cellStyle name="Normal 18 3 2 2 4 3" xfId="40231" xr:uid="{00000000-0005-0000-0000-000096350000}"/>
    <cellStyle name="Normal 18 3 2 2 5" xfId="21873" xr:uid="{00000000-0005-0000-0000-000097350000}"/>
    <cellStyle name="Normal 18 3 2 2 6" xfId="34117" xr:uid="{00000000-0005-0000-0000-000098350000}"/>
    <cellStyle name="Normal 18 3 2 2 7" xfId="46346" xr:uid="{00000000-0005-0000-0000-000099350000}"/>
    <cellStyle name="Normal 18 3 2 3" xfId="4725" xr:uid="{00000000-0005-0000-0000-00009A350000}"/>
    <cellStyle name="Normal 18 3 2 3 2" xfId="4726" xr:uid="{00000000-0005-0000-0000-00009B350000}"/>
    <cellStyle name="Normal 18 3 2 3 2 2" xfId="15740" xr:uid="{00000000-0005-0000-0000-00009C350000}"/>
    <cellStyle name="Normal 18 3 2 3 2 2 2" xfId="27995" xr:uid="{00000000-0005-0000-0000-00009D350000}"/>
    <cellStyle name="Normal 18 3 2 3 2 2 3" xfId="40236" xr:uid="{00000000-0005-0000-0000-00009E350000}"/>
    <cellStyle name="Normal 18 3 2 3 2 3" xfId="21878" xr:uid="{00000000-0005-0000-0000-00009F350000}"/>
    <cellStyle name="Normal 18 3 2 3 2 4" xfId="34122" xr:uid="{00000000-0005-0000-0000-0000A0350000}"/>
    <cellStyle name="Normal 18 3 2 3 2 5" xfId="46351" xr:uid="{00000000-0005-0000-0000-0000A1350000}"/>
    <cellStyle name="Normal 18 3 2 3 3" xfId="15739" xr:uid="{00000000-0005-0000-0000-0000A2350000}"/>
    <cellStyle name="Normal 18 3 2 3 3 2" xfId="27994" xr:uid="{00000000-0005-0000-0000-0000A3350000}"/>
    <cellStyle name="Normal 18 3 2 3 3 3" xfId="40235" xr:uid="{00000000-0005-0000-0000-0000A4350000}"/>
    <cellStyle name="Normal 18 3 2 3 4" xfId="21877" xr:uid="{00000000-0005-0000-0000-0000A5350000}"/>
    <cellStyle name="Normal 18 3 2 3 5" xfId="34121" xr:uid="{00000000-0005-0000-0000-0000A6350000}"/>
    <cellStyle name="Normal 18 3 2 3 6" xfId="46350" xr:uid="{00000000-0005-0000-0000-0000A7350000}"/>
    <cellStyle name="Normal 18 3 2 4" xfId="4727" xr:uid="{00000000-0005-0000-0000-0000A8350000}"/>
    <cellStyle name="Normal 18 3 2 4 2" xfId="15741" xr:uid="{00000000-0005-0000-0000-0000A9350000}"/>
    <cellStyle name="Normal 18 3 2 4 2 2" xfId="27996" xr:uid="{00000000-0005-0000-0000-0000AA350000}"/>
    <cellStyle name="Normal 18 3 2 4 2 3" xfId="40237" xr:uid="{00000000-0005-0000-0000-0000AB350000}"/>
    <cellStyle name="Normal 18 3 2 4 3" xfId="21879" xr:uid="{00000000-0005-0000-0000-0000AC350000}"/>
    <cellStyle name="Normal 18 3 2 4 4" xfId="34123" xr:uid="{00000000-0005-0000-0000-0000AD350000}"/>
    <cellStyle name="Normal 18 3 2 4 5" xfId="46352" xr:uid="{00000000-0005-0000-0000-0000AE350000}"/>
    <cellStyle name="Normal 18 3 2 5" xfId="15734" xr:uid="{00000000-0005-0000-0000-0000AF350000}"/>
    <cellStyle name="Normal 18 3 2 5 2" xfId="27989" xr:uid="{00000000-0005-0000-0000-0000B0350000}"/>
    <cellStyle name="Normal 18 3 2 5 3" xfId="40230" xr:uid="{00000000-0005-0000-0000-0000B1350000}"/>
    <cellStyle name="Normal 18 3 2 6" xfId="21872" xr:uid="{00000000-0005-0000-0000-0000B2350000}"/>
    <cellStyle name="Normal 18 3 2 7" xfId="34116" xr:uid="{00000000-0005-0000-0000-0000B3350000}"/>
    <cellStyle name="Normal 18 3 2 8" xfId="46345" xr:uid="{00000000-0005-0000-0000-0000B4350000}"/>
    <cellStyle name="Normal 18 3 3" xfId="4728" xr:uid="{00000000-0005-0000-0000-0000B5350000}"/>
    <cellStyle name="Normal 18 3 3 2" xfId="4729" xr:uid="{00000000-0005-0000-0000-0000B6350000}"/>
    <cellStyle name="Normal 18 3 3 2 2" xfId="4730" xr:uid="{00000000-0005-0000-0000-0000B7350000}"/>
    <cellStyle name="Normal 18 3 3 2 2 2" xfId="15744" xr:uid="{00000000-0005-0000-0000-0000B8350000}"/>
    <cellStyle name="Normal 18 3 3 2 2 2 2" xfId="27999" xr:uid="{00000000-0005-0000-0000-0000B9350000}"/>
    <cellStyle name="Normal 18 3 3 2 2 2 3" xfId="40240" xr:uid="{00000000-0005-0000-0000-0000BA350000}"/>
    <cellStyle name="Normal 18 3 3 2 2 3" xfId="21882" xr:uid="{00000000-0005-0000-0000-0000BB350000}"/>
    <cellStyle name="Normal 18 3 3 2 2 4" xfId="34126" xr:uid="{00000000-0005-0000-0000-0000BC350000}"/>
    <cellStyle name="Normal 18 3 3 2 2 5" xfId="46355" xr:uid="{00000000-0005-0000-0000-0000BD350000}"/>
    <cellStyle name="Normal 18 3 3 2 3" xfId="15743" xr:uid="{00000000-0005-0000-0000-0000BE350000}"/>
    <cellStyle name="Normal 18 3 3 2 3 2" xfId="27998" xr:uid="{00000000-0005-0000-0000-0000BF350000}"/>
    <cellStyle name="Normal 18 3 3 2 3 3" xfId="40239" xr:uid="{00000000-0005-0000-0000-0000C0350000}"/>
    <cellStyle name="Normal 18 3 3 2 4" xfId="21881" xr:uid="{00000000-0005-0000-0000-0000C1350000}"/>
    <cellStyle name="Normal 18 3 3 2 5" xfId="34125" xr:uid="{00000000-0005-0000-0000-0000C2350000}"/>
    <cellStyle name="Normal 18 3 3 2 6" xfId="46354" xr:uid="{00000000-0005-0000-0000-0000C3350000}"/>
    <cellStyle name="Normal 18 3 3 3" xfId="4731" xr:uid="{00000000-0005-0000-0000-0000C4350000}"/>
    <cellStyle name="Normal 18 3 3 3 2" xfId="15745" xr:uid="{00000000-0005-0000-0000-0000C5350000}"/>
    <cellStyle name="Normal 18 3 3 3 2 2" xfId="28000" xr:uid="{00000000-0005-0000-0000-0000C6350000}"/>
    <cellStyle name="Normal 18 3 3 3 2 3" xfId="40241" xr:uid="{00000000-0005-0000-0000-0000C7350000}"/>
    <cellStyle name="Normal 18 3 3 3 3" xfId="21883" xr:uid="{00000000-0005-0000-0000-0000C8350000}"/>
    <cellStyle name="Normal 18 3 3 3 4" xfId="34127" xr:uid="{00000000-0005-0000-0000-0000C9350000}"/>
    <cellStyle name="Normal 18 3 3 3 5" xfId="46356" xr:uid="{00000000-0005-0000-0000-0000CA350000}"/>
    <cellStyle name="Normal 18 3 3 4" xfId="15742" xr:uid="{00000000-0005-0000-0000-0000CB350000}"/>
    <cellStyle name="Normal 18 3 3 4 2" xfId="27997" xr:uid="{00000000-0005-0000-0000-0000CC350000}"/>
    <cellStyle name="Normal 18 3 3 4 3" xfId="40238" xr:uid="{00000000-0005-0000-0000-0000CD350000}"/>
    <cellStyle name="Normal 18 3 3 5" xfId="21880" xr:uid="{00000000-0005-0000-0000-0000CE350000}"/>
    <cellStyle name="Normal 18 3 3 6" xfId="34124" xr:uid="{00000000-0005-0000-0000-0000CF350000}"/>
    <cellStyle name="Normal 18 3 3 7" xfId="46353" xr:uid="{00000000-0005-0000-0000-0000D0350000}"/>
    <cellStyle name="Normal 18 3 4" xfId="4732" xr:uid="{00000000-0005-0000-0000-0000D1350000}"/>
    <cellStyle name="Normal 18 3 4 2" xfId="4733" xr:uid="{00000000-0005-0000-0000-0000D2350000}"/>
    <cellStyle name="Normal 18 3 4 2 2" xfId="15747" xr:uid="{00000000-0005-0000-0000-0000D3350000}"/>
    <cellStyle name="Normal 18 3 4 2 2 2" xfId="28002" xr:uid="{00000000-0005-0000-0000-0000D4350000}"/>
    <cellStyle name="Normal 18 3 4 2 2 3" xfId="40243" xr:uid="{00000000-0005-0000-0000-0000D5350000}"/>
    <cellStyle name="Normal 18 3 4 2 3" xfId="21885" xr:uid="{00000000-0005-0000-0000-0000D6350000}"/>
    <cellStyle name="Normal 18 3 4 2 4" xfId="34129" xr:uid="{00000000-0005-0000-0000-0000D7350000}"/>
    <cellStyle name="Normal 18 3 4 2 5" xfId="46358" xr:uid="{00000000-0005-0000-0000-0000D8350000}"/>
    <cellStyle name="Normal 18 3 4 3" xfId="15746" xr:uid="{00000000-0005-0000-0000-0000D9350000}"/>
    <cellStyle name="Normal 18 3 4 3 2" xfId="28001" xr:uid="{00000000-0005-0000-0000-0000DA350000}"/>
    <cellStyle name="Normal 18 3 4 3 3" xfId="40242" xr:uid="{00000000-0005-0000-0000-0000DB350000}"/>
    <cellStyle name="Normal 18 3 4 4" xfId="21884" xr:uid="{00000000-0005-0000-0000-0000DC350000}"/>
    <cellStyle name="Normal 18 3 4 5" xfId="34128" xr:uid="{00000000-0005-0000-0000-0000DD350000}"/>
    <cellStyle name="Normal 18 3 4 6" xfId="46357" xr:uid="{00000000-0005-0000-0000-0000DE350000}"/>
    <cellStyle name="Normal 18 3 5" xfId="4734" xr:uid="{00000000-0005-0000-0000-0000DF350000}"/>
    <cellStyle name="Normal 18 3 5 2" xfId="15748" xr:uid="{00000000-0005-0000-0000-0000E0350000}"/>
    <cellStyle name="Normal 18 3 5 2 2" xfId="28003" xr:uid="{00000000-0005-0000-0000-0000E1350000}"/>
    <cellStyle name="Normal 18 3 5 2 3" xfId="40244" xr:uid="{00000000-0005-0000-0000-0000E2350000}"/>
    <cellStyle name="Normal 18 3 5 3" xfId="21886" xr:uid="{00000000-0005-0000-0000-0000E3350000}"/>
    <cellStyle name="Normal 18 3 5 4" xfId="34130" xr:uid="{00000000-0005-0000-0000-0000E4350000}"/>
    <cellStyle name="Normal 18 3 5 5" xfId="46359" xr:uid="{00000000-0005-0000-0000-0000E5350000}"/>
    <cellStyle name="Normal 18 3 6" xfId="15733" xr:uid="{00000000-0005-0000-0000-0000E6350000}"/>
    <cellStyle name="Normal 18 3 6 2" xfId="27988" xr:uid="{00000000-0005-0000-0000-0000E7350000}"/>
    <cellStyle name="Normal 18 3 6 3" xfId="40229" xr:uid="{00000000-0005-0000-0000-0000E8350000}"/>
    <cellStyle name="Normal 18 3 7" xfId="21871" xr:uid="{00000000-0005-0000-0000-0000E9350000}"/>
    <cellStyle name="Normal 18 3 8" xfId="34115" xr:uid="{00000000-0005-0000-0000-0000EA350000}"/>
    <cellStyle name="Normal 18 3 9" xfId="46344" xr:uid="{00000000-0005-0000-0000-0000EB350000}"/>
    <cellStyle name="Normal 18 4" xfId="4735" xr:uid="{00000000-0005-0000-0000-0000EC350000}"/>
    <cellStyle name="Normal 18 4 2" xfId="4736" xr:uid="{00000000-0005-0000-0000-0000ED350000}"/>
    <cellStyle name="Normal 18 4 2 2" xfId="4737" xr:uid="{00000000-0005-0000-0000-0000EE350000}"/>
    <cellStyle name="Normal 18 4 2 2 2" xfId="4738" xr:uid="{00000000-0005-0000-0000-0000EF350000}"/>
    <cellStyle name="Normal 18 4 2 2 2 2" xfId="15752" xr:uid="{00000000-0005-0000-0000-0000F0350000}"/>
    <cellStyle name="Normal 18 4 2 2 2 2 2" xfId="28007" xr:uid="{00000000-0005-0000-0000-0000F1350000}"/>
    <cellStyle name="Normal 18 4 2 2 2 2 3" xfId="40248" xr:uid="{00000000-0005-0000-0000-0000F2350000}"/>
    <cellStyle name="Normal 18 4 2 2 2 3" xfId="21890" xr:uid="{00000000-0005-0000-0000-0000F3350000}"/>
    <cellStyle name="Normal 18 4 2 2 2 4" xfId="34134" xr:uid="{00000000-0005-0000-0000-0000F4350000}"/>
    <cellStyle name="Normal 18 4 2 2 2 5" xfId="46363" xr:uid="{00000000-0005-0000-0000-0000F5350000}"/>
    <cellStyle name="Normal 18 4 2 2 3" xfId="15751" xr:uid="{00000000-0005-0000-0000-0000F6350000}"/>
    <cellStyle name="Normal 18 4 2 2 3 2" xfId="28006" xr:uid="{00000000-0005-0000-0000-0000F7350000}"/>
    <cellStyle name="Normal 18 4 2 2 3 3" xfId="40247" xr:uid="{00000000-0005-0000-0000-0000F8350000}"/>
    <cellStyle name="Normal 18 4 2 2 4" xfId="21889" xr:uid="{00000000-0005-0000-0000-0000F9350000}"/>
    <cellStyle name="Normal 18 4 2 2 5" xfId="34133" xr:uid="{00000000-0005-0000-0000-0000FA350000}"/>
    <cellStyle name="Normal 18 4 2 2 6" xfId="46362" xr:uid="{00000000-0005-0000-0000-0000FB350000}"/>
    <cellStyle name="Normal 18 4 2 3" xfId="4739" xr:uid="{00000000-0005-0000-0000-0000FC350000}"/>
    <cellStyle name="Normal 18 4 2 3 2" xfId="15753" xr:uid="{00000000-0005-0000-0000-0000FD350000}"/>
    <cellStyle name="Normal 18 4 2 3 2 2" xfId="28008" xr:uid="{00000000-0005-0000-0000-0000FE350000}"/>
    <cellStyle name="Normal 18 4 2 3 2 3" xfId="40249" xr:uid="{00000000-0005-0000-0000-0000FF350000}"/>
    <cellStyle name="Normal 18 4 2 3 3" xfId="21891" xr:uid="{00000000-0005-0000-0000-000000360000}"/>
    <cellStyle name="Normal 18 4 2 3 4" xfId="34135" xr:uid="{00000000-0005-0000-0000-000001360000}"/>
    <cellStyle name="Normal 18 4 2 3 5" xfId="46364" xr:uid="{00000000-0005-0000-0000-000002360000}"/>
    <cellStyle name="Normal 18 4 2 4" xfId="15750" xr:uid="{00000000-0005-0000-0000-000003360000}"/>
    <cellStyle name="Normal 18 4 2 4 2" xfId="28005" xr:uid="{00000000-0005-0000-0000-000004360000}"/>
    <cellStyle name="Normal 18 4 2 4 3" xfId="40246" xr:uid="{00000000-0005-0000-0000-000005360000}"/>
    <cellStyle name="Normal 18 4 2 5" xfId="21888" xr:uid="{00000000-0005-0000-0000-000006360000}"/>
    <cellStyle name="Normal 18 4 2 6" xfId="34132" xr:uid="{00000000-0005-0000-0000-000007360000}"/>
    <cellStyle name="Normal 18 4 2 7" xfId="46361" xr:uid="{00000000-0005-0000-0000-000008360000}"/>
    <cellStyle name="Normal 18 4 3" xfId="4740" xr:uid="{00000000-0005-0000-0000-000009360000}"/>
    <cellStyle name="Normal 18 4 3 2" xfId="4741" xr:uid="{00000000-0005-0000-0000-00000A360000}"/>
    <cellStyle name="Normal 18 4 3 2 2" xfId="15755" xr:uid="{00000000-0005-0000-0000-00000B360000}"/>
    <cellStyle name="Normal 18 4 3 2 2 2" xfId="28010" xr:uid="{00000000-0005-0000-0000-00000C360000}"/>
    <cellStyle name="Normal 18 4 3 2 2 3" xfId="40251" xr:uid="{00000000-0005-0000-0000-00000D360000}"/>
    <cellStyle name="Normal 18 4 3 2 3" xfId="21893" xr:uid="{00000000-0005-0000-0000-00000E360000}"/>
    <cellStyle name="Normal 18 4 3 2 4" xfId="34137" xr:uid="{00000000-0005-0000-0000-00000F360000}"/>
    <cellStyle name="Normal 18 4 3 2 5" xfId="46366" xr:uid="{00000000-0005-0000-0000-000010360000}"/>
    <cellStyle name="Normal 18 4 3 3" xfId="15754" xr:uid="{00000000-0005-0000-0000-000011360000}"/>
    <cellStyle name="Normal 18 4 3 3 2" xfId="28009" xr:uid="{00000000-0005-0000-0000-000012360000}"/>
    <cellStyle name="Normal 18 4 3 3 3" xfId="40250" xr:uid="{00000000-0005-0000-0000-000013360000}"/>
    <cellStyle name="Normal 18 4 3 4" xfId="21892" xr:uid="{00000000-0005-0000-0000-000014360000}"/>
    <cellStyle name="Normal 18 4 3 5" xfId="34136" xr:uid="{00000000-0005-0000-0000-000015360000}"/>
    <cellStyle name="Normal 18 4 3 6" xfId="46365" xr:uid="{00000000-0005-0000-0000-000016360000}"/>
    <cellStyle name="Normal 18 4 4" xfId="4742" xr:uid="{00000000-0005-0000-0000-000017360000}"/>
    <cellStyle name="Normal 18 4 4 2" xfId="15756" xr:uid="{00000000-0005-0000-0000-000018360000}"/>
    <cellStyle name="Normal 18 4 4 2 2" xfId="28011" xr:uid="{00000000-0005-0000-0000-000019360000}"/>
    <cellStyle name="Normal 18 4 4 2 3" xfId="40252" xr:uid="{00000000-0005-0000-0000-00001A360000}"/>
    <cellStyle name="Normal 18 4 4 3" xfId="21894" xr:uid="{00000000-0005-0000-0000-00001B360000}"/>
    <cellStyle name="Normal 18 4 4 4" xfId="34138" xr:uid="{00000000-0005-0000-0000-00001C360000}"/>
    <cellStyle name="Normal 18 4 4 5" xfId="46367" xr:uid="{00000000-0005-0000-0000-00001D360000}"/>
    <cellStyle name="Normal 18 4 5" xfId="15749" xr:uid="{00000000-0005-0000-0000-00001E360000}"/>
    <cellStyle name="Normal 18 4 5 2" xfId="28004" xr:uid="{00000000-0005-0000-0000-00001F360000}"/>
    <cellStyle name="Normal 18 4 5 3" xfId="40245" xr:uid="{00000000-0005-0000-0000-000020360000}"/>
    <cellStyle name="Normal 18 4 6" xfId="21887" xr:uid="{00000000-0005-0000-0000-000021360000}"/>
    <cellStyle name="Normal 18 4 7" xfId="34131" xr:uid="{00000000-0005-0000-0000-000022360000}"/>
    <cellStyle name="Normal 18 4 8" xfId="46360" xr:uid="{00000000-0005-0000-0000-000023360000}"/>
    <cellStyle name="Normal 18 5" xfId="4743" xr:uid="{00000000-0005-0000-0000-000024360000}"/>
    <cellStyle name="Normal 18 5 2" xfId="4744" xr:uid="{00000000-0005-0000-0000-000025360000}"/>
    <cellStyle name="Normal 18 5 2 2" xfId="4745" xr:uid="{00000000-0005-0000-0000-000026360000}"/>
    <cellStyle name="Normal 18 5 2 2 2" xfId="15759" xr:uid="{00000000-0005-0000-0000-000027360000}"/>
    <cellStyle name="Normal 18 5 2 2 2 2" xfId="28014" xr:uid="{00000000-0005-0000-0000-000028360000}"/>
    <cellStyle name="Normal 18 5 2 2 2 3" xfId="40255" xr:uid="{00000000-0005-0000-0000-000029360000}"/>
    <cellStyle name="Normal 18 5 2 2 3" xfId="21897" xr:uid="{00000000-0005-0000-0000-00002A360000}"/>
    <cellStyle name="Normal 18 5 2 2 4" xfId="34141" xr:uid="{00000000-0005-0000-0000-00002B360000}"/>
    <cellStyle name="Normal 18 5 2 2 5" xfId="46370" xr:uid="{00000000-0005-0000-0000-00002C360000}"/>
    <cellStyle name="Normal 18 5 2 3" xfId="15758" xr:uid="{00000000-0005-0000-0000-00002D360000}"/>
    <cellStyle name="Normal 18 5 2 3 2" xfId="28013" xr:uid="{00000000-0005-0000-0000-00002E360000}"/>
    <cellStyle name="Normal 18 5 2 3 3" xfId="40254" xr:uid="{00000000-0005-0000-0000-00002F360000}"/>
    <cellStyle name="Normal 18 5 2 4" xfId="21896" xr:uid="{00000000-0005-0000-0000-000030360000}"/>
    <cellStyle name="Normal 18 5 2 5" xfId="34140" xr:uid="{00000000-0005-0000-0000-000031360000}"/>
    <cellStyle name="Normal 18 5 2 6" xfId="46369" xr:uid="{00000000-0005-0000-0000-000032360000}"/>
    <cellStyle name="Normal 18 5 3" xfId="4746" xr:uid="{00000000-0005-0000-0000-000033360000}"/>
    <cellStyle name="Normal 18 5 3 2" xfId="15760" xr:uid="{00000000-0005-0000-0000-000034360000}"/>
    <cellStyle name="Normal 18 5 3 2 2" xfId="28015" xr:uid="{00000000-0005-0000-0000-000035360000}"/>
    <cellStyle name="Normal 18 5 3 2 3" xfId="40256" xr:uid="{00000000-0005-0000-0000-000036360000}"/>
    <cellStyle name="Normal 18 5 3 3" xfId="21898" xr:uid="{00000000-0005-0000-0000-000037360000}"/>
    <cellStyle name="Normal 18 5 3 4" xfId="34142" xr:uid="{00000000-0005-0000-0000-000038360000}"/>
    <cellStyle name="Normal 18 5 3 5" xfId="46371" xr:uid="{00000000-0005-0000-0000-000039360000}"/>
    <cellStyle name="Normal 18 5 4" xfId="15757" xr:uid="{00000000-0005-0000-0000-00003A360000}"/>
    <cellStyle name="Normal 18 5 4 2" xfId="28012" xr:uid="{00000000-0005-0000-0000-00003B360000}"/>
    <cellStyle name="Normal 18 5 4 3" xfId="40253" xr:uid="{00000000-0005-0000-0000-00003C360000}"/>
    <cellStyle name="Normal 18 5 5" xfId="21895" xr:uid="{00000000-0005-0000-0000-00003D360000}"/>
    <cellStyle name="Normal 18 5 6" xfId="34139" xr:uid="{00000000-0005-0000-0000-00003E360000}"/>
    <cellStyle name="Normal 18 5 7" xfId="46368" xr:uid="{00000000-0005-0000-0000-00003F360000}"/>
    <cellStyle name="Normal 18 6" xfId="4747" xr:uid="{00000000-0005-0000-0000-000040360000}"/>
    <cellStyle name="Normal 18 6 2" xfId="4748" xr:uid="{00000000-0005-0000-0000-000041360000}"/>
    <cellStyle name="Normal 18 6 2 2" xfId="15762" xr:uid="{00000000-0005-0000-0000-000042360000}"/>
    <cellStyle name="Normal 18 6 2 2 2" xfId="28017" xr:uid="{00000000-0005-0000-0000-000043360000}"/>
    <cellStyle name="Normal 18 6 2 2 3" xfId="40258" xr:uid="{00000000-0005-0000-0000-000044360000}"/>
    <cellStyle name="Normal 18 6 2 3" xfId="21900" xr:uid="{00000000-0005-0000-0000-000045360000}"/>
    <cellStyle name="Normal 18 6 2 4" xfId="34144" xr:uid="{00000000-0005-0000-0000-000046360000}"/>
    <cellStyle name="Normal 18 6 2 5" xfId="46373" xr:uid="{00000000-0005-0000-0000-000047360000}"/>
    <cellStyle name="Normal 18 6 3" xfId="15761" xr:uid="{00000000-0005-0000-0000-000048360000}"/>
    <cellStyle name="Normal 18 6 3 2" xfId="28016" xr:uid="{00000000-0005-0000-0000-000049360000}"/>
    <cellStyle name="Normal 18 6 3 3" xfId="40257" xr:uid="{00000000-0005-0000-0000-00004A360000}"/>
    <cellStyle name="Normal 18 6 4" xfId="21899" xr:uid="{00000000-0005-0000-0000-00004B360000}"/>
    <cellStyle name="Normal 18 6 5" xfId="34143" xr:uid="{00000000-0005-0000-0000-00004C360000}"/>
    <cellStyle name="Normal 18 6 6" xfId="46372" xr:uid="{00000000-0005-0000-0000-00004D360000}"/>
    <cellStyle name="Normal 18 7" xfId="4749" xr:uid="{00000000-0005-0000-0000-00004E360000}"/>
    <cellStyle name="Normal 18 7 2" xfId="15763" xr:uid="{00000000-0005-0000-0000-00004F360000}"/>
    <cellStyle name="Normal 18 7 2 2" xfId="28018" xr:uid="{00000000-0005-0000-0000-000050360000}"/>
    <cellStyle name="Normal 18 7 2 3" xfId="40259" xr:uid="{00000000-0005-0000-0000-000051360000}"/>
    <cellStyle name="Normal 18 7 3" xfId="21901" xr:uid="{00000000-0005-0000-0000-000052360000}"/>
    <cellStyle name="Normal 18 7 4" xfId="34145" xr:uid="{00000000-0005-0000-0000-000053360000}"/>
    <cellStyle name="Normal 18 7 5" xfId="46374" xr:uid="{00000000-0005-0000-0000-000054360000}"/>
    <cellStyle name="Normal 18 8" xfId="15700" xr:uid="{00000000-0005-0000-0000-000055360000}"/>
    <cellStyle name="Normal 18 8 2" xfId="27955" xr:uid="{00000000-0005-0000-0000-000056360000}"/>
    <cellStyle name="Normal 18 8 3" xfId="40196" xr:uid="{00000000-0005-0000-0000-000057360000}"/>
    <cellStyle name="Normal 18 9" xfId="21838" xr:uid="{00000000-0005-0000-0000-000058360000}"/>
    <cellStyle name="Normal 19" xfId="4750" xr:uid="{00000000-0005-0000-0000-000059360000}"/>
    <cellStyle name="Normal 19 10" xfId="46375" xr:uid="{00000000-0005-0000-0000-00005A360000}"/>
    <cellStyle name="Normal 19 2" xfId="4751" xr:uid="{00000000-0005-0000-0000-00005B360000}"/>
    <cellStyle name="Normal 19 2 2" xfId="4752" xr:uid="{00000000-0005-0000-0000-00005C360000}"/>
    <cellStyle name="Normal 19 2 2 2" xfId="4753" xr:uid="{00000000-0005-0000-0000-00005D360000}"/>
    <cellStyle name="Normal 19 2 2 2 2" xfId="4754" xr:uid="{00000000-0005-0000-0000-00005E360000}"/>
    <cellStyle name="Normal 19 2 2 2 2 2" xfId="4755" xr:uid="{00000000-0005-0000-0000-00005F360000}"/>
    <cellStyle name="Normal 19 2 2 2 2 2 2" xfId="15769" xr:uid="{00000000-0005-0000-0000-000060360000}"/>
    <cellStyle name="Normal 19 2 2 2 2 2 2 2" xfId="28024" xr:uid="{00000000-0005-0000-0000-000061360000}"/>
    <cellStyle name="Normal 19 2 2 2 2 2 2 3" xfId="40265" xr:uid="{00000000-0005-0000-0000-000062360000}"/>
    <cellStyle name="Normal 19 2 2 2 2 2 3" xfId="21907" xr:uid="{00000000-0005-0000-0000-000063360000}"/>
    <cellStyle name="Normal 19 2 2 2 2 2 4" xfId="34151" xr:uid="{00000000-0005-0000-0000-000064360000}"/>
    <cellStyle name="Normal 19 2 2 2 2 2 5" xfId="46380" xr:uid="{00000000-0005-0000-0000-000065360000}"/>
    <cellStyle name="Normal 19 2 2 2 2 3" xfId="15768" xr:uid="{00000000-0005-0000-0000-000066360000}"/>
    <cellStyle name="Normal 19 2 2 2 2 3 2" xfId="28023" xr:uid="{00000000-0005-0000-0000-000067360000}"/>
    <cellStyle name="Normal 19 2 2 2 2 3 3" xfId="40264" xr:uid="{00000000-0005-0000-0000-000068360000}"/>
    <cellStyle name="Normal 19 2 2 2 2 4" xfId="21906" xr:uid="{00000000-0005-0000-0000-000069360000}"/>
    <cellStyle name="Normal 19 2 2 2 2 5" xfId="34150" xr:uid="{00000000-0005-0000-0000-00006A360000}"/>
    <cellStyle name="Normal 19 2 2 2 2 6" xfId="46379" xr:uid="{00000000-0005-0000-0000-00006B360000}"/>
    <cellStyle name="Normal 19 2 2 2 3" xfId="4756" xr:uid="{00000000-0005-0000-0000-00006C360000}"/>
    <cellStyle name="Normal 19 2 2 2 3 2" xfId="15770" xr:uid="{00000000-0005-0000-0000-00006D360000}"/>
    <cellStyle name="Normal 19 2 2 2 3 2 2" xfId="28025" xr:uid="{00000000-0005-0000-0000-00006E360000}"/>
    <cellStyle name="Normal 19 2 2 2 3 2 3" xfId="40266" xr:uid="{00000000-0005-0000-0000-00006F360000}"/>
    <cellStyle name="Normal 19 2 2 2 3 3" xfId="21908" xr:uid="{00000000-0005-0000-0000-000070360000}"/>
    <cellStyle name="Normal 19 2 2 2 3 4" xfId="34152" xr:uid="{00000000-0005-0000-0000-000071360000}"/>
    <cellStyle name="Normal 19 2 2 2 3 5" xfId="46381" xr:uid="{00000000-0005-0000-0000-000072360000}"/>
    <cellStyle name="Normal 19 2 2 2 4" xfId="15767" xr:uid="{00000000-0005-0000-0000-000073360000}"/>
    <cellStyle name="Normal 19 2 2 2 4 2" xfId="28022" xr:uid="{00000000-0005-0000-0000-000074360000}"/>
    <cellStyle name="Normal 19 2 2 2 4 3" xfId="40263" xr:uid="{00000000-0005-0000-0000-000075360000}"/>
    <cellStyle name="Normal 19 2 2 2 5" xfId="21905" xr:uid="{00000000-0005-0000-0000-000076360000}"/>
    <cellStyle name="Normal 19 2 2 2 6" xfId="34149" xr:uid="{00000000-0005-0000-0000-000077360000}"/>
    <cellStyle name="Normal 19 2 2 2 7" xfId="46378" xr:uid="{00000000-0005-0000-0000-000078360000}"/>
    <cellStyle name="Normal 19 2 2 3" xfId="4757" xr:uid="{00000000-0005-0000-0000-000079360000}"/>
    <cellStyle name="Normal 19 2 2 3 2" xfId="4758" xr:uid="{00000000-0005-0000-0000-00007A360000}"/>
    <cellStyle name="Normal 19 2 2 3 2 2" xfId="15772" xr:uid="{00000000-0005-0000-0000-00007B360000}"/>
    <cellStyle name="Normal 19 2 2 3 2 2 2" xfId="28027" xr:uid="{00000000-0005-0000-0000-00007C360000}"/>
    <cellStyle name="Normal 19 2 2 3 2 2 3" xfId="40268" xr:uid="{00000000-0005-0000-0000-00007D360000}"/>
    <cellStyle name="Normal 19 2 2 3 2 3" xfId="21910" xr:uid="{00000000-0005-0000-0000-00007E360000}"/>
    <cellStyle name="Normal 19 2 2 3 2 4" xfId="34154" xr:uid="{00000000-0005-0000-0000-00007F360000}"/>
    <cellStyle name="Normal 19 2 2 3 2 5" xfId="46383" xr:uid="{00000000-0005-0000-0000-000080360000}"/>
    <cellStyle name="Normal 19 2 2 3 3" xfId="15771" xr:uid="{00000000-0005-0000-0000-000081360000}"/>
    <cellStyle name="Normal 19 2 2 3 3 2" xfId="28026" xr:uid="{00000000-0005-0000-0000-000082360000}"/>
    <cellStyle name="Normal 19 2 2 3 3 3" xfId="40267" xr:uid="{00000000-0005-0000-0000-000083360000}"/>
    <cellStyle name="Normal 19 2 2 3 4" xfId="21909" xr:uid="{00000000-0005-0000-0000-000084360000}"/>
    <cellStyle name="Normal 19 2 2 3 5" xfId="34153" xr:uid="{00000000-0005-0000-0000-000085360000}"/>
    <cellStyle name="Normal 19 2 2 3 6" xfId="46382" xr:uid="{00000000-0005-0000-0000-000086360000}"/>
    <cellStyle name="Normal 19 2 2 4" xfId="4759" xr:uid="{00000000-0005-0000-0000-000087360000}"/>
    <cellStyle name="Normal 19 2 2 4 2" xfId="15773" xr:uid="{00000000-0005-0000-0000-000088360000}"/>
    <cellStyle name="Normal 19 2 2 4 2 2" xfId="28028" xr:uid="{00000000-0005-0000-0000-000089360000}"/>
    <cellStyle name="Normal 19 2 2 4 2 3" xfId="40269" xr:uid="{00000000-0005-0000-0000-00008A360000}"/>
    <cellStyle name="Normal 19 2 2 4 3" xfId="21911" xr:uid="{00000000-0005-0000-0000-00008B360000}"/>
    <cellStyle name="Normal 19 2 2 4 4" xfId="34155" xr:uid="{00000000-0005-0000-0000-00008C360000}"/>
    <cellStyle name="Normal 19 2 2 4 5" xfId="46384" xr:uid="{00000000-0005-0000-0000-00008D360000}"/>
    <cellStyle name="Normal 19 2 2 5" xfId="15766" xr:uid="{00000000-0005-0000-0000-00008E360000}"/>
    <cellStyle name="Normal 19 2 2 5 2" xfId="28021" xr:uid="{00000000-0005-0000-0000-00008F360000}"/>
    <cellStyle name="Normal 19 2 2 5 3" xfId="40262" xr:uid="{00000000-0005-0000-0000-000090360000}"/>
    <cellStyle name="Normal 19 2 2 6" xfId="21904" xr:uid="{00000000-0005-0000-0000-000091360000}"/>
    <cellStyle name="Normal 19 2 2 7" xfId="34148" xr:uid="{00000000-0005-0000-0000-000092360000}"/>
    <cellStyle name="Normal 19 2 2 8" xfId="46377" xr:uid="{00000000-0005-0000-0000-000093360000}"/>
    <cellStyle name="Normal 19 2 3" xfId="4760" xr:uid="{00000000-0005-0000-0000-000094360000}"/>
    <cellStyle name="Normal 19 2 3 2" xfId="4761" xr:uid="{00000000-0005-0000-0000-000095360000}"/>
    <cellStyle name="Normal 19 2 3 2 2" xfId="4762" xr:uid="{00000000-0005-0000-0000-000096360000}"/>
    <cellStyle name="Normal 19 2 3 2 2 2" xfId="15776" xr:uid="{00000000-0005-0000-0000-000097360000}"/>
    <cellStyle name="Normal 19 2 3 2 2 2 2" xfId="28031" xr:uid="{00000000-0005-0000-0000-000098360000}"/>
    <cellStyle name="Normal 19 2 3 2 2 2 3" xfId="40272" xr:uid="{00000000-0005-0000-0000-000099360000}"/>
    <cellStyle name="Normal 19 2 3 2 2 3" xfId="21914" xr:uid="{00000000-0005-0000-0000-00009A360000}"/>
    <cellStyle name="Normal 19 2 3 2 2 4" xfId="34158" xr:uid="{00000000-0005-0000-0000-00009B360000}"/>
    <cellStyle name="Normal 19 2 3 2 2 5" xfId="46387" xr:uid="{00000000-0005-0000-0000-00009C360000}"/>
    <cellStyle name="Normal 19 2 3 2 3" xfId="15775" xr:uid="{00000000-0005-0000-0000-00009D360000}"/>
    <cellStyle name="Normal 19 2 3 2 3 2" xfId="28030" xr:uid="{00000000-0005-0000-0000-00009E360000}"/>
    <cellStyle name="Normal 19 2 3 2 3 3" xfId="40271" xr:uid="{00000000-0005-0000-0000-00009F360000}"/>
    <cellStyle name="Normal 19 2 3 2 4" xfId="21913" xr:uid="{00000000-0005-0000-0000-0000A0360000}"/>
    <cellStyle name="Normal 19 2 3 2 5" xfId="34157" xr:uid="{00000000-0005-0000-0000-0000A1360000}"/>
    <cellStyle name="Normal 19 2 3 2 6" xfId="46386" xr:uid="{00000000-0005-0000-0000-0000A2360000}"/>
    <cellStyle name="Normal 19 2 3 3" xfId="4763" xr:uid="{00000000-0005-0000-0000-0000A3360000}"/>
    <cellStyle name="Normal 19 2 3 3 2" xfId="15777" xr:uid="{00000000-0005-0000-0000-0000A4360000}"/>
    <cellStyle name="Normal 19 2 3 3 2 2" xfId="28032" xr:uid="{00000000-0005-0000-0000-0000A5360000}"/>
    <cellStyle name="Normal 19 2 3 3 2 3" xfId="40273" xr:uid="{00000000-0005-0000-0000-0000A6360000}"/>
    <cellStyle name="Normal 19 2 3 3 3" xfId="21915" xr:uid="{00000000-0005-0000-0000-0000A7360000}"/>
    <cellStyle name="Normal 19 2 3 3 4" xfId="34159" xr:uid="{00000000-0005-0000-0000-0000A8360000}"/>
    <cellStyle name="Normal 19 2 3 3 5" xfId="46388" xr:uid="{00000000-0005-0000-0000-0000A9360000}"/>
    <cellStyle name="Normal 19 2 3 4" xfId="15774" xr:uid="{00000000-0005-0000-0000-0000AA360000}"/>
    <cellStyle name="Normal 19 2 3 4 2" xfId="28029" xr:uid="{00000000-0005-0000-0000-0000AB360000}"/>
    <cellStyle name="Normal 19 2 3 4 3" xfId="40270" xr:uid="{00000000-0005-0000-0000-0000AC360000}"/>
    <cellStyle name="Normal 19 2 3 5" xfId="21912" xr:uid="{00000000-0005-0000-0000-0000AD360000}"/>
    <cellStyle name="Normal 19 2 3 6" xfId="34156" xr:uid="{00000000-0005-0000-0000-0000AE360000}"/>
    <cellStyle name="Normal 19 2 3 7" xfId="46385" xr:uid="{00000000-0005-0000-0000-0000AF360000}"/>
    <cellStyle name="Normal 19 2 4" xfId="4764" xr:uid="{00000000-0005-0000-0000-0000B0360000}"/>
    <cellStyle name="Normal 19 2 4 2" xfId="4765" xr:uid="{00000000-0005-0000-0000-0000B1360000}"/>
    <cellStyle name="Normal 19 2 4 2 2" xfId="15779" xr:uid="{00000000-0005-0000-0000-0000B2360000}"/>
    <cellStyle name="Normal 19 2 4 2 2 2" xfId="28034" xr:uid="{00000000-0005-0000-0000-0000B3360000}"/>
    <cellStyle name="Normal 19 2 4 2 2 3" xfId="40275" xr:uid="{00000000-0005-0000-0000-0000B4360000}"/>
    <cellStyle name="Normal 19 2 4 2 3" xfId="21917" xr:uid="{00000000-0005-0000-0000-0000B5360000}"/>
    <cellStyle name="Normal 19 2 4 2 4" xfId="34161" xr:uid="{00000000-0005-0000-0000-0000B6360000}"/>
    <cellStyle name="Normal 19 2 4 2 5" xfId="46390" xr:uid="{00000000-0005-0000-0000-0000B7360000}"/>
    <cellStyle name="Normal 19 2 4 3" xfId="15778" xr:uid="{00000000-0005-0000-0000-0000B8360000}"/>
    <cellStyle name="Normal 19 2 4 3 2" xfId="28033" xr:uid="{00000000-0005-0000-0000-0000B9360000}"/>
    <cellStyle name="Normal 19 2 4 3 3" xfId="40274" xr:uid="{00000000-0005-0000-0000-0000BA360000}"/>
    <cellStyle name="Normal 19 2 4 4" xfId="21916" xr:uid="{00000000-0005-0000-0000-0000BB360000}"/>
    <cellStyle name="Normal 19 2 4 5" xfId="34160" xr:uid="{00000000-0005-0000-0000-0000BC360000}"/>
    <cellStyle name="Normal 19 2 4 6" xfId="46389" xr:uid="{00000000-0005-0000-0000-0000BD360000}"/>
    <cellStyle name="Normal 19 2 5" xfId="4766" xr:uid="{00000000-0005-0000-0000-0000BE360000}"/>
    <cellStyle name="Normal 19 2 5 2" xfId="15780" xr:uid="{00000000-0005-0000-0000-0000BF360000}"/>
    <cellStyle name="Normal 19 2 5 2 2" xfId="28035" xr:uid="{00000000-0005-0000-0000-0000C0360000}"/>
    <cellStyle name="Normal 19 2 5 2 3" xfId="40276" xr:uid="{00000000-0005-0000-0000-0000C1360000}"/>
    <cellStyle name="Normal 19 2 5 3" xfId="21918" xr:uid="{00000000-0005-0000-0000-0000C2360000}"/>
    <cellStyle name="Normal 19 2 5 4" xfId="34162" xr:uid="{00000000-0005-0000-0000-0000C3360000}"/>
    <cellStyle name="Normal 19 2 5 5" xfId="46391" xr:uid="{00000000-0005-0000-0000-0000C4360000}"/>
    <cellStyle name="Normal 19 2 6" xfId="15765" xr:uid="{00000000-0005-0000-0000-0000C5360000}"/>
    <cellStyle name="Normal 19 2 6 2" xfId="28020" xr:uid="{00000000-0005-0000-0000-0000C6360000}"/>
    <cellStyle name="Normal 19 2 6 3" xfId="40261" xr:uid="{00000000-0005-0000-0000-0000C7360000}"/>
    <cellStyle name="Normal 19 2 7" xfId="21903" xr:uid="{00000000-0005-0000-0000-0000C8360000}"/>
    <cellStyle name="Normal 19 2 8" xfId="34147" xr:uid="{00000000-0005-0000-0000-0000C9360000}"/>
    <cellStyle name="Normal 19 2 9" xfId="46376" xr:uid="{00000000-0005-0000-0000-0000CA360000}"/>
    <cellStyle name="Normal 19 3" xfId="4767" xr:uid="{00000000-0005-0000-0000-0000CB360000}"/>
    <cellStyle name="Normal 19 3 2" xfId="4768" xr:uid="{00000000-0005-0000-0000-0000CC360000}"/>
    <cellStyle name="Normal 19 3 2 2" xfId="4769" xr:uid="{00000000-0005-0000-0000-0000CD360000}"/>
    <cellStyle name="Normal 19 3 2 2 2" xfId="4770" xr:uid="{00000000-0005-0000-0000-0000CE360000}"/>
    <cellStyle name="Normal 19 3 2 2 2 2" xfId="15784" xr:uid="{00000000-0005-0000-0000-0000CF360000}"/>
    <cellStyle name="Normal 19 3 2 2 2 2 2" xfId="28039" xr:uid="{00000000-0005-0000-0000-0000D0360000}"/>
    <cellStyle name="Normal 19 3 2 2 2 2 3" xfId="40280" xr:uid="{00000000-0005-0000-0000-0000D1360000}"/>
    <cellStyle name="Normal 19 3 2 2 2 3" xfId="21922" xr:uid="{00000000-0005-0000-0000-0000D2360000}"/>
    <cellStyle name="Normal 19 3 2 2 2 4" xfId="34166" xr:uid="{00000000-0005-0000-0000-0000D3360000}"/>
    <cellStyle name="Normal 19 3 2 2 2 5" xfId="46395" xr:uid="{00000000-0005-0000-0000-0000D4360000}"/>
    <cellStyle name="Normal 19 3 2 2 3" xfId="15783" xr:uid="{00000000-0005-0000-0000-0000D5360000}"/>
    <cellStyle name="Normal 19 3 2 2 3 2" xfId="28038" xr:uid="{00000000-0005-0000-0000-0000D6360000}"/>
    <cellStyle name="Normal 19 3 2 2 3 3" xfId="40279" xr:uid="{00000000-0005-0000-0000-0000D7360000}"/>
    <cellStyle name="Normal 19 3 2 2 4" xfId="21921" xr:uid="{00000000-0005-0000-0000-0000D8360000}"/>
    <cellStyle name="Normal 19 3 2 2 5" xfId="34165" xr:uid="{00000000-0005-0000-0000-0000D9360000}"/>
    <cellStyle name="Normal 19 3 2 2 6" xfId="46394" xr:uid="{00000000-0005-0000-0000-0000DA360000}"/>
    <cellStyle name="Normal 19 3 2 3" xfId="4771" xr:uid="{00000000-0005-0000-0000-0000DB360000}"/>
    <cellStyle name="Normal 19 3 2 3 2" xfId="15785" xr:uid="{00000000-0005-0000-0000-0000DC360000}"/>
    <cellStyle name="Normal 19 3 2 3 2 2" xfId="28040" xr:uid="{00000000-0005-0000-0000-0000DD360000}"/>
    <cellStyle name="Normal 19 3 2 3 2 3" xfId="40281" xr:uid="{00000000-0005-0000-0000-0000DE360000}"/>
    <cellStyle name="Normal 19 3 2 3 3" xfId="21923" xr:uid="{00000000-0005-0000-0000-0000DF360000}"/>
    <cellStyle name="Normal 19 3 2 3 4" xfId="34167" xr:uid="{00000000-0005-0000-0000-0000E0360000}"/>
    <cellStyle name="Normal 19 3 2 3 5" xfId="46396" xr:uid="{00000000-0005-0000-0000-0000E1360000}"/>
    <cellStyle name="Normal 19 3 2 4" xfId="15782" xr:uid="{00000000-0005-0000-0000-0000E2360000}"/>
    <cellStyle name="Normal 19 3 2 4 2" xfId="28037" xr:uid="{00000000-0005-0000-0000-0000E3360000}"/>
    <cellStyle name="Normal 19 3 2 4 3" xfId="40278" xr:uid="{00000000-0005-0000-0000-0000E4360000}"/>
    <cellStyle name="Normal 19 3 2 5" xfId="21920" xr:uid="{00000000-0005-0000-0000-0000E5360000}"/>
    <cellStyle name="Normal 19 3 2 6" xfId="34164" xr:uid="{00000000-0005-0000-0000-0000E6360000}"/>
    <cellStyle name="Normal 19 3 2 7" xfId="46393" xr:uid="{00000000-0005-0000-0000-0000E7360000}"/>
    <cellStyle name="Normal 19 3 3" xfId="4772" xr:uid="{00000000-0005-0000-0000-0000E8360000}"/>
    <cellStyle name="Normal 19 3 3 2" xfId="4773" xr:uid="{00000000-0005-0000-0000-0000E9360000}"/>
    <cellStyle name="Normal 19 3 3 2 2" xfId="15787" xr:uid="{00000000-0005-0000-0000-0000EA360000}"/>
    <cellStyle name="Normal 19 3 3 2 2 2" xfId="28042" xr:uid="{00000000-0005-0000-0000-0000EB360000}"/>
    <cellStyle name="Normal 19 3 3 2 2 3" xfId="40283" xr:uid="{00000000-0005-0000-0000-0000EC360000}"/>
    <cellStyle name="Normal 19 3 3 2 3" xfId="21925" xr:uid="{00000000-0005-0000-0000-0000ED360000}"/>
    <cellStyle name="Normal 19 3 3 2 4" xfId="34169" xr:uid="{00000000-0005-0000-0000-0000EE360000}"/>
    <cellStyle name="Normal 19 3 3 2 5" xfId="46398" xr:uid="{00000000-0005-0000-0000-0000EF360000}"/>
    <cellStyle name="Normal 19 3 3 3" xfId="15786" xr:uid="{00000000-0005-0000-0000-0000F0360000}"/>
    <cellStyle name="Normal 19 3 3 3 2" xfId="28041" xr:uid="{00000000-0005-0000-0000-0000F1360000}"/>
    <cellStyle name="Normal 19 3 3 3 3" xfId="40282" xr:uid="{00000000-0005-0000-0000-0000F2360000}"/>
    <cellStyle name="Normal 19 3 3 4" xfId="21924" xr:uid="{00000000-0005-0000-0000-0000F3360000}"/>
    <cellStyle name="Normal 19 3 3 5" xfId="34168" xr:uid="{00000000-0005-0000-0000-0000F4360000}"/>
    <cellStyle name="Normal 19 3 3 6" xfId="46397" xr:uid="{00000000-0005-0000-0000-0000F5360000}"/>
    <cellStyle name="Normal 19 3 4" xfId="4774" xr:uid="{00000000-0005-0000-0000-0000F6360000}"/>
    <cellStyle name="Normal 19 3 4 2" xfId="15788" xr:uid="{00000000-0005-0000-0000-0000F7360000}"/>
    <cellStyle name="Normal 19 3 4 2 2" xfId="28043" xr:uid="{00000000-0005-0000-0000-0000F8360000}"/>
    <cellStyle name="Normal 19 3 4 2 3" xfId="40284" xr:uid="{00000000-0005-0000-0000-0000F9360000}"/>
    <cellStyle name="Normal 19 3 4 3" xfId="21926" xr:uid="{00000000-0005-0000-0000-0000FA360000}"/>
    <cellStyle name="Normal 19 3 4 4" xfId="34170" xr:uid="{00000000-0005-0000-0000-0000FB360000}"/>
    <cellStyle name="Normal 19 3 4 5" xfId="46399" xr:uid="{00000000-0005-0000-0000-0000FC360000}"/>
    <cellStyle name="Normal 19 3 5" xfId="15781" xr:uid="{00000000-0005-0000-0000-0000FD360000}"/>
    <cellStyle name="Normal 19 3 5 2" xfId="28036" xr:uid="{00000000-0005-0000-0000-0000FE360000}"/>
    <cellStyle name="Normal 19 3 5 3" xfId="40277" xr:uid="{00000000-0005-0000-0000-0000FF360000}"/>
    <cellStyle name="Normal 19 3 6" xfId="21919" xr:uid="{00000000-0005-0000-0000-000000370000}"/>
    <cellStyle name="Normal 19 3 7" xfId="34163" xr:uid="{00000000-0005-0000-0000-000001370000}"/>
    <cellStyle name="Normal 19 3 8" xfId="46392" xr:uid="{00000000-0005-0000-0000-000002370000}"/>
    <cellStyle name="Normal 19 4" xfId="4775" xr:uid="{00000000-0005-0000-0000-000003370000}"/>
    <cellStyle name="Normal 19 4 2" xfId="4776" xr:uid="{00000000-0005-0000-0000-000004370000}"/>
    <cellStyle name="Normal 19 4 2 2" xfId="4777" xr:uid="{00000000-0005-0000-0000-000005370000}"/>
    <cellStyle name="Normal 19 4 2 2 2" xfId="15791" xr:uid="{00000000-0005-0000-0000-000006370000}"/>
    <cellStyle name="Normal 19 4 2 2 2 2" xfId="28046" xr:uid="{00000000-0005-0000-0000-000007370000}"/>
    <cellStyle name="Normal 19 4 2 2 2 3" xfId="40287" xr:uid="{00000000-0005-0000-0000-000008370000}"/>
    <cellStyle name="Normal 19 4 2 2 3" xfId="21929" xr:uid="{00000000-0005-0000-0000-000009370000}"/>
    <cellStyle name="Normal 19 4 2 2 4" xfId="34173" xr:uid="{00000000-0005-0000-0000-00000A370000}"/>
    <cellStyle name="Normal 19 4 2 2 5" xfId="46402" xr:uid="{00000000-0005-0000-0000-00000B370000}"/>
    <cellStyle name="Normal 19 4 2 3" xfId="15790" xr:uid="{00000000-0005-0000-0000-00000C370000}"/>
    <cellStyle name="Normal 19 4 2 3 2" xfId="28045" xr:uid="{00000000-0005-0000-0000-00000D370000}"/>
    <cellStyle name="Normal 19 4 2 3 3" xfId="40286" xr:uid="{00000000-0005-0000-0000-00000E370000}"/>
    <cellStyle name="Normal 19 4 2 4" xfId="21928" xr:uid="{00000000-0005-0000-0000-00000F370000}"/>
    <cellStyle name="Normal 19 4 2 5" xfId="34172" xr:uid="{00000000-0005-0000-0000-000010370000}"/>
    <cellStyle name="Normal 19 4 2 6" xfId="46401" xr:uid="{00000000-0005-0000-0000-000011370000}"/>
    <cellStyle name="Normal 19 4 3" xfId="4778" xr:uid="{00000000-0005-0000-0000-000012370000}"/>
    <cellStyle name="Normal 19 4 3 2" xfId="15792" xr:uid="{00000000-0005-0000-0000-000013370000}"/>
    <cellStyle name="Normal 19 4 3 2 2" xfId="28047" xr:uid="{00000000-0005-0000-0000-000014370000}"/>
    <cellStyle name="Normal 19 4 3 2 3" xfId="40288" xr:uid="{00000000-0005-0000-0000-000015370000}"/>
    <cellStyle name="Normal 19 4 3 3" xfId="21930" xr:uid="{00000000-0005-0000-0000-000016370000}"/>
    <cellStyle name="Normal 19 4 3 4" xfId="34174" xr:uid="{00000000-0005-0000-0000-000017370000}"/>
    <cellStyle name="Normal 19 4 3 5" xfId="46403" xr:uid="{00000000-0005-0000-0000-000018370000}"/>
    <cellStyle name="Normal 19 4 4" xfId="15789" xr:uid="{00000000-0005-0000-0000-000019370000}"/>
    <cellStyle name="Normal 19 4 4 2" xfId="28044" xr:uid="{00000000-0005-0000-0000-00001A370000}"/>
    <cellStyle name="Normal 19 4 4 3" xfId="40285" xr:uid="{00000000-0005-0000-0000-00001B370000}"/>
    <cellStyle name="Normal 19 4 5" xfId="21927" xr:uid="{00000000-0005-0000-0000-00001C370000}"/>
    <cellStyle name="Normal 19 4 6" xfId="34171" xr:uid="{00000000-0005-0000-0000-00001D370000}"/>
    <cellStyle name="Normal 19 4 7" xfId="46400" xr:uid="{00000000-0005-0000-0000-00001E370000}"/>
    <cellStyle name="Normal 19 5" xfId="4779" xr:uid="{00000000-0005-0000-0000-00001F370000}"/>
    <cellStyle name="Normal 19 5 2" xfId="4780" xr:uid="{00000000-0005-0000-0000-000020370000}"/>
    <cellStyle name="Normal 19 5 2 2" xfId="15794" xr:uid="{00000000-0005-0000-0000-000021370000}"/>
    <cellStyle name="Normal 19 5 2 2 2" xfId="28049" xr:uid="{00000000-0005-0000-0000-000022370000}"/>
    <cellStyle name="Normal 19 5 2 2 3" xfId="40290" xr:uid="{00000000-0005-0000-0000-000023370000}"/>
    <cellStyle name="Normal 19 5 2 3" xfId="21932" xr:uid="{00000000-0005-0000-0000-000024370000}"/>
    <cellStyle name="Normal 19 5 2 4" xfId="34176" xr:uid="{00000000-0005-0000-0000-000025370000}"/>
    <cellStyle name="Normal 19 5 2 5" xfId="46405" xr:uid="{00000000-0005-0000-0000-000026370000}"/>
    <cellStyle name="Normal 19 5 3" xfId="15793" xr:uid="{00000000-0005-0000-0000-000027370000}"/>
    <cellStyle name="Normal 19 5 3 2" xfId="28048" xr:uid="{00000000-0005-0000-0000-000028370000}"/>
    <cellStyle name="Normal 19 5 3 3" xfId="40289" xr:uid="{00000000-0005-0000-0000-000029370000}"/>
    <cellStyle name="Normal 19 5 4" xfId="21931" xr:uid="{00000000-0005-0000-0000-00002A370000}"/>
    <cellStyle name="Normal 19 5 5" xfId="34175" xr:uid="{00000000-0005-0000-0000-00002B370000}"/>
    <cellStyle name="Normal 19 5 6" xfId="46404" xr:uid="{00000000-0005-0000-0000-00002C370000}"/>
    <cellStyle name="Normal 19 6" xfId="4781" xr:uid="{00000000-0005-0000-0000-00002D370000}"/>
    <cellStyle name="Normal 19 6 2" xfId="15795" xr:uid="{00000000-0005-0000-0000-00002E370000}"/>
    <cellStyle name="Normal 19 6 2 2" xfId="28050" xr:uid="{00000000-0005-0000-0000-00002F370000}"/>
    <cellStyle name="Normal 19 6 2 3" xfId="40291" xr:uid="{00000000-0005-0000-0000-000030370000}"/>
    <cellStyle name="Normal 19 6 3" xfId="21933" xr:uid="{00000000-0005-0000-0000-000031370000}"/>
    <cellStyle name="Normal 19 6 4" xfId="34177" xr:uid="{00000000-0005-0000-0000-000032370000}"/>
    <cellStyle name="Normal 19 6 5" xfId="46406" xr:uid="{00000000-0005-0000-0000-000033370000}"/>
    <cellStyle name="Normal 19 7" xfId="15764" xr:uid="{00000000-0005-0000-0000-000034370000}"/>
    <cellStyle name="Normal 19 7 2" xfId="28019" xr:uid="{00000000-0005-0000-0000-000035370000}"/>
    <cellStyle name="Normal 19 7 3" xfId="40260" xr:uid="{00000000-0005-0000-0000-000036370000}"/>
    <cellStyle name="Normal 19 8" xfId="21902" xr:uid="{00000000-0005-0000-0000-000037370000}"/>
    <cellStyle name="Normal 19 9" xfId="34146" xr:uid="{00000000-0005-0000-0000-000038370000}"/>
    <cellStyle name="Normal 2" xfId="12" xr:uid="{00000000-0005-0000-0000-000039370000}"/>
    <cellStyle name="Normal 2 10" xfId="51016" xr:uid="{00000000-0005-0000-0000-00003A370000}"/>
    <cellStyle name="Normal 2 11" xfId="51017" xr:uid="{00000000-0005-0000-0000-00003B370000}"/>
    <cellStyle name="Normal 2 12" xfId="51025" xr:uid="{00000000-0005-0000-0000-00003C370000}"/>
    <cellStyle name="Normal 2 13" xfId="51026" xr:uid="{00000000-0005-0000-0000-00003D370000}"/>
    <cellStyle name="Normal 2 14" xfId="51042" xr:uid="{6B76CC7B-BA52-4860-A87C-DB199BA03DCF}"/>
    <cellStyle name="Normal 2 15" xfId="51044" xr:uid="{A1325080-58BD-4686-A9ED-C1CA4CFA7E95}"/>
    <cellStyle name="Normal 2 16" xfId="51047" xr:uid="{EC2983CC-828E-4335-8ACE-DBE18F0ACDF3}"/>
    <cellStyle name="Normal 2 17" xfId="51052" xr:uid="{1A2DE85A-3846-4B71-A118-F67549878037}"/>
    <cellStyle name="Normal 2 18" xfId="51055" xr:uid="{3E27DD24-C059-4A79-A67E-10609C94DF14}"/>
    <cellStyle name="Normal 2 19" xfId="51059" xr:uid="{DB231808-78DD-4932-9D66-62590CD5DB61}"/>
    <cellStyle name="Normal 2 2" xfId="17" xr:uid="{00000000-0005-0000-0000-00003E370000}"/>
    <cellStyle name="Normal 2 2 2" xfId="4782" xr:uid="{00000000-0005-0000-0000-00003F370000}"/>
    <cellStyle name="Normal 2 2 2 2" xfId="4783" xr:uid="{00000000-0005-0000-0000-000040370000}"/>
    <cellStyle name="Normal 2 2 3" xfId="4784" xr:uid="{00000000-0005-0000-0000-000041370000}"/>
    <cellStyle name="Normal 2 20" xfId="51064" xr:uid="{374911B7-318D-41CA-AE3C-44C75660692D}"/>
    <cellStyle name="Normal 2 21" xfId="51068" xr:uid="{85967D64-2DEE-4ACF-9716-A9918127B35D}"/>
    <cellStyle name="Normal 2 22" xfId="51070" xr:uid="{39A45D3B-CAE3-41FD-AD38-8EDDB87FD028}"/>
    <cellStyle name="Normal 2 23" xfId="51076" xr:uid="{EC1FCC5C-6C54-4BBA-8B01-64328FED53D9}"/>
    <cellStyle name="Normal 2 24" xfId="51081" xr:uid="{224B8E45-F436-4B88-83C4-18BB59E87840}"/>
    <cellStyle name="Normal 2 25" xfId="51083" xr:uid="{B564C26B-99D8-4CD6-BFF5-41ED900C54AD}"/>
    <cellStyle name="Normal 2 25 2" xfId="51089" xr:uid="{F812A513-A698-4785-ACFF-B3A040DA89A3}"/>
    <cellStyle name="Normal 2 26" xfId="51088" xr:uid="{152CC343-0375-4397-AEE1-E424AC4A3FDD}"/>
    <cellStyle name="Normal 2 27" xfId="51093" xr:uid="{67EECFAC-D24F-48F7-A6FE-1F123FB2642E}"/>
    <cellStyle name="Normal 2 28" xfId="51096" xr:uid="{0CF4838E-D744-4C27-98DD-906FF579108E}"/>
    <cellStyle name="Normal 2 29" xfId="51101" xr:uid="{0C9DE411-5609-482E-886D-7A34D0116001}"/>
    <cellStyle name="Normal 2 3" xfId="26" xr:uid="{00000000-0005-0000-0000-000042370000}"/>
    <cellStyle name="Normal 2 3 10" xfId="4785" xr:uid="{00000000-0005-0000-0000-000043370000}"/>
    <cellStyle name="Normal 2 3 10 2" xfId="4786" xr:uid="{00000000-0005-0000-0000-000044370000}"/>
    <cellStyle name="Normal 2 3 10 2 2" xfId="15797" xr:uid="{00000000-0005-0000-0000-000045370000}"/>
    <cellStyle name="Normal 2 3 10 2 2 2" xfId="28052" xr:uid="{00000000-0005-0000-0000-000046370000}"/>
    <cellStyle name="Normal 2 3 10 2 2 3" xfId="40293" xr:uid="{00000000-0005-0000-0000-000047370000}"/>
    <cellStyle name="Normal 2 3 10 2 3" xfId="21935" xr:uid="{00000000-0005-0000-0000-000048370000}"/>
    <cellStyle name="Normal 2 3 10 2 4" xfId="34179" xr:uid="{00000000-0005-0000-0000-000049370000}"/>
    <cellStyle name="Normal 2 3 10 2 5" xfId="46408" xr:uid="{00000000-0005-0000-0000-00004A370000}"/>
    <cellStyle name="Normal 2 3 10 3" xfId="15796" xr:uid="{00000000-0005-0000-0000-00004B370000}"/>
    <cellStyle name="Normal 2 3 10 3 2" xfId="28051" xr:uid="{00000000-0005-0000-0000-00004C370000}"/>
    <cellStyle name="Normal 2 3 10 3 3" xfId="40292" xr:uid="{00000000-0005-0000-0000-00004D370000}"/>
    <cellStyle name="Normal 2 3 10 4" xfId="21934" xr:uid="{00000000-0005-0000-0000-00004E370000}"/>
    <cellStyle name="Normal 2 3 10 5" xfId="34178" xr:uid="{00000000-0005-0000-0000-00004F370000}"/>
    <cellStyle name="Normal 2 3 10 6" xfId="46407" xr:uid="{00000000-0005-0000-0000-000050370000}"/>
    <cellStyle name="Normal 2 3 11" xfId="4787" xr:uid="{00000000-0005-0000-0000-000051370000}"/>
    <cellStyle name="Normal 2 3 11 2" xfId="15798" xr:uid="{00000000-0005-0000-0000-000052370000}"/>
    <cellStyle name="Normal 2 3 11 2 2" xfId="28053" xr:uid="{00000000-0005-0000-0000-000053370000}"/>
    <cellStyle name="Normal 2 3 11 2 3" xfId="40294" xr:uid="{00000000-0005-0000-0000-000054370000}"/>
    <cellStyle name="Normal 2 3 11 3" xfId="21936" xr:uid="{00000000-0005-0000-0000-000055370000}"/>
    <cellStyle name="Normal 2 3 11 4" xfId="34180" xr:uid="{00000000-0005-0000-0000-000056370000}"/>
    <cellStyle name="Normal 2 3 11 5" xfId="46409" xr:uid="{00000000-0005-0000-0000-000057370000}"/>
    <cellStyle name="Normal 2 3 12" xfId="14232" xr:uid="{00000000-0005-0000-0000-000058370000}"/>
    <cellStyle name="Normal 2 3 12 2" xfId="26487" xr:uid="{00000000-0005-0000-0000-000059370000}"/>
    <cellStyle name="Normal 2 3 12 3" xfId="38728" xr:uid="{00000000-0005-0000-0000-00005A370000}"/>
    <cellStyle name="Normal 2 3 13" xfId="20366" xr:uid="{00000000-0005-0000-0000-00005B370000}"/>
    <cellStyle name="Normal 2 3 14" xfId="32614" xr:uid="{00000000-0005-0000-0000-00005C370000}"/>
    <cellStyle name="Normal 2 3 15" xfId="44843" xr:uid="{00000000-0005-0000-0000-00005D370000}"/>
    <cellStyle name="Normal 2 3 2" xfId="27" xr:uid="{00000000-0005-0000-0000-00005E370000}"/>
    <cellStyle name="Normal 2 3 2 10" xfId="4788" xr:uid="{00000000-0005-0000-0000-00005F370000}"/>
    <cellStyle name="Normal 2 3 2 10 2" xfId="15799" xr:uid="{00000000-0005-0000-0000-000060370000}"/>
    <cellStyle name="Normal 2 3 2 10 2 2" xfId="28054" xr:uid="{00000000-0005-0000-0000-000061370000}"/>
    <cellStyle name="Normal 2 3 2 10 2 3" xfId="40295" xr:uid="{00000000-0005-0000-0000-000062370000}"/>
    <cellStyle name="Normal 2 3 2 10 3" xfId="21937" xr:uid="{00000000-0005-0000-0000-000063370000}"/>
    <cellStyle name="Normal 2 3 2 10 4" xfId="34181" xr:uid="{00000000-0005-0000-0000-000064370000}"/>
    <cellStyle name="Normal 2 3 2 10 5" xfId="46410" xr:uid="{00000000-0005-0000-0000-000065370000}"/>
    <cellStyle name="Normal 2 3 2 11" xfId="14233" xr:uid="{00000000-0005-0000-0000-000066370000}"/>
    <cellStyle name="Normal 2 3 2 11 2" xfId="26488" xr:uid="{00000000-0005-0000-0000-000067370000}"/>
    <cellStyle name="Normal 2 3 2 11 3" xfId="38729" xr:uid="{00000000-0005-0000-0000-000068370000}"/>
    <cellStyle name="Normal 2 3 2 12" xfId="20367" xr:uid="{00000000-0005-0000-0000-000069370000}"/>
    <cellStyle name="Normal 2 3 2 13" xfId="32615" xr:uid="{00000000-0005-0000-0000-00006A370000}"/>
    <cellStyle name="Normal 2 3 2 14" xfId="44844" xr:uid="{00000000-0005-0000-0000-00006B370000}"/>
    <cellStyle name="Normal 2 3 2 2" xfId="4789" xr:uid="{00000000-0005-0000-0000-00006C370000}"/>
    <cellStyle name="Normal 2 3 2 2 10" xfId="15800" xr:uid="{00000000-0005-0000-0000-00006D370000}"/>
    <cellStyle name="Normal 2 3 2 2 10 2" xfId="28055" xr:uid="{00000000-0005-0000-0000-00006E370000}"/>
    <cellStyle name="Normal 2 3 2 2 10 3" xfId="40296" xr:uid="{00000000-0005-0000-0000-00006F370000}"/>
    <cellStyle name="Normal 2 3 2 2 11" xfId="21938" xr:uid="{00000000-0005-0000-0000-000070370000}"/>
    <cellStyle name="Normal 2 3 2 2 12" xfId="34182" xr:uid="{00000000-0005-0000-0000-000071370000}"/>
    <cellStyle name="Normal 2 3 2 2 13" xfId="46411" xr:uid="{00000000-0005-0000-0000-000072370000}"/>
    <cellStyle name="Normal 2 3 2 2 2" xfId="4790" xr:uid="{00000000-0005-0000-0000-000073370000}"/>
    <cellStyle name="Normal 2 3 2 2 2 10" xfId="34183" xr:uid="{00000000-0005-0000-0000-000074370000}"/>
    <cellStyle name="Normal 2 3 2 2 2 11" xfId="46412" xr:uid="{00000000-0005-0000-0000-000075370000}"/>
    <cellStyle name="Normal 2 3 2 2 2 2" xfId="4791" xr:uid="{00000000-0005-0000-0000-000076370000}"/>
    <cellStyle name="Normal 2 3 2 2 2 2 10" xfId="46413" xr:uid="{00000000-0005-0000-0000-000077370000}"/>
    <cellStyle name="Normal 2 3 2 2 2 2 2" xfId="4792" xr:uid="{00000000-0005-0000-0000-000078370000}"/>
    <cellStyle name="Normal 2 3 2 2 2 2 2 2" xfId="4793" xr:uid="{00000000-0005-0000-0000-000079370000}"/>
    <cellStyle name="Normal 2 3 2 2 2 2 2 2 2" xfId="4794" xr:uid="{00000000-0005-0000-0000-00007A370000}"/>
    <cellStyle name="Normal 2 3 2 2 2 2 2 2 2 2" xfId="4795" xr:uid="{00000000-0005-0000-0000-00007B370000}"/>
    <cellStyle name="Normal 2 3 2 2 2 2 2 2 2 2 2" xfId="4796" xr:uid="{00000000-0005-0000-0000-00007C370000}"/>
    <cellStyle name="Normal 2 3 2 2 2 2 2 2 2 2 2 2" xfId="15807" xr:uid="{00000000-0005-0000-0000-00007D370000}"/>
    <cellStyle name="Normal 2 3 2 2 2 2 2 2 2 2 2 2 2" xfId="28062" xr:uid="{00000000-0005-0000-0000-00007E370000}"/>
    <cellStyle name="Normal 2 3 2 2 2 2 2 2 2 2 2 2 3" xfId="40303" xr:uid="{00000000-0005-0000-0000-00007F370000}"/>
    <cellStyle name="Normal 2 3 2 2 2 2 2 2 2 2 2 3" xfId="21945" xr:uid="{00000000-0005-0000-0000-000080370000}"/>
    <cellStyle name="Normal 2 3 2 2 2 2 2 2 2 2 2 4" xfId="34189" xr:uid="{00000000-0005-0000-0000-000081370000}"/>
    <cellStyle name="Normal 2 3 2 2 2 2 2 2 2 2 2 5" xfId="46418" xr:uid="{00000000-0005-0000-0000-000082370000}"/>
    <cellStyle name="Normal 2 3 2 2 2 2 2 2 2 2 3" xfId="15806" xr:uid="{00000000-0005-0000-0000-000083370000}"/>
    <cellStyle name="Normal 2 3 2 2 2 2 2 2 2 2 3 2" xfId="28061" xr:uid="{00000000-0005-0000-0000-000084370000}"/>
    <cellStyle name="Normal 2 3 2 2 2 2 2 2 2 2 3 3" xfId="40302" xr:uid="{00000000-0005-0000-0000-000085370000}"/>
    <cellStyle name="Normal 2 3 2 2 2 2 2 2 2 2 4" xfId="21944" xr:uid="{00000000-0005-0000-0000-000086370000}"/>
    <cellStyle name="Normal 2 3 2 2 2 2 2 2 2 2 5" xfId="34188" xr:uid="{00000000-0005-0000-0000-000087370000}"/>
    <cellStyle name="Normal 2 3 2 2 2 2 2 2 2 2 6" xfId="46417" xr:uid="{00000000-0005-0000-0000-000088370000}"/>
    <cellStyle name="Normal 2 3 2 2 2 2 2 2 2 3" xfId="4797" xr:uid="{00000000-0005-0000-0000-000089370000}"/>
    <cellStyle name="Normal 2 3 2 2 2 2 2 2 2 3 2" xfId="15808" xr:uid="{00000000-0005-0000-0000-00008A370000}"/>
    <cellStyle name="Normal 2 3 2 2 2 2 2 2 2 3 2 2" xfId="28063" xr:uid="{00000000-0005-0000-0000-00008B370000}"/>
    <cellStyle name="Normal 2 3 2 2 2 2 2 2 2 3 2 3" xfId="40304" xr:uid="{00000000-0005-0000-0000-00008C370000}"/>
    <cellStyle name="Normal 2 3 2 2 2 2 2 2 2 3 3" xfId="21946" xr:uid="{00000000-0005-0000-0000-00008D370000}"/>
    <cellStyle name="Normal 2 3 2 2 2 2 2 2 2 3 4" xfId="34190" xr:uid="{00000000-0005-0000-0000-00008E370000}"/>
    <cellStyle name="Normal 2 3 2 2 2 2 2 2 2 3 5" xfId="46419" xr:uid="{00000000-0005-0000-0000-00008F370000}"/>
    <cellStyle name="Normal 2 3 2 2 2 2 2 2 2 4" xfId="15805" xr:uid="{00000000-0005-0000-0000-000090370000}"/>
    <cellStyle name="Normal 2 3 2 2 2 2 2 2 2 4 2" xfId="28060" xr:uid="{00000000-0005-0000-0000-000091370000}"/>
    <cellStyle name="Normal 2 3 2 2 2 2 2 2 2 4 3" xfId="40301" xr:uid="{00000000-0005-0000-0000-000092370000}"/>
    <cellStyle name="Normal 2 3 2 2 2 2 2 2 2 5" xfId="21943" xr:uid="{00000000-0005-0000-0000-000093370000}"/>
    <cellStyle name="Normal 2 3 2 2 2 2 2 2 2 6" xfId="34187" xr:uid="{00000000-0005-0000-0000-000094370000}"/>
    <cellStyle name="Normal 2 3 2 2 2 2 2 2 2 7" xfId="46416" xr:uid="{00000000-0005-0000-0000-000095370000}"/>
    <cellStyle name="Normal 2 3 2 2 2 2 2 2 3" xfId="4798" xr:uid="{00000000-0005-0000-0000-000096370000}"/>
    <cellStyle name="Normal 2 3 2 2 2 2 2 2 3 2" xfId="4799" xr:uid="{00000000-0005-0000-0000-000097370000}"/>
    <cellStyle name="Normal 2 3 2 2 2 2 2 2 3 2 2" xfId="15810" xr:uid="{00000000-0005-0000-0000-000098370000}"/>
    <cellStyle name="Normal 2 3 2 2 2 2 2 2 3 2 2 2" xfId="28065" xr:uid="{00000000-0005-0000-0000-000099370000}"/>
    <cellStyle name="Normal 2 3 2 2 2 2 2 2 3 2 2 3" xfId="40306" xr:uid="{00000000-0005-0000-0000-00009A370000}"/>
    <cellStyle name="Normal 2 3 2 2 2 2 2 2 3 2 3" xfId="21948" xr:uid="{00000000-0005-0000-0000-00009B370000}"/>
    <cellStyle name="Normal 2 3 2 2 2 2 2 2 3 2 4" xfId="34192" xr:uid="{00000000-0005-0000-0000-00009C370000}"/>
    <cellStyle name="Normal 2 3 2 2 2 2 2 2 3 2 5" xfId="46421" xr:uid="{00000000-0005-0000-0000-00009D370000}"/>
    <cellStyle name="Normal 2 3 2 2 2 2 2 2 3 3" xfId="15809" xr:uid="{00000000-0005-0000-0000-00009E370000}"/>
    <cellStyle name="Normal 2 3 2 2 2 2 2 2 3 3 2" xfId="28064" xr:uid="{00000000-0005-0000-0000-00009F370000}"/>
    <cellStyle name="Normal 2 3 2 2 2 2 2 2 3 3 3" xfId="40305" xr:uid="{00000000-0005-0000-0000-0000A0370000}"/>
    <cellStyle name="Normal 2 3 2 2 2 2 2 2 3 4" xfId="21947" xr:uid="{00000000-0005-0000-0000-0000A1370000}"/>
    <cellStyle name="Normal 2 3 2 2 2 2 2 2 3 5" xfId="34191" xr:uid="{00000000-0005-0000-0000-0000A2370000}"/>
    <cellStyle name="Normal 2 3 2 2 2 2 2 2 3 6" xfId="46420" xr:uid="{00000000-0005-0000-0000-0000A3370000}"/>
    <cellStyle name="Normal 2 3 2 2 2 2 2 2 4" xfId="4800" xr:uid="{00000000-0005-0000-0000-0000A4370000}"/>
    <cellStyle name="Normal 2 3 2 2 2 2 2 2 4 2" xfId="15811" xr:uid="{00000000-0005-0000-0000-0000A5370000}"/>
    <cellStyle name="Normal 2 3 2 2 2 2 2 2 4 2 2" xfId="28066" xr:uid="{00000000-0005-0000-0000-0000A6370000}"/>
    <cellStyle name="Normal 2 3 2 2 2 2 2 2 4 2 3" xfId="40307" xr:uid="{00000000-0005-0000-0000-0000A7370000}"/>
    <cellStyle name="Normal 2 3 2 2 2 2 2 2 4 3" xfId="21949" xr:uid="{00000000-0005-0000-0000-0000A8370000}"/>
    <cellStyle name="Normal 2 3 2 2 2 2 2 2 4 4" xfId="34193" xr:uid="{00000000-0005-0000-0000-0000A9370000}"/>
    <cellStyle name="Normal 2 3 2 2 2 2 2 2 4 5" xfId="46422" xr:uid="{00000000-0005-0000-0000-0000AA370000}"/>
    <cellStyle name="Normal 2 3 2 2 2 2 2 2 5" xfId="15804" xr:uid="{00000000-0005-0000-0000-0000AB370000}"/>
    <cellStyle name="Normal 2 3 2 2 2 2 2 2 5 2" xfId="28059" xr:uid="{00000000-0005-0000-0000-0000AC370000}"/>
    <cellStyle name="Normal 2 3 2 2 2 2 2 2 5 3" xfId="40300" xr:uid="{00000000-0005-0000-0000-0000AD370000}"/>
    <cellStyle name="Normal 2 3 2 2 2 2 2 2 6" xfId="21942" xr:uid="{00000000-0005-0000-0000-0000AE370000}"/>
    <cellStyle name="Normal 2 3 2 2 2 2 2 2 7" xfId="34186" xr:uid="{00000000-0005-0000-0000-0000AF370000}"/>
    <cellStyle name="Normal 2 3 2 2 2 2 2 2 8" xfId="46415" xr:uid="{00000000-0005-0000-0000-0000B0370000}"/>
    <cellStyle name="Normal 2 3 2 2 2 2 2 3" xfId="4801" xr:uid="{00000000-0005-0000-0000-0000B1370000}"/>
    <cellStyle name="Normal 2 3 2 2 2 2 2 3 2" xfId="4802" xr:uid="{00000000-0005-0000-0000-0000B2370000}"/>
    <cellStyle name="Normal 2 3 2 2 2 2 2 3 2 2" xfId="4803" xr:uid="{00000000-0005-0000-0000-0000B3370000}"/>
    <cellStyle name="Normal 2 3 2 2 2 2 2 3 2 2 2" xfId="15814" xr:uid="{00000000-0005-0000-0000-0000B4370000}"/>
    <cellStyle name="Normal 2 3 2 2 2 2 2 3 2 2 2 2" xfId="28069" xr:uid="{00000000-0005-0000-0000-0000B5370000}"/>
    <cellStyle name="Normal 2 3 2 2 2 2 2 3 2 2 2 3" xfId="40310" xr:uid="{00000000-0005-0000-0000-0000B6370000}"/>
    <cellStyle name="Normal 2 3 2 2 2 2 2 3 2 2 3" xfId="21952" xr:uid="{00000000-0005-0000-0000-0000B7370000}"/>
    <cellStyle name="Normal 2 3 2 2 2 2 2 3 2 2 4" xfId="34196" xr:uid="{00000000-0005-0000-0000-0000B8370000}"/>
    <cellStyle name="Normal 2 3 2 2 2 2 2 3 2 2 5" xfId="46425" xr:uid="{00000000-0005-0000-0000-0000B9370000}"/>
    <cellStyle name="Normal 2 3 2 2 2 2 2 3 2 3" xfId="15813" xr:uid="{00000000-0005-0000-0000-0000BA370000}"/>
    <cellStyle name="Normal 2 3 2 2 2 2 2 3 2 3 2" xfId="28068" xr:uid="{00000000-0005-0000-0000-0000BB370000}"/>
    <cellStyle name="Normal 2 3 2 2 2 2 2 3 2 3 3" xfId="40309" xr:uid="{00000000-0005-0000-0000-0000BC370000}"/>
    <cellStyle name="Normal 2 3 2 2 2 2 2 3 2 4" xfId="21951" xr:uid="{00000000-0005-0000-0000-0000BD370000}"/>
    <cellStyle name="Normal 2 3 2 2 2 2 2 3 2 5" xfId="34195" xr:uid="{00000000-0005-0000-0000-0000BE370000}"/>
    <cellStyle name="Normal 2 3 2 2 2 2 2 3 2 6" xfId="46424" xr:uid="{00000000-0005-0000-0000-0000BF370000}"/>
    <cellStyle name="Normal 2 3 2 2 2 2 2 3 3" xfId="4804" xr:uid="{00000000-0005-0000-0000-0000C0370000}"/>
    <cellStyle name="Normal 2 3 2 2 2 2 2 3 3 2" xfId="15815" xr:uid="{00000000-0005-0000-0000-0000C1370000}"/>
    <cellStyle name="Normal 2 3 2 2 2 2 2 3 3 2 2" xfId="28070" xr:uid="{00000000-0005-0000-0000-0000C2370000}"/>
    <cellStyle name="Normal 2 3 2 2 2 2 2 3 3 2 3" xfId="40311" xr:uid="{00000000-0005-0000-0000-0000C3370000}"/>
    <cellStyle name="Normal 2 3 2 2 2 2 2 3 3 3" xfId="21953" xr:uid="{00000000-0005-0000-0000-0000C4370000}"/>
    <cellStyle name="Normal 2 3 2 2 2 2 2 3 3 4" xfId="34197" xr:uid="{00000000-0005-0000-0000-0000C5370000}"/>
    <cellStyle name="Normal 2 3 2 2 2 2 2 3 3 5" xfId="46426" xr:uid="{00000000-0005-0000-0000-0000C6370000}"/>
    <cellStyle name="Normal 2 3 2 2 2 2 2 3 4" xfId="15812" xr:uid="{00000000-0005-0000-0000-0000C7370000}"/>
    <cellStyle name="Normal 2 3 2 2 2 2 2 3 4 2" xfId="28067" xr:uid="{00000000-0005-0000-0000-0000C8370000}"/>
    <cellStyle name="Normal 2 3 2 2 2 2 2 3 4 3" xfId="40308" xr:uid="{00000000-0005-0000-0000-0000C9370000}"/>
    <cellStyle name="Normal 2 3 2 2 2 2 2 3 5" xfId="21950" xr:uid="{00000000-0005-0000-0000-0000CA370000}"/>
    <cellStyle name="Normal 2 3 2 2 2 2 2 3 6" xfId="34194" xr:uid="{00000000-0005-0000-0000-0000CB370000}"/>
    <cellStyle name="Normal 2 3 2 2 2 2 2 3 7" xfId="46423" xr:uid="{00000000-0005-0000-0000-0000CC370000}"/>
    <cellStyle name="Normal 2 3 2 2 2 2 2 4" xfId="4805" xr:uid="{00000000-0005-0000-0000-0000CD370000}"/>
    <cellStyle name="Normal 2 3 2 2 2 2 2 4 2" xfId="4806" xr:uid="{00000000-0005-0000-0000-0000CE370000}"/>
    <cellStyle name="Normal 2 3 2 2 2 2 2 4 2 2" xfId="15817" xr:uid="{00000000-0005-0000-0000-0000CF370000}"/>
    <cellStyle name="Normal 2 3 2 2 2 2 2 4 2 2 2" xfId="28072" xr:uid="{00000000-0005-0000-0000-0000D0370000}"/>
    <cellStyle name="Normal 2 3 2 2 2 2 2 4 2 2 3" xfId="40313" xr:uid="{00000000-0005-0000-0000-0000D1370000}"/>
    <cellStyle name="Normal 2 3 2 2 2 2 2 4 2 3" xfId="21955" xr:uid="{00000000-0005-0000-0000-0000D2370000}"/>
    <cellStyle name="Normal 2 3 2 2 2 2 2 4 2 4" xfId="34199" xr:uid="{00000000-0005-0000-0000-0000D3370000}"/>
    <cellStyle name="Normal 2 3 2 2 2 2 2 4 2 5" xfId="46428" xr:uid="{00000000-0005-0000-0000-0000D4370000}"/>
    <cellStyle name="Normal 2 3 2 2 2 2 2 4 3" xfId="15816" xr:uid="{00000000-0005-0000-0000-0000D5370000}"/>
    <cellStyle name="Normal 2 3 2 2 2 2 2 4 3 2" xfId="28071" xr:uid="{00000000-0005-0000-0000-0000D6370000}"/>
    <cellStyle name="Normal 2 3 2 2 2 2 2 4 3 3" xfId="40312" xr:uid="{00000000-0005-0000-0000-0000D7370000}"/>
    <cellStyle name="Normal 2 3 2 2 2 2 2 4 4" xfId="21954" xr:uid="{00000000-0005-0000-0000-0000D8370000}"/>
    <cellStyle name="Normal 2 3 2 2 2 2 2 4 5" xfId="34198" xr:uid="{00000000-0005-0000-0000-0000D9370000}"/>
    <cellStyle name="Normal 2 3 2 2 2 2 2 4 6" xfId="46427" xr:uid="{00000000-0005-0000-0000-0000DA370000}"/>
    <cellStyle name="Normal 2 3 2 2 2 2 2 5" xfId="4807" xr:uid="{00000000-0005-0000-0000-0000DB370000}"/>
    <cellStyle name="Normal 2 3 2 2 2 2 2 5 2" xfId="15818" xr:uid="{00000000-0005-0000-0000-0000DC370000}"/>
    <cellStyle name="Normal 2 3 2 2 2 2 2 5 2 2" xfId="28073" xr:uid="{00000000-0005-0000-0000-0000DD370000}"/>
    <cellStyle name="Normal 2 3 2 2 2 2 2 5 2 3" xfId="40314" xr:uid="{00000000-0005-0000-0000-0000DE370000}"/>
    <cellStyle name="Normal 2 3 2 2 2 2 2 5 3" xfId="21956" xr:uid="{00000000-0005-0000-0000-0000DF370000}"/>
    <cellStyle name="Normal 2 3 2 2 2 2 2 5 4" xfId="34200" xr:uid="{00000000-0005-0000-0000-0000E0370000}"/>
    <cellStyle name="Normal 2 3 2 2 2 2 2 5 5" xfId="46429" xr:uid="{00000000-0005-0000-0000-0000E1370000}"/>
    <cellStyle name="Normal 2 3 2 2 2 2 2 6" xfId="15803" xr:uid="{00000000-0005-0000-0000-0000E2370000}"/>
    <cellStyle name="Normal 2 3 2 2 2 2 2 6 2" xfId="28058" xr:uid="{00000000-0005-0000-0000-0000E3370000}"/>
    <cellStyle name="Normal 2 3 2 2 2 2 2 6 3" xfId="40299" xr:uid="{00000000-0005-0000-0000-0000E4370000}"/>
    <cellStyle name="Normal 2 3 2 2 2 2 2 7" xfId="21941" xr:uid="{00000000-0005-0000-0000-0000E5370000}"/>
    <cellStyle name="Normal 2 3 2 2 2 2 2 8" xfId="34185" xr:uid="{00000000-0005-0000-0000-0000E6370000}"/>
    <cellStyle name="Normal 2 3 2 2 2 2 2 9" xfId="46414" xr:uid="{00000000-0005-0000-0000-0000E7370000}"/>
    <cellStyle name="Normal 2 3 2 2 2 2 3" xfId="4808" xr:uid="{00000000-0005-0000-0000-0000E8370000}"/>
    <cellStyle name="Normal 2 3 2 2 2 2 3 2" xfId="4809" xr:uid="{00000000-0005-0000-0000-0000E9370000}"/>
    <cellStyle name="Normal 2 3 2 2 2 2 3 2 2" xfId="4810" xr:uid="{00000000-0005-0000-0000-0000EA370000}"/>
    <cellStyle name="Normal 2 3 2 2 2 2 3 2 2 2" xfId="4811" xr:uid="{00000000-0005-0000-0000-0000EB370000}"/>
    <cellStyle name="Normal 2 3 2 2 2 2 3 2 2 2 2" xfId="15822" xr:uid="{00000000-0005-0000-0000-0000EC370000}"/>
    <cellStyle name="Normal 2 3 2 2 2 2 3 2 2 2 2 2" xfId="28077" xr:uid="{00000000-0005-0000-0000-0000ED370000}"/>
    <cellStyle name="Normal 2 3 2 2 2 2 3 2 2 2 2 3" xfId="40318" xr:uid="{00000000-0005-0000-0000-0000EE370000}"/>
    <cellStyle name="Normal 2 3 2 2 2 2 3 2 2 2 3" xfId="21960" xr:uid="{00000000-0005-0000-0000-0000EF370000}"/>
    <cellStyle name="Normal 2 3 2 2 2 2 3 2 2 2 4" xfId="34204" xr:uid="{00000000-0005-0000-0000-0000F0370000}"/>
    <cellStyle name="Normal 2 3 2 2 2 2 3 2 2 2 5" xfId="46433" xr:uid="{00000000-0005-0000-0000-0000F1370000}"/>
    <cellStyle name="Normal 2 3 2 2 2 2 3 2 2 3" xfId="15821" xr:uid="{00000000-0005-0000-0000-0000F2370000}"/>
    <cellStyle name="Normal 2 3 2 2 2 2 3 2 2 3 2" xfId="28076" xr:uid="{00000000-0005-0000-0000-0000F3370000}"/>
    <cellStyle name="Normal 2 3 2 2 2 2 3 2 2 3 3" xfId="40317" xr:uid="{00000000-0005-0000-0000-0000F4370000}"/>
    <cellStyle name="Normal 2 3 2 2 2 2 3 2 2 4" xfId="21959" xr:uid="{00000000-0005-0000-0000-0000F5370000}"/>
    <cellStyle name="Normal 2 3 2 2 2 2 3 2 2 5" xfId="34203" xr:uid="{00000000-0005-0000-0000-0000F6370000}"/>
    <cellStyle name="Normal 2 3 2 2 2 2 3 2 2 6" xfId="46432" xr:uid="{00000000-0005-0000-0000-0000F7370000}"/>
    <cellStyle name="Normal 2 3 2 2 2 2 3 2 3" xfId="4812" xr:uid="{00000000-0005-0000-0000-0000F8370000}"/>
    <cellStyle name="Normal 2 3 2 2 2 2 3 2 3 2" xfId="15823" xr:uid="{00000000-0005-0000-0000-0000F9370000}"/>
    <cellStyle name="Normal 2 3 2 2 2 2 3 2 3 2 2" xfId="28078" xr:uid="{00000000-0005-0000-0000-0000FA370000}"/>
    <cellStyle name="Normal 2 3 2 2 2 2 3 2 3 2 3" xfId="40319" xr:uid="{00000000-0005-0000-0000-0000FB370000}"/>
    <cellStyle name="Normal 2 3 2 2 2 2 3 2 3 3" xfId="21961" xr:uid="{00000000-0005-0000-0000-0000FC370000}"/>
    <cellStyle name="Normal 2 3 2 2 2 2 3 2 3 4" xfId="34205" xr:uid="{00000000-0005-0000-0000-0000FD370000}"/>
    <cellStyle name="Normal 2 3 2 2 2 2 3 2 3 5" xfId="46434" xr:uid="{00000000-0005-0000-0000-0000FE370000}"/>
    <cellStyle name="Normal 2 3 2 2 2 2 3 2 4" xfId="15820" xr:uid="{00000000-0005-0000-0000-0000FF370000}"/>
    <cellStyle name="Normal 2 3 2 2 2 2 3 2 4 2" xfId="28075" xr:uid="{00000000-0005-0000-0000-000000380000}"/>
    <cellStyle name="Normal 2 3 2 2 2 2 3 2 4 3" xfId="40316" xr:uid="{00000000-0005-0000-0000-000001380000}"/>
    <cellStyle name="Normal 2 3 2 2 2 2 3 2 5" xfId="21958" xr:uid="{00000000-0005-0000-0000-000002380000}"/>
    <cellStyle name="Normal 2 3 2 2 2 2 3 2 6" xfId="34202" xr:uid="{00000000-0005-0000-0000-000003380000}"/>
    <cellStyle name="Normal 2 3 2 2 2 2 3 2 7" xfId="46431" xr:uid="{00000000-0005-0000-0000-000004380000}"/>
    <cellStyle name="Normal 2 3 2 2 2 2 3 3" xfId="4813" xr:uid="{00000000-0005-0000-0000-000005380000}"/>
    <cellStyle name="Normal 2 3 2 2 2 2 3 3 2" xfId="4814" xr:uid="{00000000-0005-0000-0000-000006380000}"/>
    <cellStyle name="Normal 2 3 2 2 2 2 3 3 2 2" xfId="15825" xr:uid="{00000000-0005-0000-0000-000007380000}"/>
    <cellStyle name="Normal 2 3 2 2 2 2 3 3 2 2 2" xfId="28080" xr:uid="{00000000-0005-0000-0000-000008380000}"/>
    <cellStyle name="Normal 2 3 2 2 2 2 3 3 2 2 3" xfId="40321" xr:uid="{00000000-0005-0000-0000-000009380000}"/>
    <cellStyle name="Normal 2 3 2 2 2 2 3 3 2 3" xfId="21963" xr:uid="{00000000-0005-0000-0000-00000A380000}"/>
    <cellStyle name="Normal 2 3 2 2 2 2 3 3 2 4" xfId="34207" xr:uid="{00000000-0005-0000-0000-00000B380000}"/>
    <cellStyle name="Normal 2 3 2 2 2 2 3 3 2 5" xfId="46436" xr:uid="{00000000-0005-0000-0000-00000C380000}"/>
    <cellStyle name="Normal 2 3 2 2 2 2 3 3 3" xfId="15824" xr:uid="{00000000-0005-0000-0000-00000D380000}"/>
    <cellStyle name="Normal 2 3 2 2 2 2 3 3 3 2" xfId="28079" xr:uid="{00000000-0005-0000-0000-00000E380000}"/>
    <cellStyle name="Normal 2 3 2 2 2 2 3 3 3 3" xfId="40320" xr:uid="{00000000-0005-0000-0000-00000F380000}"/>
    <cellStyle name="Normal 2 3 2 2 2 2 3 3 4" xfId="21962" xr:uid="{00000000-0005-0000-0000-000010380000}"/>
    <cellStyle name="Normal 2 3 2 2 2 2 3 3 5" xfId="34206" xr:uid="{00000000-0005-0000-0000-000011380000}"/>
    <cellStyle name="Normal 2 3 2 2 2 2 3 3 6" xfId="46435" xr:uid="{00000000-0005-0000-0000-000012380000}"/>
    <cellStyle name="Normal 2 3 2 2 2 2 3 4" xfId="4815" xr:uid="{00000000-0005-0000-0000-000013380000}"/>
    <cellStyle name="Normal 2 3 2 2 2 2 3 4 2" xfId="15826" xr:uid="{00000000-0005-0000-0000-000014380000}"/>
    <cellStyle name="Normal 2 3 2 2 2 2 3 4 2 2" xfId="28081" xr:uid="{00000000-0005-0000-0000-000015380000}"/>
    <cellStyle name="Normal 2 3 2 2 2 2 3 4 2 3" xfId="40322" xr:uid="{00000000-0005-0000-0000-000016380000}"/>
    <cellStyle name="Normal 2 3 2 2 2 2 3 4 3" xfId="21964" xr:uid="{00000000-0005-0000-0000-000017380000}"/>
    <cellStyle name="Normal 2 3 2 2 2 2 3 4 4" xfId="34208" xr:uid="{00000000-0005-0000-0000-000018380000}"/>
    <cellStyle name="Normal 2 3 2 2 2 2 3 4 5" xfId="46437" xr:uid="{00000000-0005-0000-0000-000019380000}"/>
    <cellStyle name="Normal 2 3 2 2 2 2 3 5" xfId="15819" xr:uid="{00000000-0005-0000-0000-00001A380000}"/>
    <cellStyle name="Normal 2 3 2 2 2 2 3 5 2" xfId="28074" xr:uid="{00000000-0005-0000-0000-00001B380000}"/>
    <cellStyle name="Normal 2 3 2 2 2 2 3 5 3" xfId="40315" xr:uid="{00000000-0005-0000-0000-00001C380000}"/>
    <cellStyle name="Normal 2 3 2 2 2 2 3 6" xfId="21957" xr:uid="{00000000-0005-0000-0000-00001D380000}"/>
    <cellStyle name="Normal 2 3 2 2 2 2 3 7" xfId="34201" xr:uid="{00000000-0005-0000-0000-00001E380000}"/>
    <cellStyle name="Normal 2 3 2 2 2 2 3 8" xfId="46430" xr:uid="{00000000-0005-0000-0000-00001F380000}"/>
    <cellStyle name="Normal 2 3 2 2 2 2 4" xfId="4816" xr:uid="{00000000-0005-0000-0000-000020380000}"/>
    <cellStyle name="Normal 2 3 2 2 2 2 4 2" xfId="4817" xr:uid="{00000000-0005-0000-0000-000021380000}"/>
    <cellStyle name="Normal 2 3 2 2 2 2 4 2 2" xfId="4818" xr:uid="{00000000-0005-0000-0000-000022380000}"/>
    <cellStyle name="Normal 2 3 2 2 2 2 4 2 2 2" xfId="15829" xr:uid="{00000000-0005-0000-0000-000023380000}"/>
    <cellStyle name="Normal 2 3 2 2 2 2 4 2 2 2 2" xfId="28084" xr:uid="{00000000-0005-0000-0000-000024380000}"/>
    <cellStyle name="Normal 2 3 2 2 2 2 4 2 2 2 3" xfId="40325" xr:uid="{00000000-0005-0000-0000-000025380000}"/>
    <cellStyle name="Normal 2 3 2 2 2 2 4 2 2 3" xfId="21967" xr:uid="{00000000-0005-0000-0000-000026380000}"/>
    <cellStyle name="Normal 2 3 2 2 2 2 4 2 2 4" xfId="34211" xr:uid="{00000000-0005-0000-0000-000027380000}"/>
    <cellStyle name="Normal 2 3 2 2 2 2 4 2 2 5" xfId="46440" xr:uid="{00000000-0005-0000-0000-000028380000}"/>
    <cellStyle name="Normal 2 3 2 2 2 2 4 2 3" xfId="15828" xr:uid="{00000000-0005-0000-0000-000029380000}"/>
    <cellStyle name="Normal 2 3 2 2 2 2 4 2 3 2" xfId="28083" xr:uid="{00000000-0005-0000-0000-00002A380000}"/>
    <cellStyle name="Normal 2 3 2 2 2 2 4 2 3 3" xfId="40324" xr:uid="{00000000-0005-0000-0000-00002B380000}"/>
    <cellStyle name="Normal 2 3 2 2 2 2 4 2 4" xfId="21966" xr:uid="{00000000-0005-0000-0000-00002C380000}"/>
    <cellStyle name="Normal 2 3 2 2 2 2 4 2 5" xfId="34210" xr:uid="{00000000-0005-0000-0000-00002D380000}"/>
    <cellStyle name="Normal 2 3 2 2 2 2 4 2 6" xfId="46439" xr:uid="{00000000-0005-0000-0000-00002E380000}"/>
    <cellStyle name="Normal 2 3 2 2 2 2 4 3" xfId="4819" xr:uid="{00000000-0005-0000-0000-00002F380000}"/>
    <cellStyle name="Normal 2 3 2 2 2 2 4 3 2" xfId="15830" xr:uid="{00000000-0005-0000-0000-000030380000}"/>
    <cellStyle name="Normal 2 3 2 2 2 2 4 3 2 2" xfId="28085" xr:uid="{00000000-0005-0000-0000-000031380000}"/>
    <cellStyle name="Normal 2 3 2 2 2 2 4 3 2 3" xfId="40326" xr:uid="{00000000-0005-0000-0000-000032380000}"/>
    <cellStyle name="Normal 2 3 2 2 2 2 4 3 3" xfId="21968" xr:uid="{00000000-0005-0000-0000-000033380000}"/>
    <cellStyle name="Normal 2 3 2 2 2 2 4 3 4" xfId="34212" xr:uid="{00000000-0005-0000-0000-000034380000}"/>
    <cellStyle name="Normal 2 3 2 2 2 2 4 3 5" xfId="46441" xr:uid="{00000000-0005-0000-0000-000035380000}"/>
    <cellStyle name="Normal 2 3 2 2 2 2 4 4" xfId="15827" xr:uid="{00000000-0005-0000-0000-000036380000}"/>
    <cellStyle name="Normal 2 3 2 2 2 2 4 4 2" xfId="28082" xr:uid="{00000000-0005-0000-0000-000037380000}"/>
    <cellStyle name="Normal 2 3 2 2 2 2 4 4 3" xfId="40323" xr:uid="{00000000-0005-0000-0000-000038380000}"/>
    <cellStyle name="Normal 2 3 2 2 2 2 4 5" xfId="21965" xr:uid="{00000000-0005-0000-0000-000039380000}"/>
    <cellStyle name="Normal 2 3 2 2 2 2 4 6" xfId="34209" xr:uid="{00000000-0005-0000-0000-00003A380000}"/>
    <cellStyle name="Normal 2 3 2 2 2 2 4 7" xfId="46438" xr:uid="{00000000-0005-0000-0000-00003B380000}"/>
    <cellStyle name="Normal 2 3 2 2 2 2 5" xfId="4820" xr:uid="{00000000-0005-0000-0000-00003C380000}"/>
    <cellStyle name="Normal 2 3 2 2 2 2 5 2" xfId="4821" xr:uid="{00000000-0005-0000-0000-00003D380000}"/>
    <cellStyle name="Normal 2 3 2 2 2 2 5 2 2" xfId="15832" xr:uid="{00000000-0005-0000-0000-00003E380000}"/>
    <cellStyle name="Normal 2 3 2 2 2 2 5 2 2 2" xfId="28087" xr:uid="{00000000-0005-0000-0000-00003F380000}"/>
    <cellStyle name="Normal 2 3 2 2 2 2 5 2 2 3" xfId="40328" xr:uid="{00000000-0005-0000-0000-000040380000}"/>
    <cellStyle name="Normal 2 3 2 2 2 2 5 2 3" xfId="21970" xr:uid="{00000000-0005-0000-0000-000041380000}"/>
    <cellStyle name="Normal 2 3 2 2 2 2 5 2 4" xfId="34214" xr:uid="{00000000-0005-0000-0000-000042380000}"/>
    <cellStyle name="Normal 2 3 2 2 2 2 5 2 5" xfId="46443" xr:uid="{00000000-0005-0000-0000-000043380000}"/>
    <cellStyle name="Normal 2 3 2 2 2 2 5 3" xfId="15831" xr:uid="{00000000-0005-0000-0000-000044380000}"/>
    <cellStyle name="Normal 2 3 2 2 2 2 5 3 2" xfId="28086" xr:uid="{00000000-0005-0000-0000-000045380000}"/>
    <cellStyle name="Normal 2 3 2 2 2 2 5 3 3" xfId="40327" xr:uid="{00000000-0005-0000-0000-000046380000}"/>
    <cellStyle name="Normal 2 3 2 2 2 2 5 4" xfId="21969" xr:uid="{00000000-0005-0000-0000-000047380000}"/>
    <cellStyle name="Normal 2 3 2 2 2 2 5 5" xfId="34213" xr:uid="{00000000-0005-0000-0000-000048380000}"/>
    <cellStyle name="Normal 2 3 2 2 2 2 5 6" xfId="46442" xr:uid="{00000000-0005-0000-0000-000049380000}"/>
    <cellStyle name="Normal 2 3 2 2 2 2 6" xfId="4822" xr:uid="{00000000-0005-0000-0000-00004A380000}"/>
    <cellStyle name="Normal 2 3 2 2 2 2 6 2" xfId="15833" xr:uid="{00000000-0005-0000-0000-00004B380000}"/>
    <cellStyle name="Normal 2 3 2 2 2 2 6 2 2" xfId="28088" xr:uid="{00000000-0005-0000-0000-00004C380000}"/>
    <cellStyle name="Normal 2 3 2 2 2 2 6 2 3" xfId="40329" xr:uid="{00000000-0005-0000-0000-00004D380000}"/>
    <cellStyle name="Normal 2 3 2 2 2 2 6 3" xfId="21971" xr:uid="{00000000-0005-0000-0000-00004E380000}"/>
    <cellStyle name="Normal 2 3 2 2 2 2 6 4" xfId="34215" xr:uid="{00000000-0005-0000-0000-00004F380000}"/>
    <cellStyle name="Normal 2 3 2 2 2 2 6 5" xfId="46444" xr:uid="{00000000-0005-0000-0000-000050380000}"/>
    <cellStyle name="Normal 2 3 2 2 2 2 7" xfId="15802" xr:uid="{00000000-0005-0000-0000-000051380000}"/>
    <cellStyle name="Normal 2 3 2 2 2 2 7 2" xfId="28057" xr:uid="{00000000-0005-0000-0000-000052380000}"/>
    <cellStyle name="Normal 2 3 2 2 2 2 7 3" xfId="40298" xr:uid="{00000000-0005-0000-0000-000053380000}"/>
    <cellStyle name="Normal 2 3 2 2 2 2 8" xfId="21940" xr:uid="{00000000-0005-0000-0000-000054380000}"/>
    <cellStyle name="Normal 2 3 2 2 2 2 9" xfId="34184" xr:uid="{00000000-0005-0000-0000-000055380000}"/>
    <cellStyle name="Normal 2 3 2 2 2 3" xfId="4823" xr:uid="{00000000-0005-0000-0000-000056380000}"/>
    <cellStyle name="Normal 2 3 2 2 2 3 2" xfId="4824" xr:uid="{00000000-0005-0000-0000-000057380000}"/>
    <cellStyle name="Normal 2 3 2 2 2 3 2 2" xfId="4825" xr:uid="{00000000-0005-0000-0000-000058380000}"/>
    <cellStyle name="Normal 2 3 2 2 2 3 2 2 2" xfId="4826" xr:uid="{00000000-0005-0000-0000-000059380000}"/>
    <cellStyle name="Normal 2 3 2 2 2 3 2 2 2 2" xfId="4827" xr:uid="{00000000-0005-0000-0000-00005A380000}"/>
    <cellStyle name="Normal 2 3 2 2 2 3 2 2 2 2 2" xfId="15838" xr:uid="{00000000-0005-0000-0000-00005B380000}"/>
    <cellStyle name="Normal 2 3 2 2 2 3 2 2 2 2 2 2" xfId="28093" xr:uid="{00000000-0005-0000-0000-00005C380000}"/>
    <cellStyle name="Normal 2 3 2 2 2 3 2 2 2 2 2 3" xfId="40334" xr:uid="{00000000-0005-0000-0000-00005D380000}"/>
    <cellStyle name="Normal 2 3 2 2 2 3 2 2 2 2 3" xfId="21976" xr:uid="{00000000-0005-0000-0000-00005E380000}"/>
    <cellStyle name="Normal 2 3 2 2 2 3 2 2 2 2 4" xfId="34220" xr:uid="{00000000-0005-0000-0000-00005F380000}"/>
    <cellStyle name="Normal 2 3 2 2 2 3 2 2 2 2 5" xfId="46449" xr:uid="{00000000-0005-0000-0000-000060380000}"/>
    <cellStyle name="Normal 2 3 2 2 2 3 2 2 2 3" xfId="15837" xr:uid="{00000000-0005-0000-0000-000061380000}"/>
    <cellStyle name="Normal 2 3 2 2 2 3 2 2 2 3 2" xfId="28092" xr:uid="{00000000-0005-0000-0000-000062380000}"/>
    <cellStyle name="Normal 2 3 2 2 2 3 2 2 2 3 3" xfId="40333" xr:uid="{00000000-0005-0000-0000-000063380000}"/>
    <cellStyle name="Normal 2 3 2 2 2 3 2 2 2 4" xfId="21975" xr:uid="{00000000-0005-0000-0000-000064380000}"/>
    <cellStyle name="Normal 2 3 2 2 2 3 2 2 2 5" xfId="34219" xr:uid="{00000000-0005-0000-0000-000065380000}"/>
    <cellStyle name="Normal 2 3 2 2 2 3 2 2 2 6" xfId="46448" xr:uid="{00000000-0005-0000-0000-000066380000}"/>
    <cellStyle name="Normal 2 3 2 2 2 3 2 2 3" xfId="4828" xr:uid="{00000000-0005-0000-0000-000067380000}"/>
    <cellStyle name="Normal 2 3 2 2 2 3 2 2 3 2" xfId="15839" xr:uid="{00000000-0005-0000-0000-000068380000}"/>
    <cellStyle name="Normal 2 3 2 2 2 3 2 2 3 2 2" xfId="28094" xr:uid="{00000000-0005-0000-0000-000069380000}"/>
    <cellStyle name="Normal 2 3 2 2 2 3 2 2 3 2 3" xfId="40335" xr:uid="{00000000-0005-0000-0000-00006A380000}"/>
    <cellStyle name="Normal 2 3 2 2 2 3 2 2 3 3" xfId="21977" xr:uid="{00000000-0005-0000-0000-00006B380000}"/>
    <cellStyle name="Normal 2 3 2 2 2 3 2 2 3 4" xfId="34221" xr:uid="{00000000-0005-0000-0000-00006C380000}"/>
    <cellStyle name="Normal 2 3 2 2 2 3 2 2 3 5" xfId="46450" xr:uid="{00000000-0005-0000-0000-00006D380000}"/>
    <cellStyle name="Normal 2 3 2 2 2 3 2 2 4" xfId="15836" xr:uid="{00000000-0005-0000-0000-00006E380000}"/>
    <cellStyle name="Normal 2 3 2 2 2 3 2 2 4 2" xfId="28091" xr:uid="{00000000-0005-0000-0000-00006F380000}"/>
    <cellStyle name="Normal 2 3 2 2 2 3 2 2 4 3" xfId="40332" xr:uid="{00000000-0005-0000-0000-000070380000}"/>
    <cellStyle name="Normal 2 3 2 2 2 3 2 2 5" xfId="21974" xr:uid="{00000000-0005-0000-0000-000071380000}"/>
    <cellStyle name="Normal 2 3 2 2 2 3 2 2 6" xfId="34218" xr:uid="{00000000-0005-0000-0000-000072380000}"/>
    <cellStyle name="Normal 2 3 2 2 2 3 2 2 7" xfId="46447" xr:uid="{00000000-0005-0000-0000-000073380000}"/>
    <cellStyle name="Normal 2 3 2 2 2 3 2 3" xfId="4829" xr:uid="{00000000-0005-0000-0000-000074380000}"/>
    <cellStyle name="Normal 2 3 2 2 2 3 2 3 2" xfId="4830" xr:uid="{00000000-0005-0000-0000-000075380000}"/>
    <cellStyle name="Normal 2 3 2 2 2 3 2 3 2 2" xfId="15841" xr:uid="{00000000-0005-0000-0000-000076380000}"/>
    <cellStyle name="Normal 2 3 2 2 2 3 2 3 2 2 2" xfId="28096" xr:uid="{00000000-0005-0000-0000-000077380000}"/>
    <cellStyle name="Normal 2 3 2 2 2 3 2 3 2 2 3" xfId="40337" xr:uid="{00000000-0005-0000-0000-000078380000}"/>
    <cellStyle name="Normal 2 3 2 2 2 3 2 3 2 3" xfId="21979" xr:uid="{00000000-0005-0000-0000-000079380000}"/>
    <cellStyle name="Normal 2 3 2 2 2 3 2 3 2 4" xfId="34223" xr:uid="{00000000-0005-0000-0000-00007A380000}"/>
    <cellStyle name="Normal 2 3 2 2 2 3 2 3 2 5" xfId="46452" xr:uid="{00000000-0005-0000-0000-00007B380000}"/>
    <cellStyle name="Normal 2 3 2 2 2 3 2 3 3" xfId="15840" xr:uid="{00000000-0005-0000-0000-00007C380000}"/>
    <cellStyle name="Normal 2 3 2 2 2 3 2 3 3 2" xfId="28095" xr:uid="{00000000-0005-0000-0000-00007D380000}"/>
    <cellStyle name="Normal 2 3 2 2 2 3 2 3 3 3" xfId="40336" xr:uid="{00000000-0005-0000-0000-00007E380000}"/>
    <cellStyle name="Normal 2 3 2 2 2 3 2 3 4" xfId="21978" xr:uid="{00000000-0005-0000-0000-00007F380000}"/>
    <cellStyle name="Normal 2 3 2 2 2 3 2 3 5" xfId="34222" xr:uid="{00000000-0005-0000-0000-000080380000}"/>
    <cellStyle name="Normal 2 3 2 2 2 3 2 3 6" xfId="46451" xr:uid="{00000000-0005-0000-0000-000081380000}"/>
    <cellStyle name="Normal 2 3 2 2 2 3 2 4" xfId="4831" xr:uid="{00000000-0005-0000-0000-000082380000}"/>
    <cellStyle name="Normal 2 3 2 2 2 3 2 4 2" xfId="15842" xr:uid="{00000000-0005-0000-0000-000083380000}"/>
    <cellStyle name="Normal 2 3 2 2 2 3 2 4 2 2" xfId="28097" xr:uid="{00000000-0005-0000-0000-000084380000}"/>
    <cellStyle name="Normal 2 3 2 2 2 3 2 4 2 3" xfId="40338" xr:uid="{00000000-0005-0000-0000-000085380000}"/>
    <cellStyle name="Normal 2 3 2 2 2 3 2 4 3" xfId="21980" xr:uid="{00000000-0005-0000-0000-000086380000}"/>
    <cellStyle name="Normal 2 3 2 2 2 3 2 4 4" xfId="34224" xr:uid="{00000000-0005-0000-0000-000087380000}"/>
    <cellStyle name="Normal 2 3 2 2 2 3 2 4 5" xfId="46453" xr:uid="{00000000-0005-0000-0000-000088380000}"/>
    <cellStyle name="Normal 2 3 2 2 2 3 2 5" xfId="15835" xr:uid="{00000000-0005-0000-0000-000089380000}"/>
    <cellStyle name="Normal 2 3 2 2 2 3 2 5 2" xfId="28090" xr:uid="{00000000-0005-0000-0000-00008A380000}"/>
    <cellStyle name="Normal 2 3 2 2 2 3 2 5 3" xfId="40331" xr:uid="{00000000-0005-0000-0000-00008B380000}"/>
    <cellStyle name="Normal 2 3 2 2 2 3 2 6" xfId="21973" xr:uid="{00000000-0005-0000-0000-00008C380000}"/>
    <cellStyle name="Normal 2 3 2 2 2 3 2 7" xfId="34217" xr:uid="{00000000-0005-0000-0000-00008D380000}"/>
    <cellStyle name="Normal 2 3 2 2 2 3 2 8" xfId="46446" xr:uid="{00000000-0005-0000-0000-00008E380000}"/>
    <cellStyle name="Normal 2 3 2 2 2 3 3" xfId="4832" xr:uid="{00000000-0005-0000-0000-00008F380000}"/>
    <cellStyle name="Normal 2 3 2 2 2 3 3 2" xfId="4833" xr:uid="{00000000-0005-0000-0000-000090380000}"/>
    <cellStyle name="Normal 2 3 2 2 2 3 3 2 2" xfId="4834" xr:uid="{00000000-0005-0000-0000-000091380000}"/>
    <cellStyle name="Normal 2 3 2 2 2 3 3 2 2 2" xfId="15845" xr:uid="{00000000-0005-0000-0000-000092380000}"/>
    <cellStyle name="Normal 2 3 2 2 2 3 3 2 2 2 2" xfId="28100" xr:uid="{00000000-0005-0000-0000-000093380000}"/>
    <cellStyle name="Normal 2 3 2 2 2 3 3 2 2 2 3" xfId="40341" xr:uid="{00000000-0005-0000-0000-000094380000}"/>
    <cellStyle name="Normal 2 3 2 2 2 3 3 2 2 3" xfId="21983" xr:uid="{00000000-0005-0000-0000-000095380000}"/>
    <cellStyle name="Normal 2 3 2 2 2 3 3 2 2 4" xfId="34227" xr:uid="{00000000-0005-0000-0000-000096380000}"/>
    <cellStyle name="Normal 2 3 2 2 2 3 3 2 2 5" xfId="46456" xr:uid="{00000000-0005-0000-0000-000097380000}"/>
    <cellStyle name="Normal 2 3 2 2 2 3 3 2 3" xfId="15844" xr:uid="{00000000-0005-0000-0000-000098380000}"/>
    <cellStyle name="Normal 2 3 2 2 2 3 3 2 3 2" xfId="28099" xr:uid="{00000000-0005-0000-0000-000099380000}"/>
    <cellStyle name="Normal 2 3 2 2 2 3 3 2 3 3" xfId="40340" xr:uid="{00000000-0005-0000-0000-00009A380000}"/>
    <cellStyle name="Normal 2 3 2 2 2 3 3 2 4" xfId="21982" xr:uid="{00000000-0005-0000-0000-00009B380000}"/>
    <cellStyle name="Normal 2 3 2 2 2 3 3 2 5" xfId="34226" xr:uid="{00000000-0005-0000-0000-00009C380000}"/>
    <cellStyle name="Normal 2 3 2 2 2 3 3 2 6" xfId="46455" xr:uid="{00000000-0005-0000-0000-00009D380000}"/>
    <cellStyle name="Normal 2 3 2 2 2 3 3 3" xfId="4835" xr:uid="{00000000-0005-0000-0000-00009E380000}"/>
    <cellStyle name="Normal 2 3 2 2 2 3 3 3 2" xfId="15846" xr:uid="{00000000-0005-0000-0000-00009F380000}"/>
    <cellStyle name="Normal 2 3 2 2 2 3 3 3 2 2" xfId="28101" xr:uid="{00000000-0005-0000-0000-0000A0380000}"/>
    <cellStyle name="Normal 2 3 2 2 2 3 3 3 2 3" xfId="40342" xr:uid="{00000000-0005-0000-0000-0000A1380000}"/>
    <cellStyle name="Normal 2 3 2 2 2 3 3 3 3" xfId="21984" xr:uid="{00000000-0005-0000-0000-0000A2380000}"/>
    <cellStyle name="Normal 2 3 2 2 2 3 3 3 4" xfId="34228" xr:uid="{00000000-0005-0000-0000-0000A3380000}"/>
    <cellStyle name="Normal 2 3 2 2 2 3 3 3 5" xfId="46457" xr:uid="{00000000-0005-0000-0000-0000A4380000}"/>
    <cellStyle name="Normal 2 3 2 2 2 3 3 4" xfId="15843" xr:uid="{00000000-0005-0000-0000-0000A5380000}"/>
    <cellStyle name="Normal 2 3 2 2 2 3 3 4 2" xfId="28098" xr:uid="{00000000-0005-0000-0000-0000A6380000}"/>
    <cellStyle name="Normal 2 3 2 2 2 3 3 4 3" xfId="40339" xr:uid="{00000000-0005-0000-0000-0000A7380000}"/>
    <cellStyle name="Normal 2 3 2 2 2 3 3 5" xfId="21981" xr:uid="{00000000-0005-0000-0000-0000A8380000}"/>
    <cellStyle name="Normal 2 3 2 2 2 3 3 6" xfId="34225" xr:uid="{00000000-0005-0000-0000-0000A9380000}"/>
    <cellStyle name="Normal 2 3 2 2 2 3 3 7" xfId="46454" xr:uid="{00000000-0005-0000-0000-0000AA380000}"/>
    <cellStyle name="Normal 2 3 2 2 2 3 4" xfId="4836" xr:uid="{00000000-0005-0000-0000-0000AB380000}"/>
    <cellStyle name="Normal 2 3 2 2 2 3 4 2" xfId="4837" xr:uid="{00000000-0005-0000-0000-0000AC380000}"/>
    <cellStyle name="Normal 2 3 2 2 2 3 4 2 2" xfId="15848" xr:uid="{00000000-0005-0000-0000-0000AD380000}"/>
    <cellStyle name="Normal 2 3 2 2 2 3 4 2 2 2" xfId="28103" xr:uid="{00000000-0005-0000-0000-0000AE380000}"/>
    <cellStyle name="Normal 2 3 2 2 2 3 4 2 2 3" xfId="40344" xr:uid="{00000000-0005-0000-0000-0000AF380000}"/>
    <cellStyle name="Normal 2 3 2 2 2 3 4 2 3" xfId="21986" xr:uid="{00000000-0005-0000-0000-0000B0380000}"/>
    <cellStyle name="Normal 2 3 2 2 2 3 4 2 4" xfId="34230" xr:uid="{00000000-0005-0000-0000-0000B1380000}"/>
    <cellStyle name="Normal 2 3 2 2 2 3 4 2 5" xfId="46459" xr:uid="{00000000-0005-0000-0000-0000B2380000}"/>
    <cellStyle name="Normal 2 3 2 2 2 3 4 3" xfId="15847" xr:uid="{00000000-0005-0000-0000-0000B3380000}"/>
    <cellStyle name="Normal 2 3 2 2 2 3 4 3 2" xfId="28102" xr:uid="{00000000-0005-0000-0000-0000B4380000}"/>
    <cellStyle name="Normal 2 3 2 2 2 3 4 3 3" xfId="40343" xr:uid="{00000000-0005-0000-0000-0000B5380000}"/>
    <cellStyle name="Normal 2 3 2 2 2 3 4 4" xfId="21985" xr:uid="{00000000-0005-0000-0000-0000B6380000}"/>
    <cellStyle name="Normal 2 3 2 2 2 3 4 5" xfId="34229" xr:uid="{00000000-0005-0000-0000-0000B7380000}"/>
    <cellStyle name="Normal 2 3 2 2 2 3 4 6" xfId="46458" xr:uid="{00000000-0005-0000-0000-0000B8380000}"/>
    <cellStyle name="Normal 2 3 2 2 2 3 5" xfId="4838" xr:uid="{00000000-0005-0000-0000-0000B9380000}"/>
    <cellStyle name="Normal 2 3 2 2 2 3 5 2" xfId="15849" xr:uid="{00000000-0005-0000-0000-0000BA380000}"/>
    <cellStyle name="Normal 2 3 2 2 2 3 5 2 2" xfId="28104" xr:uid="{00000000-0005-0000-0000-0000BB380000}"/>
    <cellStyle name="Normal 2 3 2 2 2 3 5 2 3" xfId="40345" xr:uid="{00000000-0005-0000-0000-0000BC380000}"/>
    <cellStyle name="Normal 2 3 2 2 2 3 5 3" xfId="21987" xr:uid="{00000000-0005-0000-0000-0000BD380000}"/>
    <cellStyle name="Normal 2 3 2 2 2 3 5 4" xfId="34231" xr:uid="{00000000-0005-0000-0000-0000BE380000}"/>
    <cellStyle name="Normal 2 3 2 2 2 3 5 5" xfId="46460" xr:uid="{00000000-0005-0000-0000-0000BF380000}"/>
    <cellStyle name="Normal 2 3 2 2 2 3 6" xfId="15834" xr:uid="{00000000-0005-0000-0000-0000C0380000}"/>
    <cellStyle name="Normal 2 3 2 2 2 3 6 2" xfId="28089" xr:uid="{00000000-0005-0000-0000-0000C1380000}"/>
    <cellStyle name="Normal 2 3 2 2 2 3 6 3" xfId="40330" xr:uid="{00000000-0005-0000-0000-0000C2380000}"/>
    <cellStyle name="Normal 2 3 2 2 2 3 7" xfId="21972" xr:uid="{00000000-0005-0000-0000-0000C3380000}"/>
    <cellStyle name="Normal 2 3 2 2 2 3 8" xfId="34216" xr:uid="{00000000-0005-0000-0000-0000C4380000}"/>
    <cellStyle name="Normal 2 3 2 2 2 3 9" xfId="46445" xr:uid="{00000000-0005-0000-0000-0000C5380000}"/>
    <cellStyle name="Normal 2 3 2 2 2 4" xfId="4839" xr:uid="{00000000-0005-0000-0000-0000C6380000}"/>
    <cellStyle name="Normal 2 3 2 2 2 4 2" xfId="4840" xr:uid="{00000000-0005-0000-0000-0000C7380000}"/>
    <cellStyle name="Normal 2 3 2 2 2 4 2 2" xfId="4841" xr:uid="{00000000-0005-0000-0000-0000C8380000}"/>
    <cellStyle name="Normal 2 3 2 2 2 4 2 2 2" xfId="4842" xr:uid="{00000000-0005-0000-0000-0000C9380000}"/>
    <cellStyle name="Normal 2 3 2 2 2 4 2 2 2 2" xfId="15853" xr:uid="{00000000-0005-0000-0000-0000CA380000}"/>
    <cellStyle name="Normal 2 3 2 2 2 4 2 2 2 2 2" xfId="28108" xr:uid="{00000000-0005-0000-0000-0000CB380000}"/>
    <cellStyle name="Normal 2 3 2 2 2 4 2 2 2 2 3" xfId="40349" xr:uid="{00000000-0005-0000-0000-0000CC380000}"/>
    <cellStyle name="Normal 2 3 2 2 2 4 2 2 2 3" xfId="21991" xr:uid="{00000000-0005-0000-0000-0000CD380000}"/>
    <cellStyle name="Normal 2 3 2 2 2 4 2 2 2 4" xfId="34235" xr:uid="{00000000-0005-0000-0000-0000CE380000}"/>
    <cellStyle name="Normal 2 3 2 2 2 4 2 2 2 5" xfId="46464" xr:uid="{00000000-0005-0000-0000-0000CF380000}"/>
    <cellStyle name="Normal 2 3 2 2 2 4 2 2 3" xfId="15852" xr:uid="{00000000-0005-0000-0000-0000D0380000}"/>
    <cellStyle name="Normal 2 3 2 2 2 4 2 2 3 2" xfId="28107" xr:uid="{00000000-0005-0000-0000-0000D1380000}"/>
    <cellStyle name="Normal 2 3 2 2 2 4 2 2 3 3" xfId="40348" xr:uid="{00000000-0005-0000-0000-0000D2380000}"/>
    <cellStyle name="Normal 2 3 2 2 2 4 2 2 4" xfId="21990" xr:uid="{00000000-0005-0000-0000-0000D3380000}"/>
    <cellStyle name="Normal 2 3 2 2 2 4 2 2 5" xfId="34234" xr:uid="{00000000-0005-0000-0000-0000D4380000}"/>
    <cellStyle name="Normal 2 3 2 2 2 4 2 2 6" xfId="46463" xr:uid="{00000000-0005-0000-0000-0000D5380000}"/>
    <cellStyle name="Normal 2 3 2 2 2 4 2 3" xfId="4843" xr:uid="{00000000-0005-0000-0000-0000D6380000}"/>
    <cellStyle name="Normal 2 3 2 2 2 4 2 3 2" xfId="15854" xr:uid="{00000000-0005-0000-0000-0000D7380000}"/>
    <cellStyle name="Normal 2 3 2 2 2 4 2 3 2 2" xfId="28109" xr:uid="{00000000-0005-0000-0000-0000D8380000}"/>
    <cellStyle name="Normal 2 3 2 2 2 4 2 3 2 3" xfId="40350" xr:uid="{00000000-0005-0000-0000-0000D9380000}"/>
    <cellStyle name="Normal 2 3 2 2 2 4 2 3 3" xfId="21992" xr:uid="{00000000-0005-0000-0000-0000DA380000}"/>
    <cellStyle name="Normal 2 3 2 2 2 4 2 3 4" xfId="34236" xr:uid="{00000000-0005-0000-0000-0000DB380000}"/>
    <cellStyle name="Normal 2 3 2 2 2 4 2 3 5" xfId="46465" xr:uid="{00000000-0005-0000-0000-0000DC380000}"/>
    <cellStyle name="Normal 2 3 2 2 2 4 2 4" xfId="15851" xr:uid="{00000000-0005-0000-0000-0000DD380000}"/>
    <cellStyle name="Normal 2 3 2 2 2 4 2 4 2" xfId="28106" xr:uid="{00000000-0005-0000-0000-0000DE380000}"/>
    <cellStyle name="Normal 2 3 2 2 2 4 2 4 3" xfId="40347" xr:uid="{00000000-0005-0000-0000-0000DF380000}"/>
    <cellStyle name="Normal 2 3 2 2 2 4 2 5" xfId="21989" xr:uid="{00000000-0005-0000-0000-0000E0380000}"/>
    <cellStyle name="Normal 2 3 2 2 2 4 2 6" xfId="34233" xr:uid="{00000000-0005-0000-0000-0000E1380000}"/>
    <cellStyle name="Normal 2 3 2 2 2 4 2 7" xfId="46462" xr:uid="{00000000-0005-0000-0000-0000E2380000}"/>
    <cellStyle name="Normal 2 3 2 2 2 4 3" xfId="4844" xr:uid="{00000000-0005-0000-0000-0000E3380000}"/>
    <cellStyle name="Normal 2 3 2 2 2 4 3 2" xfId="4845" xr:uid="{00000000-0005-0000-0000-0000E4380000}"/>
    <cellStyle name="Normal 2 3 2 2 2 4 3 2 2" xfId="15856" xr:uid="{00000000-0005-0000-0000-0000E5380000}"/>
    <cellStyle name="Normal 2 3 2 2 2 4 3 2 2 2" xfId="28111" xr:uid="{00000000-0005-0000-0000-0000E6380000}"/>
    <cellStyle name="Normal 2 3 2 2 2 4 3 2 2 3" xfId="40352" xr:uid="{00000000-0005-0000-0000-0000E7380000}"/>
    <cellStyle name="Normal 2 3 2 2 2 4 3 2 3" xfId="21994" xr:uid="{00000000-0005-0000-0000-0000E8380000}"/>
    <cellStyle name="Normal 2 3 2 2 2 4 3 2 4" xfId="34238" xr:uid="{00000000-0005-0000-0000-0000E9380000}"/>
    <cellStyle name="Normal 2 3 2 2 2 4 3 2 5" xfId="46467" xr:uid="{00000000-0005-0000-0000-0000EA380000}"/>
    <cellStyle name="Normal 2 3 2 2 2 4 3 3" xfId="15855" xr:uid="{00000000-0005-0000-0000-0000EB380000}"/>
    <cellStyle name="Normal 2 3 2 2 2 4 3 3 2" xfId="28110" xr:uid="{00000000-0005-0000-0000-0000EC380000}"/>
    <cellStyle name="Normal 2 3 2 2 2 4 3 3 3" xfId="40351" xr:uid="{00000000-0005-0000-0000-0000ED380000}"/>
    <cellStyle name="Normal 2 3 2 2 2 4 3 4" xfId="21993" xr:uid="{00000000-0005-0000-0000-0000EE380000}"/>
    <cellStyle name="Normal 2 3 2 2 2 4 3 5" xfId="34237" xr:uid="{00000000-0005-0000-0000-0000EF380000}"/>
    <cellStyle name="Normal 2 3 2 2 2 4 3 6" xfId="46466" xr:uid="{00000000-0005-0000-0000-0000F0380000}"/>
    <cellStyle name="Normal 2 3 2 2 2 4 4" xfId="4846" xr:uid="{00000000-0005-0000-0000-0000F1380000}"/>
    <cellStyle name="Normal 2 3 2 2 2 4 4 2" xfId="15857" xr:uid="{00000000-0005-0000-0000-0000F2380000}"/>
    <cellStyle name="Normal 2 3 2 2 2 4 4 2 2" xfId="28112" xr:uid="{00000000-0005-0000-0000-0000F3380000}"/>
    <cellStyle name="Normal 2 3 2 2 2 4 4 2 3" xfId="40353" xr:uid="{00000000-0005-0000-0000-0000F4380000}"/>
    <cellStyle name="Normal 2 3 2 2 2 4 4 3" xfId="21995" xr:uid="{00000000-0005-0000-0000-0000F5380000}"/>
    <cellStyle name="Normal 2 3 2 2 2 4 4 4" xfId="34239" xr:uid="{00000000-0005-0000-0000-0000F6380000}"/>
    <cellStyle name="Normal 2 3 2 2 2 4 4 5" xfId="46468" xr:uid="{00000000-0005-0000-0000-0000F7380000}"/>
    <cellStyle name="Normal 2 3 2 2 2 4 5" xfId="15850" xr:uid="{00000000-0005-0000-0000-0000F8380000}"/>
    <cellStyle name="Normal 2 3 2 2 2 4 5 2" xfId="28105" xr:uid="{00000000-0005-0000-0000-0000F9380000}"/>
    <cellStyle name="Normal 2 3 2 2 2 4 5 3" xfId="40346" xr:uid="{00000000-0005-0000-0000-0000FA380000}"/>
    <cellStyle name="Normal 2 3 2 2 2 4 6" xfId="21988" xr:uid="{00000000-0005-0000-0000-0000FB380000}"/>
    <cellStyle name="Normal 2 3 2 2 2 4 7" xfId="34232" xr:uid="{00000000-0005-0000-0000-0000FC380000}"/>
    <cellStyle name="Normal 2 3 2 2 2 4 8" xfId="46461" xr:uid="{00000000-0005-0000-0000-0000FD380000}"/>
    <cellStyle name="Normal 2 3 2 2 2 5" xfId="4847" xr:uid="{00000000-0005-0000-0000-0000FE380000}"/>
    <cellStyle name="Normal 2 3 2 2 2 5 2" xfId="4848" xr:uid="{00000000-0005-0000-0000-0000FF380000}"/>
    <cellStyle name="Normal 2 3 2 2 2 5 2 2" xfId="4849" xr:uid="{00000000-0005-0000-0000-000000390000}"/>
    <cellStyle name="Normal 2 3 2 2 2 5 2 2 2" xfId="15860" xr:uid="{00000000-0005-0000-0000-000001390000}"/>
    <cellStyle name="Normal 2 3 2 2 2 5 2 2 2 2" xfId="28115" xr:uid="{00000000-0005-0000-0000-000002390000}"/>
    <cellStyle name="Normal 2 3 2 2 2 5 2 2 2 3" xfId="40356" xr:uid="{00000000-0005-0000-0000-000003390000}"/>
    <cellStyle name="Normal 2 3 2 2 2 5 2 2 3" xfId="21998" xr:uid="{00000000-0005-0000-0000-000004390000}"/>
    <cellStyle name="Normal 2 3 2 2 2 5 2 2 4" xfId="34242" xr:uid="{00000000-0005-0000-0000-000005390000}"/>
    <cellStyle name="Normal 2 3 2 2 2 5 2 2 5" xfId="46471" xr:uid="{00000000-0005-0000-0000-000006390000}"/>
    <cellStyle name="Normal 2 3 2 2 2 5 2 3" xfId="15859" xr:uid="{00000000-0005-0000-0000-000007390000}"/>
    <cellStyle name="Normal 2 3 2 2 2 5 2 3 2" xfId="28114" xr:uid="{00000000-0005-0000-0000-000008390000}"/>
    <cellStyle name="Normal 2 3 2 2 2 5 2 3 3" xfId="40355" xr:uid="{00000000-0005-0000-0000-000009390000}"/>
    <cellStyle name="Normal 2 3 2 2 2 5 2 4" xfId="21997" xr:uid="{00000000-0005-0000-0000-00000A390000}"/>
    <cellStyle name="Normal 2 3 2 2 2 5 2 5" xfId="34241" xr:uid="{00000000-0005-0000-0000-00000B390000}"/>
    <cellStyle name="Normal 2 3 2 2 2 5 2 6" xfId="46470" xr:uid="{00000000-0005-0000-0000-00000C390000}"/>
    <cellStyle name="Normal 2 3 2 2 2 5 3" xfId="4850" xr:uid="{00000000-0005-0000-0000-00000D390000}"/>
    <cellStyle name="Normal 2 3 2 2 2 5 3 2" xfId="15861" xr:uid="{00000000-0005-0000-0000-00000E390000}"/>
    <cellStyle name="Normal 2 3 2 2 2 5 3 2 2" xfId="28116" xr:uid="{00000000-0005-0000-0000-00000F390000}"/>
    <cellStyle name="Normal 2 3 2 2 2 5 3 2 3" xfId="40357" xr:uid="{00000000-0005-0000-0000-000010390000}"/>
    <cellStyle name="Normal 2 3 2 2 2 5 3 3" xfId="21999" xr:uid="{00000000-0005-0000-0000-000011390000}"/>
    <cellStyle name="Normal 2 3 2 2 2 5 3 4" xfId="34243" xr:uid="{00000000-0005-0000-0000-000012390000}"/>
    <cellStyle name="Normal 2 3 2 2 2 5 3 5" xfId="46472" xr:uid="{00000000-0005-0000-0000-000013390000}"/>
    <cellStyle name="Normal 2 3 2 2 2 5 4" xfId="15858" xr:uid="{00000000-0005-0000-0000-000014390000}"/>
    <cellStyle name="Normal 2 3 2 2 2 5 4 2" xfId="28113" xr:uid="{00000000-0005-0000-0000-000015390000}"/>
    <cellStyle name="Normal 2 3 2 2 2 5 4 3" xfId="40354" xr:uid="{00000000-0005-0000-0000-000016390000}"/>
    <cellStyle name="Normal 2 3 2 2 2 5 5" xfId="21996" xr:uid="{00000000-0005-0000-0000-000017390000}"/>
    <cellStyle name="Normal 2 3 2 2 2 5 6" xfId="34240" xr:uid="{00000000-0005-0000-0000-000018390000}"/>
    <cellStyle name="Normal 2 3 2 2 2 5 7" xfId="46469" xr:uid="{00000000-0005-0000-0000-000019390000}"/>
    <cellStyle name="Normal 2 3 2 2 2 6" xfId="4851" xr:uid="{00000000-0005-0000-0000-00001A390000}"/>
    <cellStyle name="Normal 2 3 2 2 2 6 2" xfId="4852" xr:uid="{00000000-0005-0000-0000-00001B390000}"/>
    <cellStyle name="Normal 2 3 2 2 2 6 2 2" xfId="15863" xr:uid="{00000000-0005-0000-0000-00001C390000}"/>
    <cellStyle name="Normal 2 3 2 2 2 6 2 2 2" xfId="28118" xr:uid="{00000000-0005-0000-0000-00001D390000}"/>
    <cellStyle name="Normal 2 3 2 2 2 6 2 2 3" xfId="40359" xr:uid="{00000000-0005-0000-0000-00001E390000}"/>
    <cellStyle name="Normal 2 3 2 2 2 6 2 3" xfId="22001" xr:uid="{00000000-0005-0000-0000-00001F390000}"/>
    <cellStyle name="Normal 2 3 2 2 2 6 2 4" xfId="34245" xr:uid="{00000000-0005-0000-0000-000020390000}"/>
    <cellStyle name="Normal 2 3 2 2 2 6 2 5" xfId="46474" xr:uid="{00000000-0005-0000-0000-000021390000}"/>
    <cellStyle name="Normal 2 3 2 2 2 6 3" xfId="15862" xr:uid="{00000000-0005-0000-0000-000022390000}"/>
    <cellStyle name="Normal 2 3 2 2 2 6 3 2" xfId="28117" xr:uid="{00000000-0005-0000-0000-000023390000}"/>
    <cellStyle name="Normal 2 3 2 2 2 6 3 3" xfId="40358" xr:uid="{00000000-0005-0000-0000-000024390000}"/>
    <cellStyle name="Normal 2 3 2 2 2 6 4" xfId="22000" xr:uid="{00000000-0005-0000-0000-000025390000}"/>
    <cellStyle name="Normal 2 3 2 2 2 6 5" xfId="34244" xr:uid="{00000000-0005-0000-0000-000026390000}"/>
    <cellStyle name="Normal 2 3 2 2 2 6 6" xfId="46473" xr:uid="{00000000-0005-0000-0000-000027390000}"/>
    <cellStyle name="Normal 2 3 2 2 2 7" xfId="4853" xr:uid="{00000000-0005-0000-0000-000028390000}"/>
    <cellStyle name="Normal 2 3 2 2 2 7 2" xfId="15864" xr:uid="{00000000-0005-0000-0000-000029390000}"/>
    <cellStyle name="Normal 2 3 2 2 2 7 2 2" xfId="28119" xr:uid="{00000000-0005-0000-0000-00002A390000}"/>
    <cellStyle name="Normal 2 3 2 2 2 7 2 3" xfId="40360" xr:uid="{00000000-0005-0000-0000-00002B390000}"/>
    <cellStyle name="Normal 2 3 2 2 2 7 3" xfId="22002" xr:uid="{00000000-0005-0000-0000-00002C390000}"/>
    <cellStyle name="Normal 2 3 2 2 2 7 4" xfId="34246" xr:uid="{00000000-0005-0000-0000-00002D390000}"/>
    <cellStyle name="Normal 2 3 2 2 2 7 5" xfId="46475" xr:uid="{00000000-0005-0000-0000-00002E390000}"/>
    <cellStyle name="Normal 2 3 2 2 2 8" xfId="15801" xr:uid="{00000000-0005-0000-0000-00002F390000}"/>
    <cellStyle name="Normal 2 3 2 2 2 8 2" xfId="28056" xr:uid="{00000000-0005-0000-0000-000030390000}"/>
    <cellStyle name="Normal 2 3 2 2 2 8 3" xfId="40297" xr:uid="{00000000-0005-0000-0000-000031390000}"/>
    <cellStyle name="Normal 2 3 2 2 2 9" xfId="21939" xr:uid="{00000000-0005-0000-0000-000032390000}"/>
    <cellStyle name="Normal 2 3 2 2 3" xfId="4854" xr:uid="{00000000-0005-0000-0000-000033390000}"/>
    <cellStyle name="Normal 2 3 2 2 3 10" xfId="46476" xr:uid="{00000000-0005-0000-0000-000034390000}"/>
    <cellStyle name="Normal 2 3 2 2 3 2" xfId="4855" xr:uid="{00000000-0005-0000-0000-000035390000}"/>
    <cellStyle name="Normal 2 3 2 2 3 2 2" xfId="4856" xr:uid="{00000000-0005-0000-0000-000036390000}"/>
    <cellStyle name="Normal 2 3 2 2 3 2 2 2" xfId="4857" xr:uid="{00000000-0005-0000-0000-000037390000}"/>
    <cellStyle name="Normal 2 3 2 2 3 2 2 2 2" xfId="4858" xr:uid="{00000000-0005-0000-0000-000038390000}"/>
    <cellStyle name="Normal 2 3 2 2 3 2 2 2 2 2" xfId="4859" xr:uid="{00000000-0005-0000-0000-000039390000}"/>
    <cellStyle name="Normal 2 3 2 2 3 2 2 2 2 2 2" xfId="15870" xr:uid="{00000000-0005-0000-0000-00003A390000}"/>
    <cellStyle name="Normal 2 3 2 2 3 2 2 2 2 2 2 2" xfId="28125" xr:uid="{00000000-0005-0000-0000-00003B390000}"/>
    <cellStyle name="Normal 2 3 2 2 3 2 2 2 2 2 2 3" xfId="40366" xr:uid="{00000000-0005-0000-0000-00003C390000}"/>
    <cellStyle name="Normal 2 3 2 2 3 2 2 2 2 2 3" xfId="22008" xr:uid="{00000000-0005-0000-0000-00003D390000}"/>
    <cellStyle name="Normal 2 3 2 2 3 2 2 2 2 2 4" xfId="34252" xr:uid="{00000000-0005-0000-0000-00003E390000}"/>
    <cellStyle name="Normal 2 3 2 2 3 2 2 2 2 2 5" xfId="46481" xr:uid="{00000000-0005-0000-0000-00003F390000}"/>
    <cellStyle name="Normal 2 3 2 2 3 2 2 2 2 3" xfId="15869" xr:uid="{00000000-0005-0000-0000-000040390000}"/>
    <cellStyle name="Normal 2 3 2 2 3 2 2 2 2 3 2" xfId="28124" xr:uid="{00000000-0005-0000-0000-000041390000}"/>
    <cellStyle name="Normal 2 3 2 2 3 2 2 2 2 3 3" xfId="40365" xr:uid="{00000000-0005-0000-0000-000042390000}"/>
    <cellStyle name="Normal 2 3 2 2 3 2 2 2 2 4" xfId="22007" xr:uid="{00000000-0005-0000-0000-000043390000}"/>
    <cellStyle name="Normal 2 3 2 2 3 2 2 2 2 5" xfId="34251" xr:uid="{00000000-0005-0000-0000-000044390000}"/>
    <cellStyle name="Normal 2 3 2 2 3 2 2 2 2 6" xfId="46480" xr:uid="{00000000-0005-0000-0000-000045390000}"/>
    <cellStyle name="Normal 2 3 2 2 3 2 2 2 3" xfId="4860" xr:uid="{00000000-0005-0000-0000-000046390000}"/>
    <cellStyle name="Normal 2 3 2 2 3 2 2 2 3 2" xfId="15871" xr:uid="{00000000-0005-0000-0000-000047390000}"/>
    <cellStyle name="Normal 2 3 2 2 3 2 2 2 3 2 2" xfId="28126" xr:uid="{00000000-0005-0000-0000-000048390000}"/>
    <cellStyle name="Normal 2 3 2 2 3 2 2 2 3 2 3" xfId="40367" xr:uid="{00000000-0005-0000-0000-000049390000}"/>
    <cellStyle name="Normal 2 3 2 2 3 2 2 2 3 3" xfId="22009" xr:uid="{00000000-0005-0000-0000-00004A390000}"/>
    <cellStyle name="Normal 2 3 2 2 3 2 2 2 3 4" xfId="34253" xr:uid="{00000000-0005-0000-0000-00004B390000}"/>
    <cellStyle name="Normal 2 3 2 2 3 2 2 2 3 5" xfId="46482" xr:uid="{00000000-0005-0000-0000-00004C390000}"/>
    <cellStyle name="Normal 2 3 2 2 3 2 2 2 4" xfId="15868" xr:uid="{00000000-0005-0000-0000-00004D390000}"/>
    <cellStyle name="Normal 2 3 2 2 3 2 2 2 4 2" xfId="28123" xr:uid="{00000000-0005-0000-0000-00004E390000}"/>
    <cellStyle name="Normal 2 3 2 2 3 2 2 2 4 3" xfId="40364" xr:uid="{00000000-0005-0000-0000-00004F390000}"/>
    <cellStyle name="Normal 2 3 2 2 3 2 2 2 5" xfId="22006" xr:uid="{00000000-0005-0000-0000-000050390000}"/>
    <cellStyle name="Normal 2 3 2 2 3 2 2 2 6" xfId="34250" xr:uid="{00000000-0005-0000-0000-000051390000}"/>
    <cellStyle name="Normal 2 3 2 2 3 2 2 2 7" xfId="46479" xr:uid="{00000000-0005-0000-0000-000052390000}"/>
    <cellStyle name="Normal 2 3 2 2 3 2 2 3" xfId="4861" xr:uid="{00000000-0005-0000-0000-000053390000}"/>
    <cellStyle name="Normal 2 3 2 2 3 2 2 3 2" xfId="4862" xr:uid="{00000000-0005-0000-0000-000054390000}"/>
    <cellStyle name="Normal 2 3 2 2 3 2 2 3 2 2" xfId="15873" xr:uid="{00000000-0005-0000-0000-000055390000}"/>
    <cellStyle name="Normal 2 3 2 2 3 2 2 3 2 2 2" xfId="28128" xr:uid="{00000000-0005-0000-0000-000056390000}"/>
    <cellStyle name="Normal 2 3 2 2 3 2 2 3 2 2 3" xfId="40369" xr:uid="{00000000-0005-0000-0000-000057390000}"/>
    <cellStyle name="Normal 2 3 2 2 3 2 2 3 2 3" xfId="22011" xr:uid="{00000000-0005-0000-0000-000058390000}"/>
    <cellStyle name="Normal 2 3 2 2 3 2 2 3 2 4" xfId="34255" xr:uid="{00000000-0005-0000-0000-000059390000}"/>
    <cellStyle name="Normal 2 3 2 2 3 2 2 3 2 5" xfId="46484" xr:uid="{00000000-0005-0000-0000-00005A390000}"/>
    <cellStyle name="Normal 2 3 2 2 3 2 2 3 3" xfId="15872" xr:uid="{00000000-0005-0000-0000-00005B390000}"/>
    <cellStyle name="Normal 2 3 2 2 3 2 2 3 3 2" xfId="28127" xr:uid="{00000000-0005-0000-0000-00005C390000}"/>
    <cellStyle name="Normal 2 3 2 2 3 2 2 3 3 3" xfId="40368" xr:uid="{00000000-0005-0000-0000-00005D390000}"/>
    <cellStyle name="Normal 2 3 2 2 3 2 2 3 4" xfId="22010" xr:uid="{00000000-0005-0000-0000-00005E390000}"/>
    <cellStyle name="Normal 2 3 2 2 3 2 2 3 5" xfId="34254" xr:uid="{00000000-0005-0000-0000-00005F390000}"/>
    <cellStyle name="Normal 2 3 2 2 3 2 2 3 6" xfId="46483" xr:uid="{00000000-0005-0000-0000-000060390000}"/>
    <cellStyle name="Normal 2 3 2 2 3 2 2 4" xfId="4863" xr:uid="{00000000-0005-0000-0000-000061390000}"/>
    <cellStyle name="Normal 2 3 2 2 3 2 2 4 2" xfId="15874" xr:uid="{00000000-0005-0000-0000-000062390000}"/>
    <cellStyle name="Normal 2 3 2 2 3 2 2 4 2 2" xfId="28129" xr:uid="{00000000-0005-0000-0000-000063390000}"/>
    <cellStyle name="Normal 2 3 2 2 3 2 2 4 2 3" xfId="40370" xr:uid="{00000000-0005-0000-0000-000064390000}"/>
    <cellStyle name="Normal 2 3 2 2 3 2 2 4 3" xfId="22012" xr:uid="{00000000-0005-0000-0000-000065390000}"/>
    <cellStyle name="Normal 2 3 2 2 3 2 2 4 4" xfId="34256" xr:uid="{00000000-0005-0000-0000-000066390000}"/>
    <cellStyle name="Normal 2 3 2 2 3 2 2 4 5" xfId="46485" xr:uid="{00000000-0005-0000-0000-000067390000}"/>
    <cellStyle name="Normal 2 3 2 2 3 2 2 5" xfId="15867" xr:uid="{00000000-0005-0000-0000-000068390000}"/>
    <cellStyle name="Normal 2 3 2 2 3 2 2 5 2" xfId="28122" xr:uid="{00000000-0005-0000-0000-000069390000}"/>
    <cellStyle name="Normal 2 3 2 2 3 2 2 5 3" xfId="40363" xr:uid="{00000000-0005-0000-0000-00006A390000}"/>
    <cellStyle name="Normal 2 3 2 2 3 2 2 6" xfId="22005" xr:uid="{00000000-0005-0000-0000-00006B390000}"/>
    <cellStyle name="Normal 2 3 2 2 3 2 2 7" xfId="34249" xr:uid="{00000000-0005-0000-0000-00006C390000}"/>
    <cellStyle name="Normal 2 3 2 2 3 2 2 8" xfId="46478" xr:uid="{00000000-0005-0000-0000-00006D390000}"/>
    <cellStyle name="Normal 2 3 2 2 3 2 3" xfId="4864" xr:uid="{00000000-0005-0000-0000-00006E390000}"/>
    <cellStyle name="Normal 2 3 2 2 3 2 3 2" xfId="4865" xr:uid="{00000000-0005-0000-0000-00006F390000}"/>
    <cellStyle name="Normal 2 3 2 2 3 2 3 2 2" xfId="4866" xr:uid="{00000000-0005-0000-0000-000070390000}"/>
    <cellStyle name="Normal 2 3 2 2 3 2 3 2 2 2" xfId="15877" xr:uid="{00000000-0005-0000-0000-000071390000}"/>
    <cellStyle name="Normal 2 3 2 2 3 2 3 2 2 2 2" xfId="28132" xr:uid="{00000000-0005-0000-0000-000072390000}"/>
    <cellStyle name="Normal 2 3 2 2 3 2 3 2 2 2 3" xfId="40373" xr:uid="{00000000-0005-0000-0000-000073390000}"/>
    <cellStyle name="Normal 2 3 2 2 3 2 3 2 2 3" xfId="22015" xr:uid="{00000000-0005-0000-0000-000074390000}"/>
    <cellStyle name="Normal 2 3 2 2 3 2 3 2 2 4" xfId="34259" xr:uid="{00000000-0005-0000-0000-000075390000}"/>
    <cellStyle name="Normal 2 3 2 2 3 2 3 2 2 5" xfId="46488" xr:uid="{00000000-0005-0000-0000-000076390000}"/>
    <cellStyle name="Normal 2 3 2 2 3 2 3 2 3" xfId="15876" xr:uid="{00000000-0005-0000-0000-000077390000}"/>
    <cellStyle name="Normal 2 3 2 2 3 2 3 2 3 2" xfId="28131" xr:uid="{00000000-0005-0000-0000-000078390000}"/>
    <cellStyle name="Normal 2 3 2 2 3 2 3 2 3 3" xfId="40372" xr:uid="{00000000-0005-0000-0000-000079390000}"/>
    <cellStyle name="Normal 2 3 2 2 3 2 3 2 4" xfId="22014" xr:uid="{00000000-0005-0000-0000-00007A390000}"/>
    <cellStyle name="Normal 2 3 2 2 3 2 3 2 5" xfId="34258" xr:uid="{00000000-0005-0000-0000-00007B390000}"/>
    <cellStyle name="Normal 2 3 2 2 3 2 3 2 6" xfId="46487" xr:uid="{00000000-0005-0000-0000-00007C390000}"/>
    <cellStyle name="Normal 2 3 2 2 3 2 3 3" xfId="4867" xr:uid="{00000000-0005-0000-0000-00007D390000}"/>
    <cellStyle name="Normal 2 3 2 2 3 2 3 3 2" xfId="15878" xr:uid="{00000000-0005-0000-0000-00007E390000}"/>
    <cellStyle name="Normal 2 3 2 2 3 2 3 3 2 2" xfId="28133" xr:uid="{00000000-0005-0000-0000-00007F390000}"/>
    <cellStyle name="Normal 2 3 2 2 3 2 3 3 2 3" xfId="40374" xr:uid="{00000000-0005-0000-0000-000080390000}"/>
    <cellStyle name="Normal 2 3 2 2 3 2 3 3 3" xfId="22016" xr:uid="{00000000-0005-0000-0000-000081390000}"/>
    <cellStyle name="Normal 2 3 2 2 3 2 3 3 4" xfId="34260" xr:uid="{00000000-0005-0000-0000-000082390000}"/>
    <cellStyle name="Normal 2 3 2 2 3 2 3 3 5" xfId="46489" xr:uid="{00000000-0005-0000-0000-000083390000}"/>
    <cellStyle name="Normal 2 3 2 2 3 2 3 4" xfId="15875" xr:uid="{00000000-0005-0000-0000-000084390000}"/>
    <cellStyle name="Normal 2 3 2 2 3 2 3 4 2" xfId="28130" xr:uid="{00000000-0005-0000-0000-000085390000}"/>
    <cellStyle name="Normal 2 3 2 2 3 2 3 4 3" xfId="40371" xr:uid="{00000000-0005-0000-0000-000086390000}"/>
    <cellStyle name="Normal 2 3 2 2 3 2 3 5" xfId="22013" xr:uid="{00000000-0005-0000-0000-000087390000}"/>
    <cellStyle name="Normal 2 3 2 2 3 2 3 6" xfId="34257" xr:uid="{00000000-0005-0000-0000-000088390000}"/>
    <cellStyle name="Normal 2 3 2 2 3 2 3 7" xfId="46486" xr:uid="{00000000-0005-0000-0000-000089390000}"/>
    <cellStyle name="Normal 2 3 2 2 3 2 4" xfId="4868" xr:uid="{00000000-0005-0000-0000-00008A390000}"/>
    <cellStyle name="Normal 2 3 2 2 3 2 4 2" xfId="4869" xr:uid="{00000000-0005-0000-0000-00008B390000}"/>
    <cellStyle name="Normal 2 3 2 2 3 2 4 2 2" xfId="15880" xr:uid="{00000000-0005-0000-0000-00008C390000}"/>
    <cellStyle name="Normal 2 3 2 2 3 2 4 2 2 2" xfId="28135" xr:uid="{00000000-0005-0000-0000-00008D390000}"/>
    <cellStyle name="Normal 2 3 2 2 3 2 4 2 2 3" xfId="40376" xr:uid="{00000000-0005-0000-0000-00008E390000}"/>
    <cellStyle name="Normal 2 3 2 2 3 2 4 2 3" xfId="22018" xr:uid="{00000000-0005-0000-0000-00008F390000}"/>
    <cellStyle name="Normal 2 3 2 2 3 2 4 2 4" xfId="34262" xr:uid="{00000000-0005-0000-0000-000090390000}"/>
    <cellStyle name="Normal 2 3 2 2 3 2 4 2 5" xfId="46491" xr:uid="{00000000-0005-0000-0000-000091390000}"/>
    <cellStyle name="Normal 2 3 2 2 3 2 4 3" xfId="15879" xr:uid="{00000000-0005-0000-0000-000092390000}"/>
    <cellStyle name="Normal 2 3 2 2 3 2 4 3 2" xfId="28134" xr:uid="{00000000-0005-0000-0000-000093390000}"/>
    <cellStyle name="Normal 2 3 2 2 3 2 4 3 3" xfId="40375" xr:uid="{00000000-0005-0000-0000-000094390000}"/>
    <cellStyle name="Normal 2 3 2 2 3 2 4 4" xfId="22017" xr:uid="{00000000-0005-0000-0000-000095390000}"/>
    <cellStyle name="Normal 2 3 2 2 3 2 4 5" xfId="34261" xr:uid="{00000000-0005-0000-0000-000096390000}"/>
    <cellStyle name="Normal 2 3 2 2 3 2 4 6" xfId="46490" xr:uid="{00000000-0005-0000-0000-000097390000}"/>
    <cellStyle name="Normal 2 3 2 2 3 2 5" xfId="4870" xr:uid="{00000000-0005-0000-0000-000098390000}"/>
    <cellStyle name="Normal 2 3 2 2 3 2 5 2" xfId="15881" xr:uid="{00000000-0005-0000-0000-000099390000}"/>
    <cellStyle name="Normal 2 3 2 2 3 2 5 2 2" xfId="28136" xr:uid="{00000000-0005-0000-0000-00009A390000}"/>
    <cellStyle name="Normal 2 3 2 2 3 2 5 2 3" xfId="40377" xr:uid="{00000000-0005-0000-0000-00009B390000}"/>
    <cellStyle name="Normal 2 3 2 2 3 2 5 3" xfId="22019" xr:uid="{00000000-0005-0000-0000-00009C390000}"/>
    <cellStyle name="Normal 2 3 2 2 3 2 5 4" xfId="34263" xr:uid="{00000000-0005-0000-0000-00009D390000}"/>
    <cellStyle name="Normal 2 3 2 2 3 2 5 5" xfId="46492" xr:uid="{00000000-0005-0000-0000-00009E390000}"/>
    <cellStyle name="Normal 2 3 2 2 3 2 6" xfId="15866" xr:uid="{00000000-0005-0000-0000-00009F390000}"/>
    <cellStyle name="Normal 2 3 2 2 3 2 6 2" xfId="28121" xr:uid="{00000000-0005-0000-0000-0000A0390000}"/>
    <cellStyle name="Normal 2 3 2 2 3 2 6 3" xfId="40362" xr:uid="{00000000-0005-0000-0000-0000A1390000}"/>
    <cellStyle name="Normal 2 3 2 2 3 2 7" xfId="22004" xr:uid="{00000000-0005-0000-0000-0000A2390000}"/>
    <cellStyle name="Normal 2 3 2 2 3 2 8" xfId="34248" xr:uid="{00000000-0005-0000-0000-0000A3390000}"/>
    <cellStyle name="Normal 2 3 2 2 3 2 9" xfId="46477" xr:uid="{00000000-0005-0000-0000-0000A4390000}"/>
    <cellStyle name="Normal 2 3 2 2 3 3" xfId="4871" xr:uid="{00000000-0005-0000-0000-0000A5390000}"/>
    <cellStyle name="Normal 2 3 2 2 3 3 2" xfId="4872" xr:uid="{00000000-0005-0000-0000-0000A6390000}"/>
    <cellStyle name="Normal 2 3 2 2 3 3 2 2" xfId="4873" xr:uid="{00000000-0005-0000-0000-0000A7390000}"/>
    <cellStyle name="Normal 2 3 2 2 3 3 2 2 2" xfId="4874" xr:uid="{00000000-0005-0000-0000-0000A8390000}"/>
    <cellStyle name="Normal 2 3 2 2 3 3 2 2 2 2" xfId="15885" xr:uid="{00000000-0005-0000-0000-0000A9390000}"/>
    <cellStyle name="Normal 2 3 2 2 3 3 2 2 2 2 2" xfId="28140" xr:uid="{00000000-0005-0000-0000-0000AA390000}"/>
    <cellStyle name="Normal 2 3 2 2 3 3 2 2 2 2 3" xfId="40381" xr:uid="{00000000-0005-0000-0000-0000AB390000}"/>
    <cellStyle name="Normal 2 3 2 2 3 3 2 2 2 3" xfId="22023" xr:uid="{00000000-0005-0000-0000-0000AC390000}"/>
    <cellStyle name="Normal 2 3 2 2 3 3 2 2 2 4" xfId="34267" xr:uid="{00000000-0005-0000-0000-0000AD390000}"/>
    <cellStyle name="Normal 2 3 2 2 3 3 2 2 2 5" xfId="46496" xr:uid="{00000000-0005-0000-0000-0000AE390000}"/>
    <cellStyle name="Normal 2 3 2 2 3 3 2 2 3" xfId="15884" xr:uid="{00000000-0005-0000-0000-0000AF390000}"/>
    <cellStyle name="Normal 2 3 2 2 3 3 2 2 3 2" xfId="28139" xr:uid="{00000000-0005-0000-0000-0000B0390000}"/>
    <cellStyle name="Normal 2 3 2 2 3 3 2 2 3 3" xfId="40380" xr:uid="{00000000-0005-0000-0000-0000B1390000}"/>
    <cellStyle name="Normal 2 3 2 2 3 3 2 2 4" xfId="22022" xr:uid="{00000000-0005-0000-0000-0000B2390000}"/>
    <cellStyle name="Normal 2 3 2 2 3 3 2 2 5" xfId="34266" xr:uid="{00000000-0005-0000-0000-0000B3390000}"/>
    <cellStyle name="Normal 2 3 2 2 3 3 2 2 6" xfId="46495" xr:uid="{00000000-0005-0000-0000-0000B4390000}"/>
    <cellStyle name="Normal 2 3 2 2 3 3 2 3" xfId="4875" xr:uid="{00000000-0005-0000-0000-0000B5390000}"/>
    <cellStyle name="Normal 2 3 2 2 3 3 2 3 2" xfId="15886" xr:uid="{00000000-0005-0000-0000-0000B6390000}"/>
    <cellStyle name="Normal 2 3 2 2 3 3 2 3 2 2" xfId="28141" xr:uid="{00000000-0005-0000-0000-0000B7390000}"/>
    <cellStyle name="Normal 2 3 2 2 3 3 2 3 2 3" xfId="40382" xr:uid="{00000000-0005-0000-0000-0000B8390000}"/>
    <cellStyle name="Normal 2 3 2 2 3 3 2 3 3" xfId="22024" xr:uid="{00000000-0005-0000-0000-0000B9390000}"/>
    <cellStyle name="Normal 2 3 2 2 3 3 2 3 4" xfId="34268" xr:uid="{00000000-0005-0000-0000-0000BA390000}"/>
    <cellStyle name="Normal 2 3 2 2 3 3 2 3 5" xfId="46497" xr:uid="{00000000-0005-0000-0000-0000BB390000}"/>
    <cellStyle name="Normal 2 3 2 2 3 3 2 4" xfId="15883" xr:uid="{00000000-0005-0000-0000-0000BC390000}"/>
    <cellStyle name="Normal 2 3 2 2 3 3 2 4 2" xfId="28138" xr:uid="{00000000-0005-0000-0000-0000BD390000}"/>
    <cellStyle name="Normal 2 3 2 2 3 3 2 4 3" xfId="40379" xr:uid="{00000000-0005-0000-0000-0000BE390000}"/>
    <cellStyle name="Normal 2 3 2 2 3 3 2 5" xfId="22021" xr:uid="{00000000-0005-0000-0000-0000BF390000}"/>
    <cellStyle name="Normal 2 3 2 2 3 3 2 6" xfId="34265" xr:uid="{00000000-0005-0000-0000-0000C0390000}"/>
    <cellStyle name="Normal 2 3 2 2 3 3 2 7" xfId="46494" xr:uid="{00000000-0005-0000-0000-0000C1390000}"/>
    <cellStyle name="Normal 2 3 2 2 3 3 3" xfId="4876" xr:uid="{00000000-0005-0000-0000-0000C2390000}"/>
    <cellStyle name="Normal 2 3 2 2 3 3 3 2" xfId="4877" xr:uid="{00000000-0005-0000-0000-0000C3390000}"/>
    <cellStyle name="Normal 2 3 2 2 3 3 3 2 2" xfId="15888" xr:uid="{00000000-0005-0000-0000-0000C4390000}"/>
    <cellStyle name="Normal 2 3 2 2 3 3 3 2 2 2" xfId="28143" xr:uid="{00000000-0005-0000-0000-0000C5390000}"/>
    <cellStyle name="Normal 2 3 2 2 3 3 3 2 2 3" xfId="40384" xr:uid="{00000000-0005-0000-0000-0000C6390000}"/>
    <cellStyle name="Normal 2 3 2 2 3 3 3 2 3" xfId="22026" xr:uid="{00000000-0005-0000-0000-0000C7390000}"/>
    <cellStyle name="Normal 2 3 2 2 3 3 3 2 4" xfId="34270" xr:uid="{00000000-0005-0000-0000-0000C8390000}"/>
    <cellStyle name="Normal 2 3 2 2 3 3 3 2 5" xfId="46499" xr:uid="{00000000-0005-0000-0000-0000C9390000}"/>
    <cellStyle name="Normal 2 3 2 2 3 3 3 3" xfId="15887" xr:uid="{00000000-0005-0000-0000-0000CA390000}"/>
    <cellStyle name="Normal 2 3 2 2 3 3 3 3 2" xfId="28142" xr:uid="{00000000-0005-0000-0000-0000CB390000}"/>
    <cellStyle name="Normal 2 3 2 2 3 3 3 3 3" xfId="40383" xr:uid="{00000000-0005-0000-0000-0000CC390000}"/>
    <cellStyle name="Normal 2 3 2 2 3 3 3 4" xfId="22025" xr:uid="{00000000-0005-0000-0000-0000CD390000}"/>
    <cellStyle name="Normal 2 3 2 2 3 3 3 5" xfId="34269" xr:uid="{00000000-0005-0000-0000-0000CE390000}"/>
    <cellStyle name="Normal 2 3 2 2 3 3 3 6" xfId="46498" xr:uid="{00000000-0005-0000-0000-0000CF390000}"/>
    <cellStyle name="Normal 2 3 2 2 3 3 4" xfId="4878" xr:uid="{00000000-0005-0000-0000-0000D0390000}"/>
    <cellStyle name="Normal 2 3 2 2 3 3 4 2" xfId="15889" xr:uid="{00000000-0005-0000-0000-0000D1390000}"/>
    <cellStyle name="Normal 2 3 2 2 3 3 4 2 2" xfId="28144" xr:uid="{00000000-0005-0000-0000-0000D2390000}"/>
    <cellStyle name="Normal 2 3 2 2 3 3 4 2 3" xfId="40385" xr:uid="{00000000-0005-0000-0000-0000D3390000}"/>
    <cellStyle name="Normal 2 3 2 2 3 3 4 3" xfId="22027" xr:uid="{00000000-0005-0000-0000-0000D4390000}"/>
    <cellStyle name="Normal 2 3 2 2 3 3 4 4" xfId="34271" xr:uid="{00000000-0005-0000-0000-0000D5390000}"/>
    <cellStyle name="Normal 2 3 2 2 3 3 4 5" xfId="46500" xr:uid="{00000000-0005-0000-0000-0000D6390000}"/>
    <cellStyle name="Normal 2 3 2 2 3 3 5" xfId="15882" xr:uid="{00000000-0005-0000-0000-0000D7390000}"/>
    <cellStyle name="Normal 2 3 2 2 3 3 5 2" xfId="28137" xr:uid="{00000000-0005-0000-0000-0000D8390000}"/>
    <cellStyle name="Normal 2 3 2 2 3 3 5 3" xfId="40378" xr:uid="{00000000-0005-0000-0000-0000D9390000}"/>
    <cellStyle name="Normal 2 3 2 2 3 3 6" xfId="22020" xr:uid="{00000000-0005-0000-0000-0000DA390000}"/>
    <cellStyle name="Normal 2 3 2 2 3 3 7" xfId="34264" xr:uid="{00000000-0005-0000-0000-0000DB390000}"/>
    <cellStyle name="Normal 2 3 2 2 3 3 8" xfId="46493" xr:uid="{00000000-0005-0000-0000-0000DC390000}"/>
    <cellStyle name="Normal 2 3 2 2 3 4" xfId="4879" xr:uid="{00000000-0005-0000-0000-0000DD390000}"/>
    <cellStyle name="Normal 2 3 2 2 3 4 2" xfId="4880" xr:uid="{00000000-0005-0000-0000-0000DE390000}"/>
    <cellStyle name="Normal 2 3 2 2 3 4 2 2" xfId="4881" xr:uid="{00000000-0005-0000-0000-0000DF390000}"/>
    <cellStyle name="Normal 2 3 2 2 3 4 2 2 2" xfId="15892" xr:uid="{00000000-0005-0000-0000-0000E0390000}"/>
    <cellStyle name="Normal 2 3 2 2 3 4 2 2 2 2" xfId="28147" xr:uid="{00000000-0005-0000-0000-0000E1390000}"/>
    <cellStyle name="Normal 2 3 2 2 3 4 2 2 2 3" xfId="40388" xr:uid="{00000000-0005-0000-0000-0000E2390000}"/>
    <cellStyle name="Normal 2 3 2 2 3 4 2 2 3" xfId="22030" xr:uid="{00000000-0005-0000-0000-0000E3390000}"/>
    <cellStyle name="Normal 2 3 2 2 3 4 2 2 4" xfId="34274" xr:uid="{00000000-0005-0000-0000-0000E4390000}"/>
    <cellStyle name="Normal 2 3 2 2 3 4 2 2 5" xfId="46503" xr:uid="{00000000-0005-0000-0000-0000E5390000}"/>
    <cellStyle name="Normal 2 3 2 2 3 4 2 3" xfId="15891" xr:uid="{00000000-0005-0000-0000-0000E6390000}"/>
    <cellStyle name="Normal 2 3 2 2 3 4 2 3 2" xfId="28146" xr:uid="{00000000-0005-0000-0000-0000E7390000}"/>
    <cellStyle name="Normal 2 3 2 2 3 4 2 3 3" xfId="40387" xr:uid="{00000000-0005-0000-0000-0000E8390000}"/>
    <cellStyle name="Normal 2 3 2 2 3 4 2 4" xfId="22029" xr:uid="{00000000-0005-0000-0000-0000E9390000}"/>
    <cellStyle name="Normal 2 3 2 2 3 4 2 5" xfId="34273" xr:uid="{00000000-0005-0000-0000-0000EA390000}"/>
    <cellStyle name="Normal 2 3 2 2 3 4 2 6" xfId="46502" xr:uid="{00000000-0005-0000-0000-0000EB390000}"/>
    <cellStyle name="Normal 2 3 2 2 3 4 3" xfId="4882" xr:uid="{00000000-0005-0000-0000-0000EC390000}"/>
    <cellStyle name="Normal 2 3 2 2 3 4 3 2" xfId="15893" xr:uid="{00000000-0005-0000-0000-0000ED390000}"/>
    <cellStyle name="Normal 2 3 2 2 3 4 3 2 2" xfId="28148" xr:uid="{00000000-0005-0000-0000-0000EE390000}"/>
    <cellStyle name="Normal 2 3 2 2 3 4 3 2 3" xfId="40389" xr:uid="{00000000-0005-0000-0000-0000EF390000}"/>
    <cellStyle name="Normal 2 3 2 2 3 4 3 3" xfId="22031" xr:uid="{00000000-0005-0000-0000-0000F0390000}"/>
    <cellStyle name="Normal 2 3 2 2 3 4 3 4" xfId="34275" xr:uid="{00000000-0005-0000-0000-0000F1390000}"/>
    <cellStyle name="Normal 2 3 2 2 3 4 3 5" xfId="46504" xr:uid="{00000000-0005-0000-0000-0000F2390000}"/>
    <cellStyle name="Normal 2 3 2 2 3 4 4" xfId="15890" xr:uid="{00000000-0005-0000-0000-0000F3390000}"/>
    <cellStyle name="Normal 2 3 2 2 3 4 4 2" xfId="28145" xr:uid="{00000000-0005-0000-0000-0000F4390000}"/>
    <cellStyle name="Normal 2 3 2 2 3 4 4 3" xfId="40386" xr:uid="{00000000-0005-0000-0000-0000F5390000}"/>
    <cellStyle name="Normal 2 3 2 2 3 4 5" xfId="22028" xr:uid="{00000000-0005-0000-0000-0000F6390000}"/>
    <cellStyle name="Normal 2 3 2 2 3 4 6" xfId="34272" xr:uid="{00000000-0005-0000-0000-0000F7390000}"/>
    <cellStyle name="Normal 2 3 2 2 3 4 7" xfId="46501" xr:uid="{00000000-0005-0000-0000-0000F8390000}"/>
    <cellStyle name="Normal 2 3 2 2 3 5" xfId="4883" xr:uid="{00000000-0005-0000-0000-0000F9390000}"/>
    <cellStyle name="Normal 2 3 2 2 3 5 2" xfId="4884" xr:uid="{00000000-0005-0000-0000-0000FA390000}"/>
    <cellStyle name="Normal 2 3 2 2 3 5 2 2" xfId="15895" xr:uid="{00000000-0005-0000-0000-0000FB390000}"/>
    <cellStyle name="Normal 2 3 2 2 3 5 2 2 2" xfId="28150" xr:uid="{00000000-0005-0000-0000-0000FC390000}"/>
    <cellStyle name="Normal 2 3 2 2 3 5 2 2 3" xfId="40391" xr:uid="{00000000-0005-0000-0000-0000FD390000}"/>
    <cellStyle name="Normal 2 3 2 2 3 5 2 3" xfId="22033" xr:uid="{00000000-0005-0000-0000-0000FE390000}"/>
    <cellStyle name="Normal 2 3 2 2 3 5 2 4" xfId="34277" xr:uid="{00000000-0005-0000-0000-0000FF390000}"/>
    <cellStyle name="Normal 2 3 2 2 3 5 2 5" xfId="46506" xr:uid="{00000000-0005-0000-0000-0000003A0000}"/>
    <cellStyle name="Normal 2 3 2 2 3 5 3" xfId="15894" xr:uid="{00000000-0005-0000-0000-0000013A0000}"/>
    <cellStyle name="Normal 2 3 2 2 3 5 3 2" xfId="28149" xr:uid="{00000000-0005-0000-0000-0000023A0000}"/>
    <cellStyle name="Normal 2 3 2 2 3 5 3 3" xfId="40390" xr:uid="{00000000-0005-0000-0000-0000033A0000}"/>
    <cellStyle name="Normal 2 3 2 2 3 5 4" xfId="22032" xr:uid="{00000000-0005-0000-0000-0000043A0000}"/>
    <cellStyle name="Normal 2 3 2 2 3 5 5" xfId="34276" xr:uid="{00000000-0005-0000-0000-0000053A0000}"/>
    <cellStyle name="Normal 2 3 2 2 3 5 6" xfId="46505" xr:uid="{00000000-0005-0000-0000-0000063A0000}"/>
    <cellStyle name="Normal 2 3 2 2 3 6" xfId="4885" xr:uid="{00000000-0005-0000-0000-0000073A0000}"/>
    <cellStyle name="Normal 2 3 2 2 3 6 2" xfId="15896" xr:uid="{00000000-0005-0000-0000-0000083A0000}"/>
    <cellStyle name="Normal 2 3 2 2 3 6 2 2" xfId="28151" xr:uid="{00000000-0005-0000-0000-0000093A0000}"/>
    <cellStyle name="Normal 2 3 2 2 3 6 2 3" xfId="40392" xr:uid="{00000000-0005-0000-0000-00000A3A0000}"/>
    <cellStyle name="Normal 2 3 2 2 3 6 3" xfId="22034" xr:uid="{00000000-0005-0000-0000-00000B3A0000}"/>
    <cellStyle name="Normal 2 3 2 2 3 6 4" xfId="34278" xr:uid="{00000000-0005-0000-0000-00000C3A0000}"/>
    <cellStyle name="Normal 2 3 2 2 3 6 5" xfId="46507" xr:uid="{00000000-0005-0000-0000-00000D3A0000}"/>
    <cellStyle name="Normal 2 3 2 2 3 7" xfId="15865" xr:uid="{00000000-0005-0000-0000-00000E3A0000}"/>
    <cellStyle name="Normal 2 3 2 2 3 7 2" xfId="28120" xr:uid="{00000000-0005-0000-0000-00000F3A0000}"/>
    <cellStyle name="Normal 2 3 2 2 3 7 3" xfId="40361" xr:uid="{00000000-0005-0000-0000-0000103A0000}"/>
    <cellStyle name="Normal 2 3 2 2 3 8" xfId="22003" xr:uid="{00000000-0005-0000-0000-0000113A0000}"/>
    <cellStyle name="Normal 2 3 2 2 3 9" xfId="34247" xr:uid="{00000000-0005-0000-0000-0000123A0000}"/>
    <cellStyle name="Normal 2 3 2 2 4" xfId="4886" xr:uid="{00000000-0005-0000-0000-0000133A0000}"/>
    <cellStyle name="Normal 2 3 2 2 4 2" xfId="4887" xr:uid="{00000000-0005-0000-0000-0000143A0000}"/>
    <cellStyle name="Normal 2 3 2 2 4 2 2" xfId="4888" xr:uid="{00000000-0005-0000-0000-0000153A0000}"/>
    <cellStyle name="Normal 2 3 2 2 4 2 2 2" xfId="4889" xr:uid="{00000000-0005-0000-0000-0000163A0000}"/>
    <cellStyle name="Normal 2 3 2 2 4 2 2 2 2" xfId="4890" xr:uid="{00000000-0005-0000-0000-0000173A0000}"/>
    <cellStyle name="Normal 2 3 2 2 4 2 2 2 2 2" xfId="15901" xr:uid="{00000000-0005-0000-0000-0000183A0000}"/>
    <cellStyle name="Normal 2 3 2 2 4 2 2 2 2 2 2" xfId="28156" xr:uid="{00000000-0005-0000-0000-0000193A0000}"/>
    <cellStyle name="Normal 2 3 2 2 4 2 2 2 2 2 3" xfId="40397" xr:uid="{00000000-0005-0000-0000-00001A3A0000}"/>
    <cellStyle name="Normal 2 3 2 2 4 2 2 2 2 3" xfId="22039" xr:uid="{00000000-0005-0000-0000-00001B3A0000}"/>
    <cellStyle name="Normal 2 3 2 2 4 2 2 2 2 4" xfId="34283" xr:uid="{00000000-0005-0000-0000-00001C3A0000}"/>
    <cellStyle name="Normal 2 3 2 2 4 2 2 2 2 5" xfId="46512" xr:uid="{00000000-0005-0000-0000-00001D3A0000}"/>
    <cellStyle name="Normal 2 3 2 2 4 2 2 2 3" xfId="15900" xr:uid="{00000000-0005-0000-0000-00001E3A0000}"/>
    <cellStyle name="Normal 2 3 2 2 4 2 2 2 3 2" xfId="28155" xr:uid="{00000000-0005-0000-0000-00001F3A0000}"/>
    <cellStyle name="Normal 2 3 2 2 4 2 2 2 3 3" xfId="40396" xr:uid="{00000000-0005-0000-0000-0000203A0000}"/>
    <cellStyle name="Normal 2 3 2 2 4 2 2 2 4" xfId="22038" xr:uid="{00000000-0005-0000-0000-0000213A0000}"/>
    <cellStyle name="Normal 2 3 2 2 4 2 2 2 5" xfId="34282" xr:uid="{00000000-0005-0000-0000-0000223A0000}"/>
    <cellStyle name="Normal 2 3 2 2 4 2 2 2 6" xfId="46511" xr:uid="{00000000-0005-0000-0000-0000233A0000}"/>
    <cellStyle name="Normal 2 3 2 2 4 2 2 3" xfId="4891" xr:uid="{00000000-0005-0000-0000-0000243A0000}"/>
    <cellStyle name="Normal 2 3 2 2 4 2 2 3 2" xfId="15902" xr:uid="{00000000-0005-0000-0000-0000253A0000}"/>
    <cellStyle name="Normal 2 3 2 2 4 2 2 3 2 2" xfId="28157" xr:uid="{00000000-0005-0000-0000-0000263A0000}"/>
    <cellStyle name="Normal 2 3 2 2 4 2 2 3 2 3" xfId="40398" xr:uid="{00000000-0005-0000-0000-0000273A0000}"/>
    <cellStyle name="Normal 2 3 2 2 4 2 2 3 3" xfId="22040" xr:uid="{00000000-0005-0000-0000-0000283A0000}"/>
    <cellStyle name="Normal 2 3 2 2 4 2 2 3 4" xfId="34284" xr:uid="{00000000-0005-0000-0000-0000293A0000}"/>
    <cellStyle name="Normal 2 3 2 2 4 2 2 3 5" xfId="46513" xr:uid="{00000000-0005-0000-0000-00002A3A0000}"/>
    <cellStyle name="Normal 2 3 2 2 4 2 2 4" xfId="15899" xr:uid="{00000000-0005-0000-0000-00002B3A0000}"/>
    <cellStyle name="Normal 2 3 2 2 4 2 2 4 2" xfId="28154" xr:uid="{00000000-0005-0000-0000-00002C3A0000}"/>
    <cellStyle name="Normal 2 3 2 2 4 2 2 4 3" xfId="40395" xr:uid="{00000000-0005-0000-0000-00002D3A0000}"/>
    <cellStyle name="Normal 2 3 2 2 4 2 2 5" xfId="22037" xr:uid="{00000000-0005-0000-0000-00002E3A0000}"/>
    <cellStyle name="Normal 2 3 2 2 4 2 2 6" xfId="34281" xr:uid="{00000000-0005-0000-0000-00002F3A0000}"/>
    <cellStyle name="Normal 2 3 2 2 4 2 2 7" xfId="46510" xr:uid="{00000000-0005-0000-0000-0000303A0000}"/>
    <cellStyle name="Normal 2 3 2 2 4 2 3" xfId="4892" xr:uid="{00000000-0005-0000-0000-0000313A0000}"/>
    <cellStyle name="Normal 2 3 2 2 4 2 3 2" xfId="4893" xr:uid="{00000000-0005-0000-0000-0000323A0000}"/>
    <cellStyle name="Normal 2 3 2 2 4 2 3 2 2" xfId="15904" xr:uid="{00000000-0005-0000-0000-0000333A0000}"/>
    <cellStyle name="Normal 2 3 2 2 4 2 3 2 2 2" xfId="28159" xr:uid="{00000000-0005-0000-0000-0000343A0000}"/>
    <cellStyle name="Normal 2 3 2 2 4 2 3 2 2 3" xfId="40400" xr:uid="{00000000-0005-0000-0000-0000353A0000}"/>
    <cellStyle name="Normal 2 3 2 2 4 2 3 2 3" xfId="22042" xr:uid="{00000000-0005-0000-0000-0000363A0000}"/>
    <cellStyle name="Normal 2 3 2 2 4 2 3 2 4" xfId="34286" xr:uid="{00000000-0005-0000-0000-0000373A0000}"/>
    <cellStyle name="Normal 2 3 2 2 4 2 3 2 5" xfId="46515" xr:uid="{00000000-0005-0000-0000-0000383A0000}"/>
    <cellStyle name="Normal 2 3 2 2 4 2 3 3" xfId="15903" xr:uid="{00000000-0005-0000-0000-0000393A0000}"/>
    <cellStyle name="Normal 2 3 2 2 4 2 3 3 2" xfId="28158" xr:uid="{00000000-0005-0000-0000-00003A3A0000}"/>
    <cellStyle name="Normal 2 3 2 2 4 2 3 3 3" xfId="40399" xr:uid="{00000000-0005-0000-0000-00003B3A0000}"/>
    <cellStyle name="Normal 2 3 2 2 4 2 3 4" xfId="22041" xr:uid="{00000000-0005-0000-0000-00003C3A0000}"/>
    <cellStyle name="Normal 2 3 2 2 4 2 3 5" xfId="34285" xr:uid="{00000000-0005-0000-0000-00003D3A0000}"/>
    <cellStyle name="Normal 2 3 2 2 4 2 3 6" xfId="46514" xr:uid="{00000000-0005-0000-0000-00003E3A0000}"/>
    <cellStyle name="Normal 2 3 2 2 4 2 4" xfId="4894" xr:uid="{00000000-0005-0000-0000-00003F3A0000}"/>
    <cellStyle name="Normal 2 3 2 2 4 2 4 2" xfId="15905" xr:uid="{00000000-0005-0000-0000-0000403A0000}"/>
    <cellStyle name="Normal 2 3 2 2 4 2 4 2 2" xfId="28160" xr:uid="{00000000-0005-0000-0000-0000413A0000}"/>
    <cellStyle name="Normal 2 3 2 2 4 2 4 2 3" xfId="40401" xr:uid="{00000000-0005-0000-0000-0000423A0000}"/>
    <cellStyle name="Normal 2 3 2 2 4 2 4 3" xfId="22043" xr:uid="{00000000-0005-0000-0000-0000433A0000}"/>
    <cellStyle name="Normal 2 3 2 2 4 2 4 4" xfId="34287" xr:uid="{00000000-0005-0000-0000-0000443A0000}"/>
    <cellStyle name="Normal 2 3 2 2 4 2 4 5" xfId="46516" xr:uid="{00000000-0005-0000-0000-0000453A0000}"/>
    <cellStyle name="Normal 2 3 2 2 4 2 5" xfId="15898" xr:uid="{00000000-0005-0000-0000-0000463A0000}"/>
    <cellStyle name="Normal 2 3 2 2 4 2 5 2" xfId="28153" xr:uid="{00000000-0005-0000-0000-0000473A0000}"/>
    <cellStyle name="Normal 2 3 2 2 4 2 5 3" xfId="40394" xr:uid="{00000000-0005-0000-0000-0000483A0000}"/>
    <cellStyle name="Normal 2 3 2 2 4 2 6" xfId="22036" xr:uid="{00000000-0005-0000-0000-0000493A0000}"/>
    <cellStyle name="Normal 2 3 2 2 4 2 7" xfId="34280" xr:uid="{00000000-0005-0000-0000-00004A3A0000}"/>
    <cellStyle name="Normal 2 3 2 2 4 2 8" xfId="46509" xr:uid="{00000000-0005-0000-0000-00004B3A0000}"/>
    <cellStyle name="Normal 2 3 2 2 4 3" xfId="4895" xr:uid="{00000000-0005-0000-0000-00004C3A0000}"/>
    <cellStyle name="Normal 2 3 2 2 4 3 2" xfId="4896" xr:uid="{00000000-0005-0000-0000-00004D3A0000}"/>
    <cellStyle name="Normal 2 3 2 2 4 3 2 2" xfId="4897" xr:uid="{00000000-0005-0000-0000-00004E3A0000}"/>
    <cellStyle name="Normal 2 3 2 2 4 3 2 2 2" xfId="15908" xr:uid="{00000000-0005-0000-0000-00004F3A0000}"/>
    <cellStyle name="Normal 2 3 2 2 4 3 2 2 2 2" xfId="28163" xr:uid="{00000000-0005-0000-0000-0000503A0000}"/>
    <cellStyle name="Normal 2 3 2 2 4 3 2 2 2 3" xfId="40404" xr:uid="{00000000-0005-0000-0000-0000513A0000}"/>
    <cellStyle name="Normal 2 3 2 2 4 3 2 2 3" xfId="22046" xr:uid="{00000000-0005-0000-0000-0000523A0000}"/>
    <cellStyle name="Normal 2 3 2 2 4 3 2 2 4" xfId="34290" xr:uid="{00000000-0005-0000-0000-0000533A0000}"/>
    <cellStyle name="Normal 2 3 2 2 4 3 2 2 5" xfId="46519" xr:uid="{00000000-0005-0000-0000-0000543A0000}"/>
    <cellStyle name="Normal 2 3 2 2 4 3 2 3" xfId="15907" xr:uid="{00000000-0005-0000-0000-0000553A0000}"/>
    <cellStyle name="Normal 2 3 2 2 4 3 2 3 2" xfId="28162" xr:uid="{00000000-0005-0000-0000-0000563A0000}"/>
    <cellStyle name="Normal 2 3 2 2 4 3 2 3 3" xfId="40403" xr:uid="{00000000-0005-0000-0000-0000573A0000}"/>
    <cellStyle name="Normal 2 3 2 2 4 3 2 4" xfId="22045" xr:uid="{00000000-0005-0000-0000-0000583A0000}"/>
    <cellStyle name="Normal 2 3 2 2 4 3 2 5" xfId="34289" xr:uid="{00000000-0005-0000-0000-0000593A0000}"/>
    <cellStyle name="Normal 2 3 2 2 4 3 2 6" xfId="46518" xr:uid="{00000000-0005-0000-0000-00005A3A0000}"/>
    <cellStyle name="Normal 2 3 2 2 4 3 3" xfId="4898" xr:uid="{00000000-0005-0000-0000-00005B3A0000}"/>
    <cellStyle name="Normal 2 3 2 2 4 3 3 2" xfId="15909" xr:uid="{00000000-0005-0000-0000-00005C3A0000}"/>
    <cellStyle name="Normal 2 3 2 2 4 3 3 2 2" xfId="28164" xr:uid="{00000000-0005-0000-0000-00005D3A0000}"/>
    <cellStyle name="Normal 2 3 2 2 4 3 3 2 3" xfId="40405" xr:uid="{00000000-0005-0000-0000-00005E3A0000}"/>
    <cellStyle name="Normal 2 3 2 2 4 3 3 3" xfId="22047" xr:uid="{00000000-0005-0000-0000-00005F3A0000}"/>
    <cellStyle name="Normal 2 3 2 2 4 3 3 4" xfId="34291" xr:uid="{00000000-0005-0000-0000-0000603A0000}"/>
    <cellStyle name="Normal 2 3 2 2 4 3 3 5" xfId="46520" xr:uid="{00000000-0005-0000-0000-0000613A0000}"/>
    <cellStyle name="Normal 2 3 2 2 4 3 4" xfId="15906" xr:uid="{00000000-0005-0000-0000-0000623A0000}"/>
    <cellStyle name="Normal 2 3 2 2 4 3 4 2" xfId="28161" xr:uid="{00000000-0005-0000-0000-0000633A0000}"/>
    <cellStyle name="Normal 2 3 2 2 4 3 4 3" xfId="40402" xr:uid="{00000000-0005-0000-0000-0000643A0000}"/>
    <cellStyle name="Normal 2 3 2 2 4 3 5" xfId="22044" xr:uid="{00000000-0005-0000-0000-0000653A0000}"/>
    <cellStyle name="Normal 2 3 2 2 4 3 6" xfId="34288" xr:uid="{00000000-0005-0000-0000-0000663A0000}"/>
    <cellStyle name="Normal 2 3 2 2 4 3 7" xfId="46517" xr:uid="{00000000-0005-0000-0000-0000673A0000}"/>
    <cellStyle name="Normal 2 3 2 2 4 4" xfId="4899" xr:uid="{00000000-0005-0000-0000-0000683A0000}"/>
    <cellStyle name="Normal 2 3 2 2 4 4 2" xfId="4900" xr:uid="{00000000-0005-0000-0000-0000693A0000}"/>
    <cellStyle name="Normal 2 3 2 2 4 4 2 2" xfId="15911" xr:uid="{00000000-0005-0000-0000-00006A3A0000}"/>
    <cellStyle name="Normal 2 3 2 2 4 4 2 2 2" xfId="28166" xr:uid="{00000000-0005-0000-0000-00006B3A0000}"/>
    <cellStyle name="Normal 2 3 2 2 4 4 2 2 3" xfId="40407" xr:uid="{00000000-0005-0000-0000-00006C3A0000}"/>
    <cellStyle name="Normal 2 3 2 2 4 4 2 3" xfId="22049" xr:uid="{00000000-0005-0000-0000-00006D3A0000}"/>
    <cellStyle name="Normal 2 3 2 2 4 4 2 4" xfId="34293" xr:uid="{00000000-0005-0000-0000-00006E3A0000}"/>
    <cellStyle name="Normal 2 3 2 2 4 4 2 5" xfId="46522" xr:uid="{00000000-0005-0000-0000-00006F3A0000}"/>
    <cellStyle name="Normal 2 3 2 2 4 4 3" xfId="15910" xr:uid="{00000000-0005-0000-0000-0000703A0000}"/>
    <cellStyle name="Normal 2 3 2 2 4 4 3 2" xfId="28165" xr:uid="{00000000-0005-0000-0000-0000713A0000}"/>
    <cellStyle name="Normal 2 3 2 2 4 4 3 3" xfId="40406" xr:uid="{00000000-0005-0000-0000-0000723A0000}"/>
    <cellStyle name="Normal 2 3 2 2 4 4 4" xfId="22048" xr:uid="{00000000-0005-0000-0000-0000733A0000}"/>
    <cellStyle name="Normal 2 3 2 2 4 4 5" xfId="34292" xr:uid="{00000000-0005-0000-0000-0000743A0000}"/>
    <cellStyle name="Normal 2 3 2 2 4 4 6" xfId="46521" xr:uid="{00000000-0005-0000-0000-0000753A0000}"/>
    <cellStyle name="Normal 2 3 2 2 4 5" xfId="4901" xr:uid="{00000000-0005-0000-0000-0000763A0000}"/>
    <cellStyle name="Normal 2 3 2 2 4 5 2" xfId="15912" xr:uid="{00000000-0005-0000-0000-0000773A0000}"/>
    <cellStyle name="Normal 2 3 2 2 4 5 2 2" xfId="28167" xr:uid="{00000000-0005-0000-0000-0000783A0000}"/>
    <cellStyle name="Normal 2 3 2 2 4 5 2 3" xfId="40408" xr:uid="{00000000-0005-0000-0000-0000793A0000}"/>
    <cellStyle name="Normal 2 3 2 2 4 5 3" xfId="22050" xr:uid="{00000000-0005-0000-0000-00007A3A0000}"/>
    <cellStyle name="Normal 2 3 2 2 4 5 4" xfId="34294" xr:uid="{00000000-0005-0000-0000-00007B3A0000}"/>
    <cellStyle name="Normal 2 3 2 2 4 5 5" xfId="46523" xr:uid="{00000000-0005-0000-0000-00007C3A0000}"/>
    <cellStyle name="Normal 2 3 2 2 4 6" xfId="15897" xr:uid="{00000000-0005-0000-0000-00007D3A0000}"/>
    <cellStyle name="Normal 2 3 2 2 4 6 2" xfId="28152" xr:uid="{00000000-0005-0000-0000-00007E3A0000}"/>
    <cellStyle name="Normal 2 3 2 2 4 6 3" xfId="40393" xr:uid="{00000000-0005-0000-0000-00007F3A0000}"/>
    <cellStyle name="Normal 2 3 2 2 4 7" xfId="22035" xr:uid="{00000000-0005-0000-0000-0000803A0000}"/>
    <cellStyle name="Normal 2 3 2 2 4 8" xfId="34279" xr:uid="{00000000-0005-0000-0000-0000813A0000}"/>
    <cellStyle name="Normal 2 3 2 2 4 9" xfId="46508" xr:uid="{00000000-0005-0000-0000-0000823A0000}"/>
    <cellStyle name="Normal 2 3 2 2 5" xfId="4902" xr:uid="{00000000-0005-0000-0000-0000833A0000}"/>
    <cellStyle name="Normal 2 3 2 2 5 2" xfId="4903" xr:uid="{00000000-0005-0000-0000-0000843A0000}"/>
    <cellStyle name="Normal 2 3 2 2 5 2 2" xfId="4904" xr:uid="{00000000-0005-0000-0000-0000853A0000}"/>
    <cellStyle name="Normal 2 3 2 2 5 2 2 2" xfId="4905" xr:uid="{00000000-0005-0000-0000-0000863A0000}"/>
    <cellStyle name="Normal 2 3 2 2 5 2 2 2 2" xfId="15916" xr:uid="{00000000-0005-0000-0000-0000873A0000}"/>
    <cellStyle name="Normal 2 3 2 2 5 2 2 2 2 2" xfId="28171" xr:uid="{00000000-0005-0000-0000-0000883A0000}"/>
    <cellStyle name="Normal 2 3 2 2 5 2 2 2 2 3" xfId="40412" xr:uid="{00000000-0005-0000-0000-0000893A0000}"/>
    <cellStyle name="Normal 2 3 2 2 5 2 2 2 3" xfId="22054" xr:uid="{00000000-0005-0000-0000-00008A3A0000}"/>
    <cellStyle name="Normal 2 3 2 2 5 2 2 2 4" xfId="34298" xr:uid="{00000000-0005-0000-0000-00008B3A0000}"/>
    <cellStyle name="Normal 2 3 2 2 5 2 2 2 5" xfId="46527" xr:uid="{00000000-0005-0000-0000-00008C3A0000}"/>
    <cellStyle name="Normal 2 3 2 2 5 2 2 3" xfId="15915" xr:uid="{00000000-0005-0000-0000-00008D3A0000}"/>
    <cellStyle name="Normal 2 3 2 2 5 2 2 3 2" xfId="28170" xr:uid="{00000000-0005-0000-0000-00008E3A0000}"/>
    <cellStyle name="Normal 2 3 2 2 5 2 2 3 3" xfId="40411" xr:uid="{00000000-0005-0000-0000-00008F3A0000}"/>
    <cellStyle name="Normal 2 3 2 2 5 2 2 4" xfId="22053" xr:uid="{00000000-0005-0000-0000-0000903A0000}"/>
    <cellStyle name="Normal 2 3 2 2 5 2 2 5" xfId="34297" xr:uid="{00000000-0005-0000-0000-0000913A0000}"/>
    <cellStyle name="Normal 2 3 2 2 5 2 2 6" xfId="46526" xr:uid="{00000000-0005-0000-0000-0000923A0000}"/>
    <cellStyle name="Normal 2 3 2 2 5 2 3" xfId="4906" xr:uid="{00000000-0005-0000-0000-0000933A0000}"/>
    <cellStyle name="Normal 2 3 2 2 5 2 3 2" xfId="15917" xr:uid="{00000000-0005-0000-0000-0000943A0000}"/>
    <cellStyle name="Normal 2 3 2 2 5 2 3 2 2" xfId="28172" xr:uid="{00000000-0005-0000-0000-0000953A0000}"/>
    <cellStyle name="Normal 2 3 2 2 5 2 3 2 3" xfId="40413" xr:uid="{00000000-0005-0000-0000-0000963A0000}"/>
    <cellStyle name="Normal 2 3 2 2 5 2 3 3" xfId="22055" xr:uid="{00000000-0005-0000-0000-0000973A0000}"/>
    <cellStyle name="Normal 2 3 2 2 5 2 3 4" xfId="34299" xr:uid="{00000000-0005-0000-0000-0000983A0000}"/>
    <cellStyle name="Normal 2 3 2 2 5 2 3 5" xfId="46528" xr:uid="{00000000-0005-0000-0000-0000993A0000}"/>
    <cellStyle name="Normal 2 3 2 2 5 2 4" xfId="15914" xr:uid="{00000000-0005-0000-0000-00009A3A0000}"/>
    <cellStyle name="Normal 2 3 2 2 5 2 4 2" xfId="28169" xr:uid="{00000000-0005-0000-0000-00009B3A0000}"/>
    <cellStyle name="Normal 2 3 2 2 5 2 4 3" xfId="40410" xr:uid="{00000000-0005-0000-0000-00009C3A0000}"/>
    <cellStyle name="Normal 2 3 2 2 5 2 5" xfId="22052" xr:uid="{00000000-0005-0000-0000-00009D3A0000}"/>
    <cellStyle name="Normal 2 3 2 2 5 2 6" xfId="34296" xr:uid="{00000000-0005-0000-0000-00009E3A0000}"/>
    <cellStyle name="Normal 2 3 2 2 5 2 7" xfId="46525" xr:uid="{00000000-0005-0000-0000-00009F3A0000}"/>
    <cellStyle name="Normal 2 3 2 2 5 3" xfId="4907" xr:uid="{00000000-0005-0000-0000-0000A03A0000}"/>
    <cellStyle name="Normal 2 3 2 2 5 3 2" xfId="4908" xr:uid="{00000000-0005-0000-0000-0000A13A0000}"/>
    <cellStyle name="Normal 2 3 2 2 5 3 2 2" xfId="15919" xr:uid="{00000000-0005-0000-0000-0000A23A0000}"/>
    <cellStyle name="Normal 2 3 2 2 5 3 2 2 2" xfId="28174" xr:uid="{00000000-0005-0000-0000-0000A33A0000}"/>
    <cellStyle name="Normal 2 3 2 2 5 3 2 2 3" xfId="40415" xr:uid="{00000000-0005-0000-0000-0000A43A0000}"/>
    <cellStyle name="Normal 2 3 2 2 5 3 2 3" xfId="22057" xr:uid="{00000000-0005-0000-0000-0000A53A0000}"/>
    <cellStyle name="Normal 2 3 2 2 5 3 2 4" xfId="34301" xr:uid="{00000000-0005-0000-0000-0000A63A0000}"/>
    <cellStyle name="Normal 2 3 2 2 5 3 2 5" xfId="46530" xr:uid="{00000000-0005-0000-0000-0000A73A0000}"/>
    <cellStyle name="Normal 2 3 2 2 5 3 3" xfId="15918" xr:uid="{00000000-0005-0000-0000-0000A83A0000}"/>
    <cellStyle name="Normal 2 3 2 2 5 3 3 2" xfId="28173" xr:uid="{00000000-0005-0000-0000-0000A93A0000}"/>
    <cellStyle name="Normal 2 3 2 2 5 3 3 3" xfId="40414" xr:uid="{00000000-0005-0000-0000-0000AA3A0000}"/>
    <cellStyle name="Normal 2 3 2 2 5 3 4" xfId="22056" xr:uid="{00000000-0005-0000-0000-0000AB3A0000}"/>
    <cellStyle name="Normal 2 3 2 2 5 3 5" xfId="34300" xr:uid="{00000000-0005-0000-0000-0000AC3A0000}"/>
    <cellStyle name="Normal 2 3 2 2 5 3 6" xfId="46529" xr:uid="{00000000-0005-0000-0000-0000AD3A0000}"/>
    <cellStyle name="Normal 2 3 2 2 5 4" xfId="4909" xr:uid="{00000000-0005-0000-0000-0000AE3A0000}"/>
    <cellStyle name="Normal 2 3 2 2 5 4 2" xfId="15920" xr:uid="{00000000-0005-0000-0000-0000AF3A0000}"/>
    <cellStyle name="Normal 2 3 2 2 5 4 2 2" xfId="28175" xr:uid="{00000000-0005-0000-0000-0000B03A0000}"/>
    <cellStyle name="Normal 2 3 2 2 5 4 2 3" xfId="40416" xr:uid="{00000000-0005-0000-0000-0000B13A0000}"/>
    <cellStyle name="Normal 2 3 2 2 5 4 3" xfId="22058" xr:uid="{00000000-0005-0000-0000-0000B23A0000}"/>
    <cellStyle name="Normal 2 3 2 2 5 4 4" xfId="34302" xr:uid="{00000000-0005-0000-0000-0000B33A0000}"/>
    <cellStyle name="Normal 2 3 2 2 5 4 5" xfId="46531" xr:uid="{00000000-0005-0000-0000-0000B43A0000}"/>
    <cellStyle name="Normal 2 3 2 2 5 5" xfId="15913" xr:uid="{00000000-0005-0000-0000-0000B53A0000}"/>
    <cellStyle name="Normal 2 3 2 2 5 5 2" xfId="28168" xr:uid="{00000000-0005-0000-0000-0000B63A0000}"/>
    <cellStyle name="Normal 2 3 2 2 5 5 3" xfId="40409" xr:uid="{00000000-0005-0000-0000-0000B73A0000}"/>
    <cellStyle name="Normal 2 3 2 2 5 6" xfId="22051" xr:uid="{00000000-0005-0000-0000-0000B83A0000}"/>
    <cellStyle name="Normal 2 3 2 2 5 7" xfId="34295" xr:uid="{00000000-0005-0000-0000-0000B93A0000}"/>
    <cellStyle name="Normal 2 3 2 2 5 8" xfId="46524" xr:uid="{00000000-0005-0000-0000-0000BA3A0000}"/>
    <cellStyle name="Normal 2 3 2 2 6" xfId="4910" xr:uid="{00000000-0005-0000-0000-0000BB3A0000}"/>
    <cellStyle name="Normal 2 3 2 2 6 2" xfId="4911" xr:uid="{00000000-0005-0000-0000-0000BC3A0000}"/>
    <cellStyle name="Normal 2 3 2 2 6 2 2" xfId="4912" xr:uid="{00000000-0005-0000-0000-0000BD3A0000}"/>
    <cellStyle name="Normal 2 3 2 2 6 2 2 2" xfId="15923" xr:uid="{00000000-0005-0000-0000-0000BE3A0000}"/>
    <cellStyle name="Normal 2 3 2 2 6 2 2 2 2" xfId="28178" xr:uid="{00000000-0005-0000-0000-0000BF3A0000}"/>
    <cellStyle name="Normal 2 3 2 2 6 2 2 2 3" xfId="40419" xr:uid="{00000000-0005-0000-0000-0000C03A0000}"/>
    <cellStyle name="Normal 2 3 2 2 6 2 2 3" xfId="22061" xr:uid="{00000000-0005-0000-0000-0000C13A0000}"/>
    <cellStyle name="Normal 2 3 2 2 6 2 2 4" xfId="34305" xr:uid="{00000000-0005-0000-0000-0000C23A0000}"/>
    <cellStyle name="Normal 2 3 2 2 6 2 2 5" xfId="46534" xr:uid="{00000000-0005-0000-0000-0000C33A0000}"/>
    <cellStyle name="Normal 2 3 2 2 6 2 3" xfId="15922" xr:uid="{00000000-0005-0000-0000-0000C43A0000}"/>
    <cellStyle name="Normal 2 3 2 2 6 2 3 2" xfId="28177" xr:uid="{00000000-0005-0000-0000-0000C53A0000}"/>
    <cellStyle name="Normal 2 3 2 2 6 2 3 3" xfId="40418" xr:uid="{00000000-0005-0000-0000-0000C63A0000}"/>
    <cellStyle name="Normal 2 3 2 2 6 2 4" xfId="22060" xr:uid="{00000000-0005-0000-0000-0000C73A0000}"/>
    <cellStyle name="Normal 2 3 2 2 6 2 5" xfId="34304" xr:uid="{00000000-0005-0000-0000-0000C83A0000}"/>
    <cellStyle name="Normal 2 3 2 2 6 2 6" xfId="46533" xr:uid="{00000000-0005-0000-0000-0000C93A0000}"/>
    <cellStyle name="Normal 2 3 2 2 6 3" xfId="4913" xr:uid="{00000000-0005-0000-0000-0000CA3A0000}"/>
    <cellStyle name="Normal 2 3 2 2 6 3 2" xfId="15924" xr:uid="{00000000-0005-0000-0000-0000CB3A0000}"/>
    <cellStyle name="Normal 2 3 2 2 6 3 2 2" xfId="28179" xr:uid="{00000000-0005-0000-0000-0000CC3A0000}"/>
    <cellStyle name="Normal 2 3 2 2 6 3 2 3" xfId="40420" xr:uid="{00000000-0005-0000-0000-0000CD3A0000}"/>
    <cellStyle name="Normal 2 3 2 2 6 3 3" xfId="22062" xr:uid="{00000000-0005-0000-0000-0000CE3A0000}"/>
    <cellStyle name="Normal 2 3 2 2 6 3 4" xfId="34306" xr:uid="{00000000-0005-0000-0000-0000CF3A0000}"/>
    <cellStyle name="Normal 2 3 2 2 6 3 5" xfId="46535" xr:uid="{00000000-0005-0000-0000-0000D03A0000}"/>
    <cellStyle name="Normal 2 3 2 2 6 4" xfId="15921" xr:uid="{00000000-0005-0000-0000-0000D13A0000}"/>
    <cellStyle name="Normal 2 3 2 2 6 4 2" xfId="28176" xr:uid="{00000000-0005-0000-0000-0000D23A0000}"/>
    <cellStyle name="Normal 2 3 2 2 6 4 3" xfId="40417" xr:uid="{00000000-0005-0000-0000-0000D33A0000}"/>
    <cellStyle name="Normal 2 3 2 2 6 5" xfId="22059" xr:uid="{00000000-0005-0000-0000-0000D43A0000}"/>
    <cellStyle name="Normal 2 3 2 2 6 6" xfId="34303" xr:uid="{00000000-0005-0000-0000-0000D53A0000}"/>
    <cellStyle name="Normal 2 3 2 2 6 7" xfId="46532" xr:uid="{00000000-0005-0000-0000-0000D63A0000}"/>
    <cellStyle name="Normal 2 3 2 2 7" xfId="4914" xr:uid="{00000000-0005-0000-0000-0000D73A0000}"/>
    <cellStyle name="Normal 2 3 2 2 7 2" xfId="4915" xr:uid="{00000000-0005-0000-0000-0000D83A0000}"/>
    <cellStyle name="Normal 2 3 2 2 7 2 2" xfId="4916" xr:uid="{00000000-0005-0000-0000-0000D93A0000}"/>
    <cellStyle name="Normal 2 3 2 2 7 2 2 2" xfId="15927" xr:uid="{00000000-0005-0000-0000-0000DA3A0000}"/>
    <cellStyle name="Normal 2 3 2 2 7 2 2 2 2" xfId="28182" xr:uid="{00000000-0005-0000-0000-0000DB3A0000}"/>
    <cellStyle name="Normal 2 3 2 2 7 2 2 2 3" xfId="40423" xr:uid="{00000000-0005-0000-0000-0000DC3A0000}"/>
    <cellStyle name="Normal 2 3 2 2 7 2 2 3" xfId="22065" xr:uid="{00000000-0005-0000-0000-0000DD3A0000}"/>
    <cellStyle name="Normal 2 3 2 2 7 2 2 4" xfId="34309" xr:uid="{00000000-0005-0000-0000-0000DE3A0000}"/>
    <cellStyle name="Normal 2 3 2 2 7 2 2 5" xfId="46538" xr:uid="{00000000-0005-0000-0000-0000DF3A0000}"/>
    <cellStyle name="Normal 2 3 2 2 7 2 3" xfId="15926" xr:uid="{00000000-0005-0000-0000-0000E03A0000}"/>
    <cellStyle name="Normal 2 3 2 2 7 2 3 2" xfId="28181" xr:uid="{00000000-0005-0000-0000-0000E13A0000}"/>
    <cellStyle name="Normal 2 3 2 2 7 2 3 3" xfId="40422" xr:uid="{00000000-0005-0000-0000-0000E23A0000}"/>
    <cellStyle name="Normal 2 3 2 2 7 2 4" xfId="22064" xr:uid="{00000000-0005-0000-0000-0000E33A0000}"/>
    <cellStyle name="Normal 2 3 2 2 7 2 5" xfId="34308" xr:uid="{00000000-0005-0000-0000-0000E43A0000}"/>
    <cellStyle name="Normal 2 3 2 2 7 2 6" xfId="46537" xr:uid="{00000000-0005-0000-0000-0000E53A0000}"/>
    <cellStyle name="Normal 2 3 2 2 7 3" xfId="4917" xr:uid="{00000000-0005-0000-0000-0000E63A0000}"/>
    <cellStyle name="Normal 2 3 2 2 7 3 2" xfId="15928" xr:uid="{00000000-0005-0000-0000-0000E73A0000}"/>
    <cellStyle name="Normal 2 3 2 2 7 3 2 2" xfId="28183" xr:uid="{00000000-0005-0000-0000-0000E83A0000}"/>
    <cellStyle name="Normal 2 3 2 2 7 3 2 3" xfId="40424" xr:uid="{00000000-0005-0000-0000-0000E93A0000}"/>
    <cellStyle name="Normal 2 3 2 2 7 3 3" xfId="22066" xr:uid="{00000000-0005-0000-0000-0000EA3A0000}"/>
    <cellStyle name="Normal 2 3 2 2 7 3 4" xfId="34310" xr:uid="{00000000-0005-0000-0000-0000EB3A0000}"/>
    <cellStyle name="Normal 2 3 2 2 7 3 5" xfId="46539" xr:uid="{00000000-0005-0000-0000-0000EC3A0000}"/>
    <cellStyle name="Normal 2 3 2 2 7 4" xfId="15925" xr:uid="{00000000-0005-0000-0000-0000ED3A0000}"/>
    <cellStyle name="Normal 2 3 2 2 7 4 2" xfId="28180" xr:uid="{00000000-0005-0000-0000-0000EE3A0000}"/>
    <cellStyle name="Normal 2 3 2 2 7 4 3" xfId="40421" xr:uid="{00000000-0005-0000-0000-0000EF3A0000}"/>
    <cellStyle name="Normal 2 3 2 2 7 5" xfId="22063" xr:uid="{00000000-0005-0000-0000-0000F03A0000}"/>
    <cellStyle name="Normal 2 3 2 2 7 6" xfId="34307" xr:uid="{00000000-0005-0000-0000-0000F13A0000}"/>
    <cellStyle name="Normal 2 3 2 2 7 7" xfId="46536" xr:uid="{00000000-0005-0000-0000-0000F23A0000}"/>
    <cellStyle name="Normal 2 3 2 2 8" xfId="4918" xr:uid="{00000000-0005-0000-0000-0000F33A0000}"/>
    <cellStyle name="Normal 2 3 2 2 8 2" xfId="4919" xr:uid="{00000000-0005-0000-0000-0000F43A0000}"/>
    <cellStyle name="Normal 2 3 2 2 8 2 2" xfId="15930" xr:uid="{00000000-0005-0000-0000-0000F53A0000}"/>
    <cellStyle name="Normal 2 3 2 2 8 2 2 2" xfId="28185" xr:uid="{00000000-0005-0000-0000-0000F63A0000}"/>
    <cellStyle name="Normal 2 3 2 2 8 2 2 3" xfId="40426" xr:uid="{00000000-0005-0000-0000-0000F73A0000}"/>
    <cellStyle name="Normal 2 3 2 2 8 2 3" xfId="22068" xr:uid="{00000000-0005-0000-0000-0000F83A0000}"/>
    <cellStyle name="Normal 2 3 2 2 8 2 4" xfId="34312" xr:uid="{00000000-0005-0000-0000-0000F93A0000}"/>
    <cellStyle name="Normal 2 3 2 2 8 2 5" xfId="46541" xr:uid="{00000000-0005-0000-0000-0000FA3A0000}"/>
    <cellStyle name="Normal 2 3 2 2 8 3" xfId="15929" xr:uid="{00000000-0005-0000-0000-0000FB3A0000}"/>
    <cellStyle name="Normal 2 3 2 2 8 3 2" xfId="28184" xr:uid="{00000000-0005-0000-0000-0000FC3A0000}"/>
    <cellStyle name="Normal 2 3 2 2 8 3 3" xfId="40425" xr:uid="{00000000-0005-0000-0000-0000FD3A0000}"/>
    <cellStyle name="Normal 2 3 2 2 8 4" xfId="22067" xr:uid="{00000000-0005-0000-0000-0000FE3A0000}"/>
    <cellStyle name="Normal 2 3 2 2 8 5" xfId="34311" xr:uid="{00000000-0005-0000-0000-0000FF3A0000}"/>
    <cellStyle name="Normal 2 3 2 2 8 6" xfId="46540" xr:uid="{00000000-0005-0000-0000-0000003B0000}"/>
    <cellStyle name="Normal 2 3 2 2 9" xfId="4920" xr:uid="{00000000-0005-0000-0000-0000013B0000}"/>
    <cellStyle name="Normal 2 3 2 2 9 2" xfId="15931" xr:uid="{00000000-0005-0000-0000-0000023B0000}"/>
    <cellStyle name="Normal 2 3 2 2 9 2 2" xfId="28186" xr:uid="{00000000-0005-0000-0000-0000033B0000}"/>
    <cellStyle name="Normal 2 3 2 2 9 2 3" xfId="40427" xr:uid="{00000000-0005-0000-0000-0000043B0000}"/>
    <cellStyle name="Normal 2 3 2 2 9 3" xfId="22069" xr:uid="{00000000-0005-0000-0000-0000053B0000}"/>
    <cellStyle name="Normal 2 3 2 2 9 4" xfId="34313" xr:uid="{00000000-0005-0000-0000-0000063B0000}"/>
    <cellStyle name="Normal 2 3 2 2 9 5" xfId="46542" xr:uid="{00000000-0005-0000-0000-0000073B0000}"/>
    <cellStyle name="Normal 2 3 2 3" xfId="4921" xr:uid="{00000000-0005-0000-0000-0000083B0000}"/>
    <cellStyle name="Normal 2 3 2 3 10" xfId="34314" xr:uid="{00000000-0005-0000-0000-0000093B0000}"/>
    <cellStyle name="Normal 2 3 2 3 11" xfId="46543" xr:uid="{00000000-0005-0000-0000-00000A3B0000}"/>
    <cellStyle name="Normal 2 3 2 3 2" xfId="4922" xr:uid="{00000000-0005-0000-0000-00000B3B0000}"/>
    <cellStyle name="Normal 2 3 2 3 2 10" xfId="46544" xr:uid="{00000000-0005-0000-0000-00000C3B0000}"/>
    <cellStyle name="Normal 2 3 2 3 2 2" xfId="4923" xr:uid="{00000000-0005-0000-0000-00000D3B0000}"/>
    <cellStyle name="Normal 2 3 2 3 2 2 2" xfId="4924" xr:uid="{00000000-0005-0000-0000-00000E3B0000}"/>
    <cellStyle name="Normal 2 3 2 3 2 2 2 2" xfId="4925" xr:uid="{00000000-0005-0000-0000-00000F3B0000}"/>
    <cellStyle name="Normal 2 3 2 3 2 2 2 2 2" xfId="4926" xr:uid="{00000000-0005-0000-0000-0000103B0000}"/>
    <cellStyle name="Normal 2 3 2 3 2 2 2 2 2 2" xfId="4927" xr:uid="{00000000-0005-0000-0000-0000113B0000}"/>
    <cellStyle name="Normal 2 3 2 3 2 2 2 2 2 2 2" xfId="15938" xr:uid="{00000000-0005-0000-0000-0000123B0000}"/>
    <cellStyle name="Normal 2 3 2 3 2 2 2 2 2 2 2 2" xfId="28193" xr:uid="{00000000-0005-0000-0000-0000133B0000}"/>
    <cellStyle name="Normal 2 3 2 3 2 2 2 2 2 2 2 3" xfId="40434" xr:uid="{00000000-0005-0000-0000-0000143B0000}"/>
    <cellStyle name="Normal 2 3 2 3 2 2 2 2 2 2 3" xfId="22076" xr:uid="{00000000-0005-0000-0000-0000153B0000}"/>
    <cellStyle name="Normal 2 3 2 3 2 2 2 2 2 2 4" xfId="34320" xr:uid="{00000000-0005-0000-0000-0000163B0000}"/>
    <cellStyle name="Normal 2 3 2 3 2 2 2 2 2 2 5" xfId="46549" xr:uid="{00000000-0005-0000-0000-0000173B0000}"/>
    <cellStyle name="Normal 2 3 2 3 2 2 2 2 2 3" xfId="15937" xr:uid="{00000000-0005-0000-0000-0000183B0000}"/>
    <cellStyle name="Normal 2 3 2 3 2 2 2 2 2 3 2" xfId="28192" xr:uid="{00000000-0005-0000-0000-0000193B0000}"/>
    <cellStyle name="Normal 2 3 2 3 2 2 2 2 2 3 3" xfId="40433" xr:uid="{00000000-0005-0000-0000-00001A3B0000}"/>
    <cellStyle name="Normal 2 3 2 3 2 2 2 2 2 4" xfId="22075" xr:uid="{00000000-0005-0000-0000-00001B3B0000}"/>
    <cellStyle name="Normal 2 3 2 3 2 2 2 2 2 5" xfId="34319" xr:uid="{00000000-0005-0000-0000-00001C3B0000}"/>
    <cellStyle name="Normal 2 3 2 3 2 2 2 2 2 6" xfId="46548" xr:uid="{00000000-0005-0000-0000-00001D3B0000}"/>
    <cellStyle name="Normal 2 3 2 3 2 2 2 2 3" xfId="4928" xr:uid="{00000000-0005-0000-0000-00001E3B0000}"/>
    <cellStyle name="Normal 2 3 2 3 2 2 2 2 3 2" xfId="15939" xr:uid="{00000000-0005-0000-0000-00001F3B0000}"/>
    <cellStyle name="Normal 2 3 2 3 2 2 2 2 3 2 2" xfId="28194" xr:uid="{00000000-0005-0000-0000-0000203B0000}"/>
    <cellStyle name="Normal 2 3 2 3 2 2 2 2 3 2 3" xfId="40435" xr:uid="{00000000-0005-0000-0000-0000213B0000}"/>
    <cellStyle name="Normal 2 3 2 3 2 2 2 2 3 3" xfId="22077" xr:uid="{00000000-0005-0000-0000-0000223B0000}"/>
    <cellStyle name="Normal 2 3 2 3 2 2 2 2 3 4" xfId="34321" xr:uid="{00000000-0005-0000-0000-0000233B0000}"/>
    <cellStyle name="Normal 2 3 2 3 2 2 2 2 3 5" xfId="46550" xr:uid="{00000000-0005-0000-0000-0000243B0000}"/>
    <cellStyle name="Normal 2 3 2 3 2 2 2 2 4" xfId="15936" xr:uid="{00000000-0005-0000-0000-0000253B0000}"/>
    <cellStyle name="Normal 2 3 2 3 2 2 2 2 4 2" xfId="28191" xr:uid="{00000000-0005-0000-0000-0000263B0000}"/>
    <cellStyle name="Normal 2 3 2 3 2 2 2 2 4 3" xfId="40432" xr:uid="{00000000-0005-0000-0000-0000273B0000}"/>
    <cellStyle name="Normal 2 3 2 3 2 2 2 2 5" xfId="22074" xr:uid="{00000000-0005-0000-0000-0000283B0000}"/>
    <cellStyle name="Normal 2 3 2 3 2 2 2 2 6" xfId="34318" xr:uid="{00000000-0005-0000-0000-0000293B0000}"/>
    <cellStyle name="Normal 2 3 2 3 2 2 2 2 7" xfId="46547" xr:uid="{00000000-0005-0000-0000-00002A3B0000}"/>
    <cellStyle name="Normal 2 3 2 3 2 2 2 3" xfId="4929" xr:uid="{00000000-0005-0000-0000-00002B3B0000}"/>
    <cellStyle name="Normal 2 3 2 3 2 2 2 3 2" xfId="4930" xr:uid="{00000000-0005-0000-0000-00002C3B0000}"/>
    <cellStyle name="Normal 2 3 2 3 2 2 2 3 2 2" xfId="15941" xr:uid="{00000000-0005-0000-0000-00002D3B0000}"/>
    <cellStyle name="Normal 2 3 2 3 2 2 2 3 2 2 2" xfId="28196" xr:uid="{00000000-0005-0000-0000-00002E3B0000}"/>
    <cellStyle name="Normal 2 3 2 3 2 2 2 3 2 2 3" xfId="40437" xr:uid="{00000000-0005-0000-0000-00002F3B0000}"/>
    <cellStyle name="Normal 2 3 2 3 2 2 2 3 2 3" xfId="22079" xr:uid="{00000000-0005-0000-0000-0000303B0000}"/>
    <cellStyle name="Normal 2 3 2 3 2 2 2 3 2 4" xfId="34323" xr:uid="{00000000-0005-0000-0000-0000313B0000}"/>
    <cellStyle name="Normal 2 3 2 3 2 2 2 3 2 5" xfId="46552" xr:uid="{00000000-0005-0000-0000-0000323B0000}"/>
    <cellStyle name="Normal 2 3 2 3 2 2 2 3 3" xfId="15940" xr:uid="{00000000-0005-0000-0000-0000333B0000}"/>
    <cellStyle name="Normal 2 3 2 3 2 2 2 3 3 2" xfId="28195" xr:uid="{00000000-0005-0000-0000-0000343B0000}"/>
    <cellStyle name="Normal 2 3 2 3 2 2 2 3 3 3" xfId="40436" xr:uid="{00000000-0005-0000-0000-0000353B0000}"/>
    <cellStyle name="Normal 2 3 2 3 2 2 2 3 4" xfId="22078" xr:uid="{00000000-0005-0000-0000-0000363B0000}"/>
    <cellStyle name="Normal 2 3 2 3 2 2 2 3 5" xfId="34322" xr:uid="{00000000-0005-0000-0000-0000373B0000}"/>
    <cellStyle name="Normal 2 3 2 3 2 2 2 3 6" xfId="46551" xr:uid="{00000000-0005-0000-0000-0000383B0000}"/>
    <cellStyle name="Normal 2 3 2 3 2 2 2 4" xfId="4931" xr:uid="{00000000-0005-0000-0000-0000393B0000}"/>
    <cellStyle name="Normal 2 3 2 3 2 2 2 4 2" xfId="15942" xr:uid="{00000000-0005-0000-0000-00003A3B0000}"/>
    <cellStyle name="Normal 2 3 2 3 2 2 2 4 2 2" xfId="28197" xr:uid="{00000000-0005-0000-0000-00003B3B0000}"/>
    <cellStyle name="Normal 2 3 2 3 2 2 2 4 2 3" xfId="40438" xr:uid="{00000000-0005-0000-0000-00003C3B0000}"/>
    <cellStyle name="Normal 2 3 2 3 2 2 2 4 3" xfId="22080" xr:uid="{00000000-0005-0000-0000-00003D3B0000}"/>
    <cellStyle name="Normal 2 3 2 3 2 2 2 4 4" xfId="34324" xr:uid="{00000000-0005-0000-0000-00003E3B0000}"/>
    <cellStyle name="Normal 2 3 2 3 2 2 2 4 5" xfId="46553" xr:uid="{00000000-0005-0000-0000-00003F3B0000}"/>
    <cellStyle name="Normal 2 3 2 3 2 2 2 5" xfId="15935" xr:uid="{00000000-0005-0000-0000-0000403B0000}"/>
    <cellStyle name="Normal 2 3 2 3 2 2 2 5 2" xfId="28190" xr:uid="{00000000-0005-0000-0000-0000413B0000}"/>
    <cellStyle name="Normal 2 3 2 3 2 2 2 5 3" xfId="40431" xr:uid="{00000000-0005-0000-0000-0000423B0000}"/>
    <cellStyle name="Normal 2 3 2 3 2 2 2 6" xfId="22073" xr:uid="{00000000-0005-0000-0000-0000433B0000}"/>
    <cellStyle name="Normal 2 3 2 3 2 2 2 7" xfId="34317" xr:uid="{00000000-0005-0000-0000-0000443B0000}"/>
    <cellStyle name="Normal 2 3 2 3 2 2 2 8" xfId="46546" xr:uid="{00000000-0005-0000-0000-0000453B0000}"/>
    <cellStyle name="Normal 2 3 2 3 2 2 3" xfId="4932" xr:uid="{00000000-0005-0000-0000-0000463B0000}"/>
    <cellStyle name="Normal 2 3 2 3 2 2 3 2" xfId="4933" xr:uid="{00000000-0005-0000-0000-0000473B0000}"/>
    <cellStyle name="Normal 2 3 2 3 2 2 3 2 2" xfId="4934" xr:uid="{00000000-0005-0000-0000-0000483B0000}"/>
    <cellStyle name="Normal 2 3 2 3 2 2 3 2 2 2" xfId="15945" xr:uid="{00000000-0005-0000-0000-0000493B0000}"/>
    <cellStyle name="Normal 2 3 2 3 2 2 3 2 2 2 2" xfId="28200" xr:uid="{00000000-0005-0000-0000-00004A3B0000}"/>
    <cellStyle name="Normal 2 3 2 3 2 2 3 2 2 2 3" xfId="40441" xr:uid="{00000000-0005-0000-0000-00004B3B0000}"/>
    <cellStyle name="Normal 2 3 2 3 2 2 3 2 2 3" xfId="22083" xr:uid="{00000000-0005-0000-0000-00004C3B0000}"/>
    <cellStyle name="Normal 2 3 2 3 2 2 3 2 2 4" xfId="34327" xr:uid="{00000000-0005-0000-0000-00004D3B0000}"/>
    <cellStyle name="Normal 2 3 2 3 2 2 3 2 2 5" xfId="46556" xr:uid="{00000000-0005-0000-0000-00004E3B0000}"/>
    <cellStyle name="Normal 2 3 2 3 2 2 3 2 3" xfId="15944" xr:uid="{00000000-0005-0000-0000-00004F3B0000}"/>
    <cellStyle name="Normal 2 3 2 3 2 2 3 2 3 2" xfId="28199" xr:uid="{00000000-0005-0000-0000-0000503B0000}"/>
    <cellStyle name="Normal 2 3 2 3 2 2 3 2 3 3" xfId="40440" xr:uid="{00000000-0005-0000-0000-0000513B0000}"/>
    <cellStyle name="Normal 2 3 2 3 2 2 3 2 4" xfId="22082" xr:uid="{00000000-0005-0000-0000-0000523B0000}"/>
    <cellStyle name="Normal 2 3 2 3 2 2 3 2 5" xfId="34326" xr:uid="{00000000-0005-0000-0000-0000533B0000}"/>
    <cellStyle name="Normal 2 3 2 3 2 2 3 2 6" xfId="46555" xr:uid="{00000000-0005-0000-0000-0000543B0000}"/>
    <cellStyle name="Normal 2 3 2 3 2 2 3 3" xfId="4935" xr:uid="{00000000-0005-0000-0000-0000553B0000}"/>
    <cellStyle name="Normal 2 3 2 3 2 2 3 3 2" xfId="15946" xr:uid="{00000000-0005-0000-0000-0000563B0000}"/>
    <cellStyle name="Normal 2 3 2 3 2 2 3 3 2 2" xfId="28201" xr:uid="{00000000-0005-0000-0000-0000573B0000}"/>
    <cellStyle name="Normal 2 3 2 3 2 2 3 3 2 3" xfId="40442" xr:uid="{00000000-0005-0000-0000-0000583B0000}"/>
    <cellStyle name="Normal 2 3 2 3 2 2 3 3 3" xfId="22084" xr:uid="{00000000-0005-0000-0000-0000593B0000}"/>
    <cellStyle name="Normal 2 3 2 3 2 2 3 3 4" xfId="34328" xr:uid="{00000000-0005-0000-0000-00005A3B0000}"/>
    <cellStyle name="Normal 2 3 2 3 2 2 3 3 5" xfId="46557" xr:uid="{00000000-0005-0000-0000-00005B3B0000}"/>
    <cellStyle name="Normal 2 3 2 3 2 2 3 4" xfId="15943" xr:uid="{00000000-0005-0000-0000-00005C3B0000}"/>
    <cellStyle name="Normal 2 3 2 3 2 2 3 4 2" xfId="28198" xr:uid="{00000000-0005-0000-0000-00005D3B0000}"/>
    <cellStyle name="Normal 2 3 2 3 2 2 3 4 3" xfId="40439" xr:uid="{00000000-0005-0000-0000-00005E3B0000}"/>
    <cellStyle name="Normal 2 3 2 3 2 2 3 5" xfId="22081" xr:uid="{00000000-0005-0000-0000-00005F3B0000}"/>
    <cellStyle name="Normal 2 3 2 3 2 2 3 6" xfId="34325" xr:uid="{00000000-0005-0000-0000-0000603B0000}"/>
    <cellStyle name="Normal 2 3 2 3 2 2 3 7" xfId="46554" xr:uid="{00000000-0005-0000-0000-0000613B0000}"/>
    <cellStyle name="Normal 2 3 2 3 2 2 4" xfId="4936" xr:uid="{00000000-0005-0000-0000-0000623B0000}"/>
    <cellStyle name="Normal 2 3 2 3 2 2 4 2" xfId="4937" xr:uid="{00000000-0005-0000-0000-0000633B0000}"/>
    <cellStyle name="Normal 2 3 2 3 2 2 4 2 2" xfId="15948" xr:uid="{00000000-0005-0000-0000-0000643B0000}"/>
    <cellStyle name="Normal 2 3 2 3 2 2 4 2 2 2" xfId="28203" xr:uid="{00000000-0005-0000-0000-0000653B0000}"/>
    <cellStyle name="Normal 2 3 2 3 2 2 4 2 2 3" xfId="40444" xr:uid="{00000000-0005-0000-0000-0000663B0000}"/>
    <cellStyle name="Normal 2 3 2 3 2 2 4 2 3" xfId="22086" xr:uid="{00000000-0005-0000-0000-0000673B0000}"/>
    <cellStyle name="Normal 2 3 2 3 2 2 4 2 4" xfId="34330" xr:uid="{00000000-0005-0000-0000-0000683B0000}"/>
    <cellStyle name="Normal 2 3 2 3 2 2 4 2 5" xfId="46559" xr:uid="{00000000-0005-0000-0000-0000693B0000}"/>
    <cellStyle name="Normal 2 3 2 3 2 2 4 3" xfId="15947" xr:uid="{00000000-0005-0000-0000-00006A3B0000}"/>
    <cellStyle name="Normal 2 3 2 3 2 2 4 3 2" xfId="28202" xr:uid="{00000000-0005-0000-0000-00006B3B0000}"/>
    <cellStyle name="Normal 2 3 2 3 2 2 4 3 3" xfId="40443" xr:uid="{00000000-0005-0000-0000-00006C3B0000}"/>
    <cellStyle name="Normal 2 3 2 3 2 2 4 4" xfId="22085" xr:uid="{00000000-0005-0000-0000-00006D3B0000}"/>
    <cellStyle name="Normal 2 3 2 3 2 2 4 5" xfId="34329" xr:uid="{00000000-0005-0000-0000-00006E3B0000}"/>
    <cellStyle name="Normal 2 3 2 3 2 2 4 6" xfId="46558" xr:uid="{00000000-0005-0000-0000-00006F3B0000}"/>
    <cellStyle name="Normal 2 3 2 3 2 2 5" xfId="4938" xr:uid="{00000000-0005-0000-0000-0000703B0000}"/>
    <cellStyle name="Normal 2 3 2 3 2 2 5 2" xfId="15949" xr:uid="{00000000-0005-0000-0000-0000713B0000}"/>
    <cellStyle name="Normal 2 3 2 3 2 2 5 2 2" xfId="28204" xr:uid="{00000000-0005-0000-0000-0000723B0000}"/>
    <cellStyle name="Normal 2 3 2 3 2 2 5 2 3" xfId="40445" xr:uid="{00000000-0005-0000-0000-0000733B0000}"/>
    <cellStyle name="Normal 2 3 2 3 2 2 5 3" xfId="22087" xr:uid="{00000000-0005-0000-0000-0000743B0000}"/>
    <cellStyle name="Normal 2 3 2 3 2 2 5 4" xfId="34331" xr:uid="{00000000-0005-0000-0000-0000753B0000}"/>
    <cellStyle name="Normal 2 3 2 3 2 2 5 5" xfId="46560" xr:uid="{00000000-0005-0000-0000-0000763B0000}"/>
    <cellStyle name="Normal 2 3 2 3 2 2 6" xfId="15934" xr:uid="{00000000-0005-0000-0000-0000773B0000}"/>
    <cellStyle name="Normal 2 3 2 3 2 2 6 2" xfId="28189" xr:uid="{00000000-0005-0000-0000-0000783B0000}"/>
    <cellStyle name="Normal 2 3 2 3 2 2 6 3" xfId="40430" xr:uid="{00000000-0005-0000-0000-0000793B0000}"/>
    <cellStyle name="Normal 2 3 2 3 2 2 7" xfId="22072" xr:uid="{00000000-0005-0000-0000-00007A3B0000}"/>
    <cellStyle name="Normal 2 3 2 3 2 2 8" xfId="34316" xr:uid="{00000000-0005-0000-0000-00007B3B0000}"/>
    <cellStyle name="Normal 2 3 2 3 2 2 9" xfId="46545" xr:uid="{00000000-0005-0000-0000-00007C3B0000}"/>
    <cellStyle name="Normal 2 3 2 3 2 3" xfId="4939" xr:uid="{00000000-0005-0000-0000-00007D3B0000}"/>
    <cellStyle name="Normal 2 3 2 3 2 3 2" xfId="4940" xr:uid="{00000000-0005-0000-0000-00007E3B0000}"/>
    <cellStyle name="Normal 2 3 2 3 2 3 2 2" xfId="4941" xr:uid="{00000000-0005-0000-0000-00007F3B0000}"/>
    <cellStyle name="Normal 2 3 2 3 2 3 2 2 2" xfId="4942" xr:uid="{00000000-0005-0000-0000-0000803B0000}"/>
    <cellStyle name="Normal 2 3 2 3 2 3 2 2 2 2" xfId="15953" xr:uid="{00000000-0005-0000-0000-0000813B0000}"/>
    <cellStyle name="Normal 2 3 2 3 2 3 2 2 2 2 2" xfId="28208" xr:uid="{00000000-0005-0000-0000-0000823B0000}"/>
    <cellStyle name="Normal 2 3 2 3 2 3 2 2 2 2 3" xfId="40449" xr:uid="{00000000-0005-0000-0000-0000833B0000}"/>
    <cellStyle name="Normal 2 3 2 3 2 3 2 2 2 3" xfId="22091" xr:uid="{00000000-0005-0000-0000-0000843B0000}"/>
    <cellStyle name="Normal 2 3 2 3 2 3 2 2 2 4" xfId="34335" xr:uid="{00000000-0005-0000-0000-0000853B0000}"/>
    <cellStyle name="Normal 2 3 2 3 2 3 2 2 2 5" xfId="46564" xr:uid="{00000000-0005-0000-0000-0000863B0000}"/>
    <cellStyle name="Normal 2 3 2 3 2 3 2 2 3" xfId="15952" xr:uid="{00000000-0005-0000-0000-0000873B0000}"/>
    <cellStyle name="Normal 2 3 2 3 2 3 2 2 3 2" xfId="28207" xr:uid="{00000000-0005-0000-0000-0000883B0000}"/>
    <cellStyle name="Normal 2 3 2 3 2 3 2 2 3 3" xfId="40448" xr:uid="{00000000-0005-0000-0000-0000893B0000}"/>
    <cellStyle name="Normal 2 3 2 3 2 3 2 2 4" xfId="22090" xr:uid="{00000000-0005-0000-0000-00008A3B0000}"/>
    <cellStyle name="Normal 2 3 2 3 2 3 2 2 5" xfId="34334" xr:uid="{00000000-0005-0000-0000-00008B3B0000}"/>
    <cellStyle name="Normal 2 3 2 3 2 3 2 2 6" xfId="46563" xr:uid="{00000000-0005-0000-0000-00008C3B0000}"/>
    <cellStyle name="Normal 2 3 2 3 2 3 2 3" xfId="4943" xr:uid="{00000000-0005-0000-0000-00008D3B0000}"/>
    <cellStyle name="Normal 2 3 2 3 2 3 2 3 2" xfId="15954" xr:uid="{00000000-0005-0000-0000-00008E3B0000}"/>
    <cellStyle name="Normal 2 3 2 3 2 3 2 3 2 2" xfId="28209" xr:uid="{00000000-0005-0000-0000-00008F3B0000}"/>
    <cellStyle name="Normal 2 3 2 3 2 3 2 3 2 3" xfId="40450" xr:uid="{00000000-0005-0000-0000-0000903B0000}"/>
    <cellStyle name="Normal 2 3 2 3 2 3 2 3 3" xfId="22092" xr:uid="{00000000-0005-0000-0000-0000913B0000}"/>
    <cellStyle name="Normal 2 3 2 3 2 3 2 3 4" xfId="34336" xr:uid="{00000000-0005-0000-0000-0000923B0000}"/>
    <cellStyle name="Normal 2 3 2 3 2 3 2 3 5" xfId="46565" xr:uid="{00000000-0005-0000-0000-0000933B0000}"/>
    <cellStyle name="Normal 2 3 2 3 2 3 2 4" xfId="15951" xr:uid="{00000000-0005-0000-0000-0000943B0000}"/>
    <cellStyle name="Normal 2 3 2 3 2 3 2 4 2" xfId="28206" xr:uid="{00000000-0005-0000-0000-0000953B0000}"/>
    <cellStyle name="Normal 2 3 2 3 2 3 2 4 3" xfId="40447" xr:uid="{00000000-0005-0000-0000-0000963B0000}"/>
    <cellStyle name="Normal 2 3 2 3 2 3 2 5" xfId="22089" xr:uid="{00000000-0005-0000-0000-0000973B0000}"/>
    <cellStyle name="Normal 2 3 2 3 2 3 2 6" xfId="34333" xr:uid="{00000000-0005-0000-0000-0000983B0000}"/>
    <cellStyle name="Normal 2 3 2 3 2 3 2 7" xfId="46562" xr:uid="{00000000-0005-0000-0000-0000993B0000}"/>
    <cellStyle name="Normal 2 3 2 3 2 3 3" xfId="4944" xr:uid="{00000000-0005-0000-0000-00009A3B0000}"/>
    <cellStyle name="Normal 2 3 2 3 2 3 3 2" xfId="4945" xr:uid="{00000000-0005-0000-0000-00009B3B0000}"/>
    <cellStyle name="Normal 2 3 2 3 2 3 3 2 2" xfId="15956" xr:uid="{00000000-0005-0000-0000-00009C3B0000}"/>
    <cellStyle name="Normal 2 3 2 3 2 3 3 2 2 2" xfId="28211" xr:uid="{00000000-0005-0000-0000-00009D3B0000}"/>
    <cellStyle name="Normal 2 3 2 3 2 3 3 2 2 3" xfId="40452" xr:uid="{00000000-0005-0000-0000-00009E3B0000}"/>
    <cellStyle name="Normal 2 3 2 3 2 3 3 2 3" xfId="22094" xr:uid="{00000000-0005-0000-0000-00009F3B0000}"/>
    <cellStyle name="Normal 2 3 2 3 2 3 3 2 4" xfId="34338" xr:uid="{00000000-0005-0000-0000-0000A03B0000}"/>
    <cellStyle name="Normal 2 3 2 3 2 3 3 2 5" xfId="46567" xr:uid="{00000000-0005-0000-0000-0000A13B0000}"/>
    <cellStyle name="Normal 2 3 2 3 2 3 3 3" xfId="15955" xr:uid="{00000000-0005-0000-0000-0000A23B0000}"/>
    <cellStyle name="Normal 2 3 2 3 2 3 3 3 2" xfId="28210" xr:uid="{00000000-0005-0000-0000-0000A33B0000}"/>
    <cellStyle name="Normal 2 3 2 3 2 3 3 3 3" xfId="40451" xr:uid="{00000000-0005-0000-0000-0000A43B0000}"/>
    <cellStyle name="Normal 2 3 2 3 2 3 3 4" xfId="22093" xr:uid="{00000000-0005-0000-0000-0000A53B0000}"/>
    <cellStyle name="Normal 2 3 2 3 2 3 3 5" xfId="34337" xr:uid="{00000000-0005-0000-0000-0000A63B0000}"/>
    <cellStyle name="Normal 2 3 2 3 2 3 3 6" xfId="46566" xr:uid="{00000000-0005-0000-0000-0000A73B0000}"/>
    <cellStyle name="Normal 2 3 2 3 2 3 4" xfId="4946" xr:uid="{00000000-0005-0000-0000-0000A83B0000}"/>
    <cellStyle name="Normal 2 3 2 3 2 3 4 2" xfId="15957" xr:uid="{00000000-0005-0000-0000-0000A93B0000}"/>
    <cellStyle name="Normal 2 3 2 3 2 3 4 2 2" xfId="28212" xr:uid="{00000000-0005-0000-0000-0000AA3B0000}"/>
    <cellStyle name="Normal 2 3 2 3 2 3 4 2 3" xfId="40453" xr:uid="{00000000-0005-0000-0000-0000AB3B0000}"/>
    <cellStyle name="Normal 2 3 2 3 2 3 4 3" xfId="22095" xr:uid="{00000000-0005-0000-0000-0000AC3B0000}"/>
    <cellStyle name="Normal 2 3 2 3 2 3 4 4" xfId="34339" xr:uid="{00000000-0005-0000-0000-0000AD3B0000}"/>
    <cellStyle name="Normal 2 3 2 3 2 3 4 5" xfId="46568" xr:uid="{00000000-0005-0000-0000-0000AE3B0000}"/>
    <cellStyle name="Normal 2 3 2 3 2 3 5" xfId="15950" xr:uid="{00000000-0005-0000-0000-0000AF3B0000}"/>
    <cellStyle name="Normal 2 3 2 3 2 3 5 2" xfId="28205" xr:uid="{00000000-0005-0000-0000-0000B03B0000}"/>
    <cellStyle name="Normal 2 3 2 3 2 3 5 3" xfId="40446" xr:uid="{00000000-0005-0000-0000-0000B13B0000}"/>
    <cellStyle name="Normal 2 3 2 3 2 3 6" xfId="22088" xr:uid="{00000000-0005-0000-0000-0000B23B0000}"/>
    <cellStyle name="Normal 2 3 2 3 2 3 7" xfId="34332" xr:uid="{00000000-0005-0000-0000-0000B33B0000}"/>
    <cellStyle name="Normal 2 3 2 3 2 3 8" xfId="46561" xr:uid="{00000000-0005-0000-0000-0000B43B0000}"/>
    <cellStyle name="Normal 2 3 2 3 2 4" xfId="4947" xr:uid="{00000000-0005-0000-0000-0000B53B0000}"/>
    <cellStyle name="Normal 2 3 2 3 2 4 2" xfId="4948" xr:uid="{00000000-0005-0000-0000-0000B63B0000}"/>
    <cellStyle name="Normal 2 3 2 3 2 4 2 2" xfId="4949" xr:uid="{00000000-0005-0000-0000-0000B73B0000}"/>
    <cellStyle name="Normal 2 3 2 3 2 4 2 2 2" xfId="15960" xr:uid="{00000000-0005-0000-0000-0000B83B0000}"/>
    <cellStyle name="Normal 2 3 2 3 2 4 2 2 2 2" xfId="28215" xr:uid="{00000000-0005-0000-0000-0000B93B0000}"/>
    <cellStyle name="Normal 2 3 2 3 2 4 2 2 2 3" xfId="40456" xr:uid="{00000000-0005-0000-0000-0000BA3B0000}"/>
    <cellStyle name="Normal 2 3 2 3 2 4 2 2 3" xfId="22098" xr:uid="{00000000-0005-0000-0000-0000BB3B0000}"/>
    <cellStyle name="Normal 2 3 2 3 2 4 2 2 4" xfId="34342" xr:uid="{00000000-0005-0000-0000-0000BC3B0000}"/>
    <cellStyle name="Normal 2 3 2 3 2 4 2 2 5" xfId="46571" xr:uid="{00000000-0005-0000-0000-0000BD3B0000}"/>
    <cellStyle name="Normal 2 3 2 3 2 4 2 3" xfId="15959" xr:uid="{00000000-0005-0000-0000-0000BE3B0000}"/>
    <cellStyle name="Normal 2 3 2 3 2 4 2 3 2" xfId="28214" xr:uid="{00000000-0005-0000-0000-0000BF3B0000}"/>
    <cellStyle name="Normal 2 3 2 3 2 4 2 3 3" xfId="40455" xr:uid="{00000000-0005-0000-0000-0000C03B0000}"/>
    <cellStyle name="Normal 2 3 2 3 2 4 2 4" xfId="22097" xr:uid="{00000000-0005-0000-0000-0000C13B0000}"/>
    <cellStyle name="Normal 2 3 2 3 2 4 2 5" xfId="34341" xr:uid="{00000000-0005-0000-0000-0000C23B0000}"/>
    <cellStyle name="Normal 2 3 2 3 2 4 2 6" xfId="46570" xr:uid="{00000000-0005-0000-0000-0000C33B0000}"/>
    <cellStyle name="Normal 2 3 2 3 2 4 3" xfId="4950" xr:uid="{00000000-0005-0000-0000-0000C43B0000}"/>
    <cellStyle name="Normal 2 3 2 3 2 4 3 2" xfId="15961" xr:uid="{00000000-0005-0000-0000-0000C53B0000}"/>
    <cellStyle name="Normal 2 3 2 3 2 4 3 2 2" xfId="28216" xr:uid="{00000000-0005-0000-0000-0000C63B0000}"/>
    <cellStyle name="Normal 2 3 2 3 2 4 3 2 3" xfId="40457" xr:uid="{00000000-0005-0000-0000-0000C73B0000}"/>
    <cellStyle name="Normal 2 3 2 3 2 4 3 3" xfId="22099" xr:uid="{00000000-0005-0000-0000-0000C83B0000}"/>
    <cellStyle name="Normal 2 3 2 3 2 4 3 4" xfId="34343" xr:uid="{00000000-0005-0000-0000-0000C93B0000}"/>
    <cellStyle name="Normal 2 3 2 3 2 4 3 5" xfId="46572" xr:uid="{00000000-0005-0000-0000-0000CA3B0000}"/>
    <cellStyle name="Normal 2 3 2 3 2 4 4" xfId="15958" xr:uid="{00000000-0005-0000-0000-0000CB3B0000}"/>
    <cellStyle name="Normal 2 3 2 3 2 4 4 2" xfId="28213" xr:uid="{00000000-0005-0000-0000-0000CC3B0000}"/>
    <cellStyle name="Normal 2 3 2 3 2 4 4 3" xfId="40454" xr:uid="{00000000-0005-0000-0000-0000CD3B0000}"/>
    <cellStyle name="Normal 2 3 2 3 2 4 5" xfId="22096" xr:uid="{00000000-0005-0000-0000-0000CE3B0000}"/>
    <cellStyle name="Normal 2 3 2 3 2 4 6" xfId="34340" xr:uid="{00000000-0005-0000-0000-0000CF3B0000}"/>
    <cellStyle name="Normal 2 3 2 3 2 4 7" xfId="46569" xr:uid="{00000000-0005-0000-0000-0000D03B0000}"/>
    <cellStyle name="Normal 2 3 2 3 2 5" xfId="4951" xr:uid="{00000000-0005-0000-0000-0000D13B0000}"/>
    <cellStyle name="Normal 2 3 2 3 2 5 2" xfId="4952" xr:uid="{00000000-0005-0000-0000-0000D23B0000}"/>
    <cellStyle name="Normal 2 3 2 3 2 5 2 2" xfId="15963" xr:uid="{00000000-0005-0000-0000-0000D33B0000}"/>
    <cellStyle name="Normal 2 3 2 3 2 5 2 2 2" xfId="28218" xr:uid="{00000000-0005-0000-0000-0000D43B0000}"/>
    <cellStyle name="Normal 2 3 2 3 2 5 2 2 3" xfId="40459" xr:uid="{00000000-0005-0000-0000-0000D53B0000}"/>
    <cellStyle name="Normal 2 3 2 3 2 5 2 3" xfId="22101" xr:uid="{00000000-0005-0000-0000-0000D63B0000}"/>
    <cellStyle name="Normal 2 3 2 3 2 5 2 4" xfId="34345" xr:uid="{00000000-0005-0000-0000-0000D73B0000}"/>
    <cellStyle name="Normal 2 3 2 3 2 5 2 5" xfId="46574" xr:uid="{00000000-0005-0000-0000-0000D83B0000}"/>
    <cellStyle name="Normal 2 3 2 3 2 5 3" xfId="15962" xr:uid="{00000000-0005-0000-0000-0000D93B0000}"/>
    <cellStyle name="Normal 2 3 2 3 2 5 3 2" xfId="28217" xr:uid="{00000000-0005-0000-0000-0000DA3B0000}"/>
    <cellStyle name="Normal 2 3 2 3 2 5 3 3" xfId="40458" xr:uid="{00000000-0005-0000-0000-0000DB3B0000}"/>
    <cellStyle name="Normal 2 3 2 3 2 5 4" xfId="22100" xr:uid="{00000000-0005-0000-0000-0000DC3B0000}"/>
    <cellStyle name="Normal 2 3 2 3 2 5 5" xfId="34344" xr:uid="{00000000-0005-0000-0000-0000DD3B0000}"/>
    <cellStyle name="Normal 2 3 2 3 2 5 6" xfId="46573" xr:uid="{00000000-0005-0000-0000-0000DE3B0000}"/>
    <cellStyle name="Normal 2 3 2 3 2 6" xfId="4953" xr:uid="{00000000-0005-0000-0000-0000DF3B0000}"/>
    <cellStyle name="Normal 2 3 2 3 2 6 2" xfId="15964" xr:uid="{00000000-0005-0000-0000-0000E03B0000}"/>
    <cellStyle name="Normal 2 3 2 3 2 6 2 2" xfId="28219" xr:uid="{00000000-0005-0000-0000-0000E13B0000}"/>
    <cellStyle name="Normal 2 3 2 3 2 6 2 3" xfId="40460" xr:uid="{00000000-0005-0000-0000-0000E23B0000}"/>
    <cellStyle name="Normal 2 3 2 3 2 6 3" xfId="22102" xr:uid="{00000000-0005-0000-0000-0000E33B0000}"/>
    <cellStyle name="Normal 2 3 2 3 2 6 4" xfId="34346" xr:uid="{00000000-0005-0000-0000-0000E43B0000}"/>
    <cellStyle name="Normal 2 3 2 3 2 6 5" xfId="46575" xr:uid="{00000000-0005-0000-0000-0000E53B0000}"/>
    <cellStyle name="Normal 2 3 2 3 2 7" xfId="15933" xr:uid="{00000000-0005-0000-0000-0000E63B0000}"/>
    <cellStyle name="Normal 2 3 2 3 2 7 2" xfId="28188" xr:uid="{00000000-0005-0000-0000-0000E73B0000}"/>
    <cellStyle name="Normal 2 3 2 3 2 7 3" xfId="40429" xr:uid="{00000000-0005-0000-0000-0000E83B0000}"/>
    <cellStyle name="Normal 2 3 2 3 2 8" xfId="22071" xr:uid="{00000000-0005-0000-0000-0000E93B0000}"/>
    <cellStyle name="Normal 2 3 2 3 2 9" xfId="34315" xr:uid="{00000000-0005-0000-0000-0000EA3B0000}"/>
    <cellStyle name="Normal 2 3 2 3 3" xfId="4954" xr:uid="{00000000-0005-0000-0000-0000EB3B0000}"/>
    <cellStyle name="Normal 2 3 2 3 3 2" xfId="4955" xr:uid="{00000000-0005-0000-0000-0000EC3B0000}"/>
    <cellStyle name="Normal 2 3 2 3 3 2 2" xfId="4956" xr:uid="{00000000-0005-0000-0000-0000ED3B0000}"/>
    <cellStyle name="Normal 2 3 2 3 3 2 2 2" xfId="4957" xr:uid="{00000000-0005-0000-0000-0000EE3B0000}"/>
    <cellStyle name="Normal 2 3 2 3 3 2 2 2 2" xfId="4958" xr:uid="{00000000-0005-0000-0000-0000EF3B0000}"/>
    <cellStyle name="Normal 2 3 2 3 3 2 2 2 2 2" xfId="15969" xr:uid="{00000000-0005-0000-0000-0000F03B0000}"/>
    <cellStyle name="Normal 2 3 2 3 3 2 2 2 2 2 2" xfId="28224" xr:uid="{00000000-0005-0000-0000-0000F13B0000}"/>
    <cellStyle name="Normal 2 3 2 3 3 2 2 2 2 2 3" xfId="40465" xr:uid="{00000000-0005-0000-0000-0000F23B0000}"/>
    <cellStyle name="Normal 2 3 2 3 3 2 2 2 2 3" xfId="22107" xr:uid="{00000000-0005-0000-0000-0000F33B0000}"/>
    <cellStyle name="Normal 2 3 2 3 3 2 2 2 2 4" xfId="34351" xr:uid="{00000000-0005-0000-0000-0000F43B0000}"/>
    <cellStyle name="Normal 2 3 2 3 3 2 2 2 2 5" xfId="46580" xr:uid="{00000000-0005-0000-0000-0000F53B0000}"/>
    <cellStyle name="Normal 2 3 2 3 3 2 2 2 3" xfId="15968" xr:uid="{00000000-0005-0000-0000-0000F63B0000}"/>
    <cellStyle name="Normal 2 3 2 3 3 2 2 2 3 2" xfId="28223" xr:uid="{00000000-0005-0000-0000-0000F73B0000}"/>
    <cellStyle name="Normal 2 3 2 3 3 2 2 2 3 3" xfId="40464" xr:uid="{00000000-0005-0000-0000-0000F83B0000}"/>
    <cellStyle name="Normal 2 3 2 3 3 2 2 2 4" xfId="22106" xr:uid="{00000000-0005-0000-0000-0000F93B0000}"/>
    <cellStyle name="Normal 2 3 2 3 3 2 2 2 5" xfId="34350" xr:uid="{00000000-0005-0000-0000-0000FA3B0000}"/>
    <cellStyle name="Normal 2 3 2 3 3 2 2 2 6" xfId="46579" xr:uid="{00000000-0005-0000-0000-0000FB3B0000}"/>
    <cellStyle name="Normal 2 3 2 3 3 2 2 3" xfId="4959" xr:uid="{00000000-0005-0000-0000-0000FC3B0000}"/>
    <cellStyle name="Normal 2 3 2 3 3 2 2 3 2" xfId="15970" xr:uid="{00000000-0005-0000-0000-0000FD3B0000}"/>
    <cellStyle name="Normal 2 3 2 3 3 2 2 3 2 2" xfId="28225" xr:uid="{00000000-0005-0000-0000-0000FE3B0000}"/>
    <cellStyle name="Normal 2 3 2 3 3 2 2 3 2 3" xfId="40466" xr:uid="{00000000-0005-0000-0000-0000FF3B0000}"/>
    <cellStyle name="Normal 2 3 2 3 3 2 2 3 3" xfId="22108" xr:uid="{00000000-0005-0000-0000-0000003C0000}"/>
    <cellStyle name="Normal 2 3 2 3 3 2 2 3 4" xfId="34352" xr:uid="{00000000-0005-0000-0000-0000013C0000}"/>
    <cellStyle name="Normal 2 3 2 3 3 2 2 3 5" xfId="46581" xr:uid="{00000000-0005-0000-0000-0000023C0000}"/>
    <cellStyle name="Normal 2 3 2 3 3 2 2 4" xfId="15967" xr:uid="{00000000-0005-0000-0000-0000033C0000}"/>
    <cellStyle name="Normal 2 3 2 3 3 2 2 4 2" xfId="28222" xr:uid="{00000000-0005-0000-0000-0000043C0000}"/>
    <cellStyle name="Normal 2 3 2 3 3 2 2 4 3" xfId="40463" xr:uid="{00000000-0005-0000-0000-0000053C0000}"/>
    <cellStyle name="Normal 2 3 2 3 3 2 2 5" xfId="22105" xr:uid="{00000000-0005-0000-0000-0000063C0000}"/>
    <cellStyle name="Normal 2 3 2 3 3 2 2 6" xfId="34349" xr:uid="{00000000-0005-0000-0000-0000073C0000}"/>
    <cellStyle name="Normal 2 3 2 3 3 2 2 7" xfId="46578" xr:uid="{00000000-0005-0000-0000-0000083C0000}"/>
    <cellStyle name="Normal 2 3 2 3 3 2 3" xfId="4960" xr:uid="{00000000-0005-0000-0000-0000093C0000}"/>
    <cellStyle name="Normal 2 3 2 3 3 2 3 2" xfId="4961" xr:uid="{00000000-0005-0000-0000-00000A3C0000}"/>
    <cellStyle name="Normal 2 3 2 3 3 2 3 2 2" xfId="15972" xr:uid="{00000000-0005-0000-0000-00000B3C0000}"/>
    <cellStyle name="Normal 2 3 2 3 3 2 3 2 2 2" xfId="28227" xr:uid="{00000000-0005-0000-0000-00000C3C0000}"/>
    <cellStyle name="Normal 2 3 2 3 3 2 3 2 2 3" xfId="40468" xr:uid="{00000000-0005-0000-0000-00000D3C0000}"/>
    <cellStyle name="Normal 2 3 2 3 3 2 3 2 3" xfId="22110" xr:uid="{00000000-0005-0000-0000-00000E3C0000}"/>
    <cellStyle name="Normal 2 3 2 3 3 2 3 2 4" xfId="34354" xr:uid="{00000000-0005-0000-0000-00000F3C0000}"/>
    <cellStyle name="Normal 2 3 2 3 3 2 3 2 5" xfId="46583" xr:uid="{00000000-0005-0000-0000-0000103C0000}"/>
    <cellStyle name="Normal 2 3 2 3 3 2 3 3" xfId="15971" xr:uid="{00000000-0005-0000-0000-0000113C0000}"/>
    <cellStyle name="Normal 2 3 2 3 3 2 3 3 2" xfId="28226" xr:uid="{00000000-0005-0000-0000-0000123C0000}"/>
    <cellStyle name="Normal 2 3 2 3 3 2 3 3 3" xfId="40467" xr:uid="{00000000-0005-0000-0000-0000133C0000}"/>
    <cellStyle name="Normal 2 3 2 3 3 2 3 4" xfId="22109" xr:uid="{00000000-0005-0000-0000-0000143C0000}"/>
    <cellStyle name="Normal 2 3 2 3 3 2 3 5" xfId="34353" xr:uid="{00000000-0005-0000-0000-0000153C0000}"/>
    <cellStyle name="Normal 2 3 2 3 3 2 3 6" xfId="46582" xr:uid="{00000000-0005-0000-0000-0000163C0000}"/>
    <cellStyle name="Normal 2 3 2 3 3 2 4" xfId="4962" xr:uid="{00000000-0005-0000-0000-0000173C0000}"/>
    <cellStyle name="Normal 2 3 2 3 3 2 4 2" xfId="15973" xr:uid="{00000000-0005-0000-0000-0000183C0000}"/>
    <cellStyle name="Normal 2 3 2 3 3 2 4 2 2" xfId="28228" xr:uid="{00000000-0005-0000-0000-0000193C0000}"/>
    <cellStyle name="Normal 2 3 2 3 3 2 4 2 3" xfId="40469" xr:uid="{00000000-0005-0000-0000-00001A3C0000}"/>
    <cellStyle name="Normal 2 3 2 3 3 2 4 3" xfId="22111" xr:uid="{00000000-0005-0000-0000-00001B3C0000}"/>
    <cellStyle name="Normal 2 3 2 3 3 2 4 4" xfId="34355" xr:uid="{00000000-0005-0000-0000-00001C3C0000}"/>
    <cellStyle name="Normal 2 3 2 3 3 2 4 5" xfId="46584" xr:uid="{00000000-0005-0000-0000-00001D3C0000}"/>
    <cellStyle name="Normal 2 3 2 3 3 2 5" xfId="15966" xr:uid="{00000000-0005-0000-0000-00001E3C0000}"/>
    <cellStyle name="Normal 2 3 2 3 3 2 5 2" xfId="28221" xr:uid="{00000000-0005-0000-0000-00001F3C0000}"/>
    <cellStyle name="Normal 2 3 2 3 3 2 5 3" xfId="40462" xr:uid="{00000000-0005-0000-0000-0000203C0000}"/>
    <cellStyle name="Normal 2 3 2 3 3 2 6" xfId="22104" xr:uid="{00000000-0005-0000-0000-0000213C0000}"/>
    <cellStyle name="Normal 2 3 2 3 3 2 7" xfId="34348" xr:uid="{00000000-0005-0000-0000-0000223C0000}"/>
    <cellStyle name="Normal 2 3 2 3 3 2 8" xfId="46577" xr:uid="{00000000-0005-0000-0000-0000233C0000}"/>
    <cellStyle name="Normal 2 3 2 3 3 3" xfId="4963" xr:uid="{00000000-0005-0000-0000-0000243C0000}"/>
    <cellStyle name="Normal 2 3 2 3 3 3 2" xfId="4964" xr:uid="{00000000-0005-0000-0000-0000253C0000}"/>
    <cellStyle name="Normal 2 3 2 3 3 3 2 2" xfId="4965" xr:uid="{00000000-0005-0000-0000-0000263C0000}"/>
    <cellStyle name="Normal 2 3 2 3 3 3 2 2 2" xfId="15976" xr:uid="{00000000-0005-0000-0000-0000273C0000}"/>
    <cellStyle name="Normal 2 3 2 3 3 3 2 2 2 2" xfId="28231" xr:uid="{00000000-0005-0000-0000-0000283C0000}"/>
    <cellStyle name="Normal 2 3 2 3 3 3 2 2 2 3" xfId="40472" xr:uid="{00000000-0005-0000-0000-0000293C0000}"/>
    <cellStyle name="Normal 2 3 2 3 3 3 2 2 3" xfId="22114" xr:uid="{00000000-0005-0000-0000-00002A3C0000}"/>
    <cellStyle name="Normal 2 3 2 3 3 3 2 2 4" xfId="34358" xr:uid="{00000000-0005-0000-0000-00002B3C0000}"/>
    <cellStyle name="Normal 2 3 2 3 3 3 2 2 5" xfId="46587" xr:uid="{00000000-0005-0000-0000-00002C3C0000}"/>
    <cellStyle name="Normal 2 3 2 3 3 3 2 3" xfId="15975" xr:uid="{00000000-0005-0000-0000-00002D3C0000}"/>
    <cellStyle name="Normal 2 3 2 3 3 3 2 3 2" xfId="28230" xr:uid="{00000000-0005-0000-0000-00002E3C0000}"/>
    <cellStyle name="Normal 2 3 2 3 3 3 2 3 3" xfId="40471" xr:uid="{00000000-0005-0000-0000-00002F3C0000}"/>
    <cellStyle name="Normal 2 3 2 3 3 3 2 4" xfId="22113" xr:uid="{00000000-0005-0000-0000-0000303C0000}"/>
    <cellStyle name="Normal 2 3 2 3 3 3 2 5" xfId="34357" xr:uid="{00000000-0005-0000-0000-0000313C0000}"/>
    <cellStyle name="Normal 2 3 2 3 3 3 2 6" xfId="46586" xr:uid="{00000000-0005-0000-0000-0000323C0000}"/>
    <cellStyle name="Normal 2 3 2 3 3 3 3" xfId="4966" xr:uid="{00000000-0005-0000-0000-0000333C0000}"/>
    <cellStyle name="Normal 2 3 2 3 3 3 3 2" xfId="15977" xr:uid="{00000000-0005-0000-0000-0000343C0000}"/>
    <cellStyle name="Normal 2 3 2 3 3 3 3 2 2" xfId="28232" xr:uid="{00000000-0005-0000-0000-0000353C0000}"/>
    <cellStyle name="Normal 2 3 2 3 3 3 3 2 3" xfId="40473" xr:uid="{00000000-0005-0000-0000-0000363C0000}"/>
    <cellStyle name="Normal 2 3 2 3 3 3 3 3" xfId="22115" xr:uid="{00000000-0005-0000-0000-0000373C0000}"/>
    <cellStyle name="Normal 2 3 2 3 3 3 3 4" xfId="34359" xr:uid="{00000000-0005-0000-0000-0000383C0000}"/>
    <cellStyle name="Normal 2 3 2 3 3 3 3 5" xfId="46588" xr:uid="{00000000-0005-0000-0000-0000393C0000}"/>
    <cellStyle name="Normal 2 3 2 3 3 3 4" xfId="15974" xr:uid="{00000000-0005-0000-0000-00003A3C0000}"/>
    <cellStyle name="Normal 2 3 2 3 3 3 4 2" xfId="28229" xr:uid="{00000000-0005-0000-0000-00003B3C0000}"/>
    <cellStyle name="Normal 2 3 2 3 3 3 4 3" xfId="40470" xr:uid="{00000000-0005-0000-0000-00003C3C0000}"/>
    <cellStyle name="Normal 2 3 2 3 3 3 5" xfId="22112" xr:uid="{00000000-0005-0000-0000-00003D3C0000}"/>
    <cellStyle name="Normal 2 3 2 3 3 3 6" xfId="34356" xr:uid="{00000000-0005-0000-0000-00003E3C0000}"/>
    <cellStyle name="Normal 2 3 2 3 3 3 7" xfId="46585" xr:uid="{00000000-0005-0000-0000-00003F3C0000}"/>
    <cellStyle name="Normal 2 3 2 3 3 4" xfId="4967" xr:uid="{00000000-0005-0000-0000-0000403C0000}"/>
    <cellStyle name="Normal 2 3 2 3 3 4 2" xfId="4968" xr:uid="{00000000-0005-0000-0000-0000413C0000}"/>
    <cellStyle name="Normal 2 3 2 3 3 4 2 2" xfId="15979" xr:uid="{00000000-0005-0000-0000-0000423C0000}"/>
    <cellStyle name="Normal 2 3 2 3 3 4 2 2 2" xfId="28234" xr:uid="{00000000-0005-0000-0000-0000433C0000}"/>
    <cellStyle name="Normal 2 3 2 3 3 4 2 2 3" xfId="40475" xr:uid="{00000000-0005-0000-0000-0000443C0000}"/>
    <cellStyle name="Normal 2 3 2 3 3 4 2 3" xfId="22117" xr:uid="{00000000-0005-0000-0000-0000453C0000}"/>
    <cellStyle name="Normal 2 3 2 3 3 4 2 4" xfId="34361" xr:uid="{00000000-0005-0000-0000-0000463C0000}"/>
    <cellStyle name="Normal 2 3 2 3 3 4 2 5" xfId="46590" xr:uid="{00000000-0005-0000-0000-0000473C0000}"/>
    <cellStyle name="Normal 2 3 2 3 3 4 3" xfId="15978" xr:uid="{00000000-0005-0000-0000-0000483C0000}"/>
    <cellStyle name="Normal 2 3 2 3 3 4 3 2" xfId="28233" xr:uid="{00000000-0005-0000-0000-0000493C0000}"/>
    <cellStyle name="Normal 2 3 2 3 3 4 3 3" xfId="40474" xr:uid="{00000000-0005-0000-0000-00004A3C0000}"/>
    <cellStyle name="Normal 2 3 2 3 3 4 4" xfId="22116" xr:uid="{00000000-0005-0000-0000-00004B3C0000}"/>
    <cellStyle name="Normal 2 3 2 3 3 4 5" xfId="34360" xr:uid="{00000000-0005-0000-0000-00004C3C0000}"/>
    <cellStyle name="Normal 2 3 2 3 3 4 6" xfId="46589" xr:uid="{00000000-0005-0000-0000-00004D3C0000}"/>
    <cellStyle name="Normal 2 3 2 3 3 5" xfId="4969" xr:uid="{00000000-0005-0000-0000-00004E3C0000}"/>
    <cellStyle name="Normal 2 3 2 3 3 5 2" xfId="15980" xr:uid="{00000000-0005-0000-0000-00004F3C0000}"/>
    <cellStyle name="Normal 2 3 2 3 3 5 2 2" xfId="28235" xr:uid="{00000000-0005-0000-0000-0000503C0000}"/>
    <cellStyle name="Normal 2 3 2 3 3 5 2 3" xfId="40476" xr:uid="{00000000-0005-0000-0000-0000513C0000}"/>
    <cellStyle name="Normal 2 3 2 3 3 5 3" xfId="22118" xr:uid="{00000000-0005-0000-0000-0000523C0000}"/>
    <cellStyle name="Normal 2 3 2 3 3 5 4" xfId="34362" xr:uid="{00000000-0005-0000-0000-0000533C0000}"/>
    <cellStyle name="Normal 2 3 2 3 3 5 5" xfId="46591" xr:uid="{00000000-0005-0000-0000-0000543C0000}"/>
    <cellStyle name="Normal 2 3 2 3 3 6" xfId="15965" xr:uid="{00000000-0005-0000-0000-0000553C0000}"/>
    <cellStyle name="Normal 2 3 2 3 3 6 2" xfId="28220" xr:uid="{00000000-0005-0000-0000-0000563C0000}"/>
    <cellStyle name="Normal 2 3 2 3 3 6 3" xfId="40461" xr:uid="{00000000-0005-0000-0000-0000573C0000}"/>
    <cellStyle name="Normal 2 3 2 3 3 7" xfId="22103" xr:uid="{00000000-0005-0000-0000-0000583C0000}"/>
    <cellStyle name="Normal 2 3 2 3 3 8" xfId="34347" xr:uid="{00000000-0005-0000-0000-0000593C0000}"/>
    <cellStyle name="Normal 2 3 2 3 3 9" xfId="46576" xr:uid="{00000000-0005-0000-0000-00005A3C0000}"/>
    <cellStyle name="Normal 2 3 2 3 4" xfId="4970" xr:uid="{00000000-0005-0000-0000-00005B3C0000}"/>
    <cellStyle name="Normal 2 3 2 3 4 2" xfId="4971" xr:uid="{00000000-0005-0000-0000-00005C3C0000}"/>
    <cellStyle name="Normal 2 3 2 3 4 2 2" xfId="4972" xr:uid="{00000000-0005-0000-0000-00005D3C0000}"/>
    <cellStyle name="Normal 2 3 2 3 4 2 2 2" xfId="4973" xr:uid="{00000000-0005-0000-0000-00005E3C0000}"/>
    <cellStyle name="Normal 2 3 2 3 4 2 2 2 2" xfId="15984" xr:uid="{00000000-0005-0000-0000-00005F3C0000}"/>
    <cellStyle name="Normal 2 3 2 3 4 2 2 2 2 2" xfId="28239" xr:uid="{00000000-0005-0000-0000-0000603C0000}"/>
    <cellStyle name="Normal 2 3 2 3 4 2 2 2 2 3" xfId="40480" xr:uid="{00000000-0005-0000-0000-0000613C0000}"/>
    <cellStyle name="Normal 2 3 2 3 4 2 2 2 3" xfId="22122" xr:uid="{00000000-0005-0000-0000-0000623C0000}"/>
    <cellStyle name="Normal 2 3 2 3 4 2 2 2 4" xfId="34366" xr:uid="{00000000-0005-0000-0000-0000633C0000}"/>
    <cellStyle name="Normal 2 3 2 3 4 2 2 2 5" xfId="46595" xr:uid="{00000000-0005-0000-0000-0000643C0000}"/>
    <cellStyle name="Normal 2 3 2 3 4 2 2 3" xfId="15983" xr:uid="{00000000-0005-0000-0000-0000653C0000}"/>
    <cellStyle name="Normal 2 3 2 3 4 2 2 3 2" xfId="28238" xr:uid="{00000000-0005-0000-0000-0000663C0000}"/>
    <cellStyle name="Normal 2 3 2 3 4 2 2 3 3" xfId="40479" xr:uid="{00000000-0005-0000-0000-0000673C0000}"/>
    <cellStyle name="Normal 2 3 2 3 4 2 2 4" xfId="22121" xr:uid="{00000000-0005-0000-0000-0000683C0000}"/>
    <cellStyle name="Normal 2 3 2 3 4 2 2 5" xfId="34365" xr:uid="{00000000-0005-0000-0000-0000693C0000}"/>
    <cellStyle name="Normal 2 3 2 3 4 2 2 6" xfId="46594" xr:uid="{00000000-0005-0000-0000-00006A3C0000}"/>
    <cellStyle name="Normal 2 3 2 3 4 2 3" xfId="4974" xr:uid="{00000000-0005-0000-0000-00006B3C0000}"/>
    <cellStyle name="Normal 2 3 2 3 4 2 3 2" xfId="15985" xr:uid="{00000000-0005-0000-0000-00006C3C0000}"/>
    <cellStyle name="Normal 2 3 2 3 4 2 3 2 2" xfId="28240" xr:uid="{00000000-0005-0000-0000-00006D3C0000}"/>
    <cellStyle name="Normal 2 3 2 3 4 2 3 2 3" xfId="40481" xr:uid="{00000000-0005-0000-0000-00006E3C0000}"/>
    <cellStyle name="Normal 2 3 2 3 4 2 3 3" xfId="22123" xr:uid="{00000000-0005-0000-0000-00006F3C0000}"/>
    <cellStyle name="Normal 2 3 2 3 4 2 3 4" xfId="34367" xr:uid="{00000000-0005-0000-0000-0000703C0000}"/>
    <cellStyle name="Normal 2 3 2 3 4 2 3 5" xfId="46596" xr:uid="{00000000-0005-0000-0000-0000713C0000}"/>
    <cellStyle name="Normal 2 3 2 3 4 2 4" xfId="15982" xr:uid="{00000000-0005-0000-0000-0000723C0000}"/>
    <cellStyle name="Normal 2 3 2 3 4 2 4 2" xfId="28237" xr:uid="{00000000-0005-0000-0000-0000733C0000}"/>
    <cellStyle name="Normal 2 3 2 3 4 2 4 3" xfId="40478" xr:uid="{00000000-0005-0000-0000-0000743C0000}"/>
    <cellStyle name="Normal 2 3 2 3 4 2 5" xfId="22120" xr:uid="{00000000-0005-0000-0000-0000753C0000}"/>
    <cellStyle name="Normal 2 3 2 3 4 2 6" xfId="34364" xr:uid="{00000000-0005-0000-0000-0000763C0000}"/>
    <cellStyle name="Normal 2 3 2 3 4 2 7" xfId="46593" xr:uid="{00000000-0005-0000-0000-0000773C0000}"/>
    <cellStyle name="Normal 2 3 2 3 4 3" xfId="4975" xr:uid="{00000000-0005-0000-0000-0000783C0000}"/>
    <cellStyle name="Normal 2 3 2 3 4 3 2" xfId="4976" xr:uid="{00000000-0005-0000-0000-0000793C0000}"/>
    <cellStyle name="Normal 2 3 2 3 4 3 2 2" xfId="15987" xr:uid="{00000000-0005-0000-0000-00007A3C0000}"/>
    <cellStyle name="Normal 2 3 2 3 4 3 2 2 2" xfId="28242" xr:uid="{00000000-0005-0000-0000-00007B3C0000}"/>
    <cellStyle name="Normal 2 3 2 3 4 3 2 2 3" xfId="40483" xr:uid="{00000000-0005-0000-0000-00007C3C0000}"/>
    <cellStyle name="Normal 2 3 2 3 4 3 2 3" xfId="22125" xr:uid="{00000000-0005-0000-0000-00007D3C0000}"/>
    <cellStyle name="Normal 2 3 2 3 4 3 2 4" xfId="34369" xr:uid="{00000000-0005-0000-0000-00007E3C0000}"/>
    <cellStyle name="Normal 2 3 2 3 4 3 2 5" xfId="46598" xr:uid="{00000000-0005-0000-0000-00007F3C0000}"/>
    <cellStyle name="Normal 2 3 2 3 4 3 3" xfId="15986" xr:uid="{00000000-0005-0000-0000-0000803C0000}"/>
    <cellStyle name="Normal 2 3 2 3 4 3 3 2" xfId="28241" xr:uid="{00000000-0005-0000-0000-0000813C0000}"/>
    <cellStyle name="Normal 2 3 2 3 4 3 3 3" xfId="40482" xr:uid="{00000000-0005-0000-0000-0000823C0000}"/>
    <cellStyle name="Normal 2 3 2 3 4 3 4" xfId="22124" xr:uid="{00000000-0005-0000-0000-0000833C0000}"/>
    <cellStyle name="Normal 2 3 2 3 4 3 5" xfId="34368" xr:uid="{00000000-0005-0000-0000-0000843C0000}"/>
    <cellStyle name="Normal 2 3 2 3 4 3 6" xfId="46597" xr:uid="{00000000-0005-0000-0000-0000853C0000}"/>
    <cellStyle name="Normal 2 3 2 3 4 4" xfId="4977" xr:uid="{00000000-0005-0000-0000-0000863C0000}"/>
    <cellStyle name="Normal 2 3 2 3 4 4 2" xfId="15988" xr:uid="{00000000-0005-0000-0000-0000873C0000}"/>
    <cellStyle name="Normal 2 3 2 3 4 4 2 2" xfId="28243" xr:uid="{00000000-0005-0000-0000-0000883C0000}"/>
    <cellStyle name="Normal 2 3 2 3 4 4 2 3" xfId="40484" xr:uid="{00000000-0005-0000-0000-0000893C0000}"/>
    <cellStyle name="Normal 2 3 2 3 4 4 3" xfId="22126" xr:uid="{00000000-0005-0000-0000-00008A3C0000}"/>
    <cellStyle name="Normal 2 3 2 3 4 4 4" xfId="34370" xr:uid="{00000000-0005-0000-0000-00008B3C0000}"/>
    <cellStyle name="Normal 2 3 2 3 4 4 5" xfId="46599" xr:uid="{00000000-0005-0000-0000-00008C3C0000}"/>
    <cellStyle name="Normal 2 3 2 3 4 5" xfId="15981" xr:uid="{00000000-0005-0000-0000-00008D3C0000}"/>
    <cellStyle name="Normal 2 3 2 3 4 5 2" xfId="28236" xr:uid="{00000000-0005-0000-0000-00008E3C0000}"/>
    <cellStyle name="Normal 2 3 2 3 4 5 3" xfId="40477" xr:uid="{00000000-0005-0000-0000-00008F3C0000}"/>
    <cellStyle name="Normal 2 3 2 3 4 6" xfId="22119" xr:uid="{00000000-0005-0000-0000-0000903C0000}"/>
    <cellStyle name="Normal 2 3 2 3 4 7" xfId="34363" xr:uid="{00000000-0005-0000-0000-0000913C0000}"/>
    <cellStyle name="Normal 2 3 2 3 4 8" xfId="46592" xr:uid="{00000000-0005-0000-0000-0000923C0000}"/>
    <cellStyle name="Normal 2 3 2 3 5" xfId="4978" xr:uid="{00000000-0005-0000-0000-0000933C0000}"/>
    <cellStyle name="Normal 2 3 2 3 5 2" xfId="4979" xr:uid="{00000000-0005-0000-0000-0000943C0000}"/>
    <cellStyle name="Normal 2 3 2 3 5 2 2" xfId="4980" xr:uid="{00000000-0005-0000-0000-0000953C0000}"/>
    <cellStyle name="Normal 2 3 2 3 5 2 2 2" xfId="15991" xr:uid="{00000000-0005-0000-0000-0000963C0000}"/>
    <cellStyle name="Normal 2 3 2 3 5 2 2 2 2" xfId="28246" xr:uid="{00000000-0005-0000-0000-0000973C0000}"/>
    <cellStyle name="Normal 2 3 2 3 5 2 2 2 3" xfId="40487" xr:uid="{00000000-0005-0000-0000-0000983C0000}"/>
    <cellStyle name="Normal 2 3 2 3 5 2 2 3" xfId="22129" xr:uid="{00000000-0005-0000-0000-0000993C0000}"/>
    <cellStyle name="Normal 2 3 2 3 5 2 2 4" xfId="34373" xr:uid="{00000000-0005-0000-0000-00009A3C0000}"/>
    <cellStyle name="Normal 2 3 2 3 5 2 2 5" xfId="46602" xr:uid="{00000000-0005-0000-0000-00009B3C0000}"/>
    <cellStyle name="Normal 2 3 2 3 5 2 3" xfId="15990" xr:uid="{00000000-0005-0000-0000-00009C3C0000}"/>
    <cellStyle name="Normal 2 3 2 3 5 2 3 2" xfId="28245" xr:uid="{00000000-0005-0000-0000-00009D3C0000}"/>
    <cellStyle name="Normal 2 3 2 3 5 2 3 3" xfId="40486" xr:uid="{00000000-0005-0000-0000-00009E3C0000}"/>
    <cellStyle name="Normal 2 3 2 3 5 2 4" xfId="22128" xr:uid="{00000000-0005-0000-0000-00009F3C0000}"/>
    <cellStyle name="Normal 2 3 2 3 5 2 5" xfId="34372" xr:uid="{00000000-0005-0000-0000-0000A03C0000}"/>
    <cellStyle name="Normal 2 3 2 3 5 2 6" xfId="46601" xr:uid="{00000000-0005-0000-0000-0000A13C0000}"/>
    <cellStyle name="Normal 2 3 2 3 5 3" xfId="4981" xr:uid="{00000000-0005-0000-0000-0000A23C0000}"/>
    <cellStyle name="Normal 2 3 2 3 5 3 2" xfId="15992" xr:uid="{00000000-0005-0000-0000-0000A33C0000}"/>
    <cellStyle name="Normal 2 3 2 3 5 3 2 2" xfId="28247" xr:uid="{00000000-0005-0000-0000-0000A43C0000}"/>
    <cellStyle name="Normal 2 3 2 3 5 3 2 3" xfId="40488" xr:uid="{00000000-0005-0000-0000-0000A53C0000}"/>
    <cellStyle name="Normal 2 3 2 3 5 3 3" xfId="22130" xr:uid="{00000000-0005-0000-0000-0000A63C0000}"/>
    <cellStyle name="Normal 2 3 2 3 5 3 4" xfId="34374" xr:uid="{00000000-0005-0000-0000-0000A73C0000}"/>
    <cellStyle name="Normal 2 3 2 3 5 3 5" xfId="46603" xr:uid="{00000000-0005-0000-0000-0000A83C0000}"/>
    <cellStyle name="Normal 2 3 2 3 5 4" xfId="15989" xr:uid="{00000000-0005-0000-0000-0000A93C0000}"/>
    <cellStyle name="Normal 2 3 2 3 5 4 2" xfId="28244" xr:uid="{00000000-0005-0000-0000-0000AA3C0000}"/>
    <cellStyle name="Normal 2 3 2 3 5 4 3" xfId="40485" xr:uid="{00000000-0005-0000-0000-0000AB3C0000}"/>
    <cellStyle name="Normal 2 3 2 3 5 5" xfId="22127" xr:uid="{00000000-0005-0000-0000-0000AC3C0000}"/>
    <cellStyle name="Normal 2 3 2 3 5 6" xfId="34371" xr:uid="{00000000-0005-0000-0000-0000AD3C0000}"/>
    <cellStyle name="Normal 2 3 2 3 5 7" xfId="46600" xr:uid="{00000000-0005-0000-0000-0000AE3C0000}"/>
    <cellStyle name="Normal 2 3 2 3 6" xfId="4982" xr:uid="{00000000-0005-0000-0000-0000AF3C0000}"/>
    <cellStyle name="Normal 2 3 2 3 6 2" xfId="4983" xr:uid="{00000000-0005-0000-0000-0000B03C0000}"/>
    <cellStyle name="Normal 2 3 2 3 6 2 2" xfId="15994" xr:uid="{00000000-0005-0000-0000-0000B13C0000}"/>
    <cellStyle name="Normal 2 3 2 3 6 2 2 2" xfId="28249" xr:uid="{00000000-0005-0000-0000-0000B23C0000}"/>
    <cellStyle name="Normal 2 3 2 3 6 2 2 3" xfId="40490" xr:uid="{00000000-0005-0000-0000-0000B33C0000}"/>
    <cellStyle name="Normal 2 3 2 3 6 2 3" xfId="22132" xr:uid="{00000000-0005-0000-0000-0000B43C0000}"/>
    <cellStyle name="Normal 2 3 2 3 6 2 4" xfId="34376" xr:uid="{00000000-0005-0000-0000-0000B53C0000}"/>
    <cellStyle name="Normal 2 3 2 3 6 2 5" xfId="46605" xr:uid="{00000000-0005-0000-0000-0000B63C0000}"/>
    <cellStyle name="Normal 2 3 2 3 6 3" xfId="15993" xr:uid="{00000000-0005-0000-0000-0000B73C0000}"/>
    <cellStyle name="Normal 2 3 2 3 6 3 2" xfId="28248" xr:uid="{00000000-0005-0000-0000-0000B83C0000}"/>
    <cellStyle name="Normal 2 3 2 3 6 3 3" xfId="40489" xr:uid="{00000000-0005-0000-0000-0000B93C0000}"/>
    <cellStyle name="Normal 2 3 2 3 6 4" xfId="22131" xr:uid="{00000000-0005-0000-0000-0000BA3C0000}"/>
    <cellStyle name="Normal 2 3 2 3 6 5" xfId="34375" xr:uid="{00000000-0005-0000-0000-0000BB3C0000}"/>
    <cellStyle name="Normal 2 3 2 3 6 6" xfId="46604" xr:uid="{00000000-0005-0000-0000-0000BC3C0000}"/>
    <cellStyle name="Normal 2 3 2 3 7" xfId="4984" xr:uid="{00000000-0005-0000-0000-0000BD3C0000}"/>
    <cellStyle name="Normal 2 3 2 3 7 2" xfId="15995" xr:uid="{00000000-0005-0000-0000-0000BE3C0000}"/>
    <cellStyle name="Normal 2 3 2 3 7 2 2" xfId="28250" xr:uid="{00000000-0005-0000-0000-0000BF3C0000}"/>
    <cellStyle name="Normal 2 3 2 3 7 2 3" xfId="40491" xr:uid="{00000000-0005-0000-0000-0000C03C0000}"/>
    <cellStyle name="Normal 2 3 2 3 7 3" xfId="22133" xr:uid="{00000000-0005-0000-0000-0000C13C0000}"/>
    <cellStyle name="Normal 2 3 2 3 7 4" xfId="34377" xr:uid="{00000000-0005-0000-0000-0000C23C0000}"/>
    <cellStyle name="Normal 2 3 2 3 7 5" xfId="46606" xr:uid="{00000000-0005-0000-0000-0000C33C0000}"/>
    <cellStyle name="Normal 2 3 2 3 8" xfId="15932" xr:uid="{00000000-0005-0000-0000-0000C43C0000}"/>
    <cellStyle name="Normal 2 3 2 3 8 2" xfId="28187" xr:uid="{00000000-0005-0000-0000-0000C53C0000}"/>
    <cellStyle name="Normal 2 3 2 3 8 3" xfId="40428" xr:uid="{00000000-0005-0000-0000-0000C63C0000}"/>
    <cellStyle name="Normal 2 3 2 3 9" xfId="22070" xr:uid="{00000000-0005-0000-0000-0000C73C0000}"/>
    <cellStyle name="Normal 2 3 2 4" xfId="4985" xr:uid="{00000000-0005-0000-0000-0000C83C0000}"/>
    <cellStyle name="Normal 2 3 2 4 10" xfId="46607" xr:uid="{00000000-0005-0000-0000-0000C93C0000}"/>
    <cellStyle name="Normal 2 3 2 4 2" xfId="4986" xr:uid="{00000000-0005-0000-0000-0000CA3C0000}"/>
    <cellStyle name="Normal 2 3 2 4 2 2" xfId="4987" xr:uid="{00000000-0005-0000-0000-0000CB3C0000}"/>
    <cellStyle name="Normal 2 3 2 4 2 2 2" xfId="4988" xr:uid="{00000000-0005-0000-0000-0000CC3C0000}"/>
    <cellStyle name="Normal 2 3 2 4 2 2 2 2" xfId="4989" xr:uid="{00000000-0005-0000-0000-0000CD3C0000}"/>
    <cellStyle name="Normal 2 3 2 4 2 2 2 2 2" xfId="4990" xr:uid="{00000000-0005-0000-0000-0000CE3C0000}"/>
    <cellStyle name="Normal 2 3 2 4 2 2 2 2 2 2" xfId="16001" xr:uid="{00000000-0005-0000-0000-0000CF3C0000}"/>
    <cellStyle name="Normal 2 3 2 4 2 2 2 2 2 2 2" xfId="28256" xr:uid="{00000000-0005-0000-0000-0000D03C0000}"/>
    <cellStyle name="Normal 2 3 2 4 2 2 2 2 2 2 3" xfId="40497" xr:uid="{00000000-0005-0000-0000-0000D13C0000}"/>
    <cellStyle name="Normal 2 3 2 4 2 2 2 2 2 3" xfId="22139" xr:uid="{00000000-0005-0000-0000-0000D23C0000}"/>
    <cellStyle name="Normal 2 3 2 4 2 2 2 2 2 4" xfId="34383" xr:uid="{00000000-0005-0000-0000-0000D33C0000}"/>
    <cellStyle name="Normal 2 3 2 4 2 2 2 2 2 5" xfId="46612" xr:uid="{00000000-0005-0000-0000-0000D43C0000}"/>
    <cellStyle name="Normal 2 3 2 4 2 2 2 2 3" xfId="16000" xr:uid="{00000000-0005-0000-0000-0000D53C0000}"/>
    <cellStyle name="Normal 2 3 2 4 2 2 2 2 3 2" xfId="28255" xr:uid="{00000000-0005-0000-0000-0000D63C0000}"/>
    <cellStyle name="Normal 2 3 2 4 2 2 2 2 3 3" xfId="40496" xr:uid="{00000000-0005-0000-0000-0000D73C0000}"/>
    <cellStyle name="Normal 2 3 2 4 2 2 2 2 4" xfId="22138" xr:uid="{00000000-0005-0000-0000-0000D83C0000}"/>
    <cellStyle name="Normal 2 3 2 4 2 2 2 2 5" xfId="34382" xr:uid="{00000000-0005-0000-0000-0000D93C0000}"/>
    <cellStyle name="Normal 2 3 2 4 2 2 2 2 6" xfId="46611" xr:uid="{00000000-0005-0000-0000-0000DA3C0000}"/>
    <cellStyle name="Normal 2 3 2 4 2 2 2 3" xfId="4991" xr:uid="{00000000-0005-0000-0000-0000DB3C0000}"/>
    <cellStyle name="Normal 2 3 2 4 2 2 2 3 2" xfId="16002" xr:uid="{00000000-0005-0000-0000-0000DC3C0000}"/>
    <cellStyle name="Normal 2 3 2 4 2 2 2 3 2 2" xfId="28257" xr:uid="{00000000-0005-0000-0000-0000DD3C0000}"/>
    <cellStyle name="Normal 2 3 2 4 2 2 2 3 2 3" xfId="40498" xr:uid="{00000000-0005-0000-0000-0000DE3C0000}"/>
    <cellStyle name="Normal 2 3 2 4 2 2 2 3 3" xfId="22140" xr:uid="{00000000-0005-0000-0000-0000DF3C0000}"/>
    <cellStyle name="Normal 2 3 2 4 2 2 2 3 4" xfId="34384" xr:uid="{00000000-0005-0000-0000-0000E03C0000}"/>
    <cellStyle name="Normal 2 3 2 4 2 2 2 3 5" xfId="46613" xr:uid="{00000000-0005-0000-0000-0000E13C0000}"/>
    <cellStyle name="Normal 2 3 2 4 2 2 2 4" xfId="15999" xr:uid="{00000000-0005-0000-0000-0000E23C0000}"/>
    <cellStyle name="Normal 2 3 2 4 2 2 2 4 2" xfId="28254" xr:uid="{00000000-0005-0000-0000-0000E33C0000}"/>
    <cellStyle name="Normal 2 3 2 4 2 2 2 4 3" xfId="40495" xr:uid="{00000000-0005-0000-0000-0000E43C0000}"/>
    <cellStyle name="Normal 2 3 2 4 2 2 2 5" xfId="22137" xr:uid="{00000000-0005-0000-0000-0000E53C0000}"/>
    <cellStyle name="Normal 2 3 2 4 2 2 2 6" xfId="34381" xr:uid="{00000000-0005-0000-0000-0000E63C0000}"/>
    <cellStyle name="Normal 2 3 2 4 2 2 2 7" xfId="46610" xr:uid="{00000000-0005-0000-0000-0000E73C0000}"/>
    <cellStyle name="Normal 2 3 2 4 2 2 3" xfId="4992" xr:uid="{00000000-0005-0000-0000-0000E83C0000}"/>
    <cellStyle name="Normal 2 3 2 4 2 2 3 2" xfId="4993" xr:uid="{00000000-0005-0000-0000-0000E93C0000}"/>
    <cellStyle name="Normal 2 3 2 4 2 2 3 2 2" xfId="16004" xr:uid="{00000000-0005-0000-0000-0000EA3C0000}"/>
    <cellStyle name="Normal 2 3 2 4 2 2 3 2 2 2" xfId="28259" xr:uid="{00000000-0005-0000-0000-0000EB3C0000}"/>
    <cellStyle name="Normal 2 3 2 4 2 2 3 2 2 3" xfId="40500" xr:uid="{00000000-0005-0000-0000-0000EC3C0000}"/>
    <cellStyle name="Normal 2 3 2 4 2 2 3 2 3" xfId="22142" xr:uid="{00000000-0005-0000-0000-0000ED3C0000}"/>
    <cellStyle name="Normal 2 3 2 4 2 2 3 2 4" xfId="34386" xr:uid="{00000000-0005-0000-0000-0000EE3C0000}"/>
    <cellStyle name="Normal 2 3 2 4 2 2 3 2 5" xfId="46615" xr:uid="{00000000-0005-0000-0000-0000EF3C0000}"/>
    <cellStyle name="Normal 2 3 2 4 2 2 3 3" xfId="16003" xr:uid="{00000000-0005-0000-0000-0000F03C0000}"/>
    <cellStyle name="Normal 2 3 2 4 2 2 3 3 2" xfId="28258" xr:uid="{00000000-0005-0000-0000-0000F13C0000}"/>
    <cellStyle name="Normal 2 3 2 4 2 2 3 3 3" xfId="40499" xr:uid="{00000000-0005-0000-0000-0000F23C0000}"/>
    <cellStyle name="Normal 2 3 2 4 2 2 3 4" xfId="22141" xr:uid="{00000000-0005-0000-0000-0000F33C0000}"/>
    <cellStyle name="Normal 2 3 2 4 2 2 3 5" xfId="34385" xr:uid="{00000000-0005-0000-0000-0000F43C0000}"/>
    <cellStyle name="Normal 2 3 2 4 2 2 3 6" xfId="46614" xr:uid="{00000000-0005-0000-0000-0000F53C0000}"/>
    <cellStyle name="Normal 2 3 2 4 2 2 4" xfId="4994" xr:uid="{00000000-0005-0000-0000-0000F63C0000}"/>
    <cellStyle name="Normal 2 3 2 4 2 2 4 2" xfId="16005" xr:uid="{00000000-0005-0000-0000-0000F73C0000}"/>
    <cellStyle name="Normal 2 3 2 4 2 2 4 2 2" xfId="28260" xr:uid="{00000000-0005-0000-0000-0000F83C0000}"/>
    <cellStyle name="Normal 2 3 2 4 2 2 4 2 3" xfId="40501" xr:uid="{00000000-0005-0000-0000-0000F93C0000}"/>
    <cellStyle name="Normal 2 3 2 4 2 2 4 3" xfId="22143" xr:uid="{00000000-0005-0000-0000-0000FA3C0000}"/>
    <cellStyle name="Normal 2 3 2 4 2 2 4 4" xfId="34387" xr:uid="{00000000-0005-0000-0000-0000FB3C0000}"/>
    <cellStyle name="Normal 2 3 2 4 2 2 4 5" xfId="46616" xr:uid="{00000000-0005-0000-0000-0000FC3C0000}"/>
    <cellStyle name="Normal 2 3 2 4 2 2 5" xfId="15998" xr:uid="{00000000-0005-0000-0000-0000FD3C0000}"/>
    <cellStyle name="Normal 2 3 2 4 2 2 5 2" xfId="28253" xr:uid="{00000000-0005-0000-0000-0000FE3C0000}"/>
    <cellStyle name="Normal 2 3 2 4 2 2 5 3" xfId="40494" xr:uid="{00000000-0005-0000-0000-0000FF3C0000}"/>
    <cellStyle name="Normal 2 3 2 4 2 2 6" xfId="22136" xr:uid="{00000000-0005-0000-0000-0000003D0000}"/>
    <cellStyle name="Normal 2 3 2 4 2 2 7" xfId="34380" xr:uid="{00000000-0005-0000-0000-0000013D0000}"/>
    <cellStyle name="Normal 2 3 2 4 2 2 8" xfId="46609" xr:uid="{00000000-0005-0000-0000-0000023D0000}"/>
    <cellStyle name="Normal 2 3 2 4 2 3" xfId="4995" xr:uid="{00000000-0005-0000-0000-0000033D0000}"/>
    <cellStyle name="Normal 2 3 2 4 2 3 2" xfId="4996" xr:uid="{00000000-0005-0000-0000-0000043D0000}"/>
    <cellStyle name="Normal 2 3 2 4 2 3 2 2" xfId="4997" xr:uid="{00000000-0005-0000-0000-0000053D0000}"/>
    <cellStyle name="Normal 2 3 2 4 2 3 2 2 2" xfId="16008" xr:uid="{00000000-0005-0000-0000-0000063D0000}"/>
    <cellStyle name="Normal 2 3 2 4 2 3 2 2 2 2" xfId="28263" xr:uid="{00000000-0005-0000-0000-0000073D0000}"/>
    <cellStyle name="Normal 2 3 2 4 2 3 2 2 2 3" xfId="40504" xr:uid="{00000000-0005-0000-0000-0000083D0000}"/>
    <cellStyle name="Normal 2 3 2 4 2 3 2 2 3" xfId="22146" xr:uid="{00000000-0005-0000-0000-0000093D0000}"/>
    <cellStyle name="Normal 2 3 2 4 2 3 2 2 4" xfId="34390" xr:uid="{00000000-0005-0000-0000-00000A3D0000}"/>
    <cellStyle name="Normal 2 3 2 4 2 3 2 2 5" xfId="46619" xr:uid="{00000000-0005-0000-0000-00000B3D0000}"/>
    <cellStyle name="Normal 2 3 2 4 2 3 2 3" xfId="16007" xr:uid="{00000000-0005-0000-0000-00000C3D0000}"/>
    <cellStyle name="Normal 2 3 2 4 2 3 2 3 2" xfId="28262" xr:uid="{00000000-0005-0000-0000-00000D3D0000}"/>
    <cellStyle name="Normal 2 3 2 4 2 3 2 3 3" xfId="40503" xr:uid="{00000000-0005-0000-0000-00000E3D0000}"/>
    <cellStyle name="Normal 2 3 2 4 2 3 2 4" xfId="22145" xr:uid="{00000000-0005-0000-0000-00000F3D0000}"/>
    <cellStyle name="Normal 2 3 2 4 2 3 2 5" xfId="34389" xr:uid="{00000000-0005-0000-0000-0000103D0000}"/>
    <cellStyle name="Normal 2 3 2 4 2 3 2 6" xfId="46618" xr:uid="{00000000-0005-0000-0000-0000113D0000}"/>
    <cellStyle name="Normal 2 3 2 4 2 3 3" xfId="4998" xr:uid="{00000000-0005-0000-0000-0000123D0000}"/>
    <cellStyle name="Normal 2 3 2 4 2 3 3 2" xfId="16009" xr:uid="{00000000-0005-0000-0000-0000133D0000}"/>
    <cellStyle name="Normal 2 3 2 4 2 3 3 2 2" xfId="28264" xr:uid="{00000000-0005-0000-0000-0000143D0000}"/>
    <cellStyle name="Normal 2 3 2 4 2 3 3 2 3" xfId="40505" xr:uid="{00000000-0005-0000-0000-0000153D0000}"/>
    <cellStyle name="Normal 2 3 2 4 2 3 3 3" xfId="22147" xr:uid="{00000000-0005-0000-0000-0000163D0000}"/>
    <cellStyle name="Normal 2 3 2 4 2 3 3 4" xfId="34391" xr:uid="{00000000-0005-0000-0000-0000173D0000}"/>
    <cellStyle name="Normal 2 3 2 4 2 3 3 5" xfId="46620" xr:uid="{00000000-0005-0000-0000-0000183D0000}"/>
    <cellStyle name="Normal 2 3 2 4 2 3 4" xfId="16006" xr:uid="{00000000-0005-0000-0000-0000193D0000}"/>
    <cellStyle name="Normal 2 3 2 4 2 3 4 2" xfId="28261" xr:uid="{00000000-0005-0000-0000-00001A3D0000}"/>
    <cellStyle name="Normal 2 3 2 4 2 3 4 3" xfId="40502" xr:uid="{00000000-0005-0000-0000-00001B3D0000}"/>
    <cellStyle name="Normal 2 3 2 4 2 3 5" xfId="22144" xr:uid="{00000000-0005-0000-0000-00001C3D0000}"/>
    <cellStyle name="Normal 2 3 2 4 2 3 6" xfId="34388" xr:uid="{00000000-0005-0000-0000-00001D3D0000}"/>
    <cellStyle name="Normal 2 3 2 4 2 3 7" xfId="46617" xr:uid="{00000000-0005-0000-0000-00001E3D0000}"/>
    <cellStyle name="Normal 2 3 2 4 2 4" xfId="4999" xr:uid="{00000000-0005-0000-0000-00001F3D0000}"/>
    <cellStyle name="Normal 2 3 2 4 2 4 2" xfId="5000" xr:uid="{00000000-0005-0000-0000-0000203D0000}"/>
    <cellStyle name="Normal 2 3 2 4 2 4 2 2" xfId="16011" xr:uid="{00000000-0005-0000-0000-0000213D0000}"/>
    <cellStyle name="Normal 2 3 2 4 2 4 2 2 2" xfId="28266" xr:uid="{00000000-0005-0000-0000-0000223D0000}"/>
    <cellStyle name="Normal 2 3 2 4 2 4 2 2 3" xfId="40507" xr:uid="{00000000-0005-0000-0000-0000233D0000}"/>
    <cellStyle name="Normal 2 3 2 4 2 4 2 3" xfId="22149" xr:uid="{00000000-0005-0000-0000-0000243D0000}"/>
    <cellStyle name="Normal 2 3 2 4 2 4 2 4" xfId="34393" xr:uid="{00000000-0005-0000-0000-0000253D0000}"/>
    <cellStyle name="Normal 2 3 2 4 2 4 2 5" xfId="46622" xr:uid="{00000000-0005-0000-0000-0000263D0000}"/>
    <cellStyle name="Normal 2 3 2 4 2 4 3" xfId="16010" xr:uid="{00000000-0005-0000-0000-0000273D0000}"/>
    <cellStyle name="Normal 2 3 2 4 2 4 3 2" xfId="28265" xr:uid="{00000000-0005-0000-0000-0000283D0000}"/>
    <cellStyle name="Normal 2 3 2 4 2 4 3 3" xfId="40506" xr:uid="{00000000-0005-0000-0000-0000293D0000}"/>
    <cellStyle name="Normal 2 3 2 4 2 4 4" xfId="22148" xr:uid="{00000000-0005-0000-0000-00002A3D0000}"/>
    <cellStyle name="Normal 2 3 2 4 2 4 5" xfId="34392" xr:uid="{00000000-0005-0000-0000-00002B3D0000}"/>
    <cellStyle name="Normal 2 3 2 4 2 4 6" xfId="46621" xr:uid="{00000000-0005-0000-0000-00002C3D0000}"/>
    <cellStyle name="Normal 2 3 2 4 2 5" xfId="5001" xr:uid="{00000000-0005-0000-0000-00002D3D0000}"/>
    <cellStyle name="Normal 2 3 2 4 2 5 2" xfId="16012" xr:uid="{00000000-0005-0000-0000-00002E3D0000}"/>
    <cellStyle name="Normal 2 3 2 4 2 5 2 2" xfId="28267" xr:uid="{00000000-0005-0000-0000-00002F3D0000}"/>
    <cellStyle name="Normal 2 3 2 4 2 5 2 3" xfId="40508" xr:uid="{00000000-0005-0000-0000-0000303D0000}"/>
    <cellStyle name="Normal 2 3 2 4 2 5 3" xfId="22150" xr:uid="{00000000-0005-0000-0000-0000313D0000}"/>
    <cellStyle name="Normal 2 3 2 4 2 5 4" xfId="34394" xr:uid="{00000000-0005-0000-0000-0000323D0000}"/>
    <cellStyle name="Normal 2 3 2 4 2 5 5" xfId="46623" xr:uid="{00000000-0005-0000-0000-0000333D0000}"/>
    <cellStyle name="Normal 2 3 2 4 2 6" xfId="15997" xr:uid="{00000000-0005-0000-0000-0000343D0000}"/>
    <cellStyle name="Normal 2 3 2 4 2 6 2" xfId="28252" xr:uid="{00000000-0005-0000-0000-0000353D0000}"/>
    <cellStyle name="Normal 2 3 2 4 2 6 3" xfId="40493" xr:uid="{00000000-0005-0000-0000-0000363D0000}"/>
    <cellStyle name="Normal 2 3 2 4 2 7" xfId="22135" xr:uid="{00000000-0005-0000-0000-0000373D0000}"/>
    <cellStyle name="Normal 2 3 2 4 2 8" xfId="34379" xr:uid="{00000000-0005-0000-0000-0000383D0000}"/>
    <cellStyle name="Normal 2 3 2 4 2 9" xfId="46608" xr:uid="{00000000-0005-0000-0000-0000393D0000}"/>
    <cellStyle name="Normal 2 3 2 4 3" xfId="5002" xr:uid="{00000000-0005-0000-0000-00003A3D0000}"/>
    <cellStyle name="Normal 2 3 2 4 3 2" xfId="5003" xr:uid="{00000000-0005-0000-0000-00003B3D0000}"/>
    <cellStyle name="Normal 2 3 2 4 3 2 2" xfId="5004" xr:uid="{00000000-0005-0000-0000-00003C3D0000}"/>
    <cellStyle name="Normal 2 3 2 4 3 2 2 2" xfId="5005" xr:uid="{00000000-0005-0000-0000-00003D3D0000}"/>
    <cellStyle name="Normal 2 3 2 4 3 2 2 2 2" xfId="16016" xr:uid="{00000000-0005-0000-0000-00003E3D0000}"/>
    <cellStyle name="Normal 2 3 2 4 3 2 2 2 2 2" xfId="28271" xr:uid="{00000000-0005-0000-0000-00003F3D0000}"/>
    <cellStyle name="Normal 2 3 2 4 3 2 2 2 2 3" xfId="40512" xr:uid="{00000000-0005-0000-0000-0000403D0000}"/>
    <cellStyle name="Normal 2 3 2 4 3 2 2 2 3" xfId="22154" xr:uid="{00000000-0005-0000-0000-0000413D0000}"/>
    <cellStyle name="Normal 2 3 2 4 3 2 2 2 4" xfId="34398" xr:uid="{00000000-0005-0000-0000-0000423D0000}"/>
    <cellStyle name="Normal 2 3 2 4 3 2 2 2 5" xfId="46627" xr:uid="{00000000-0005-0000-0000-0000433D0000}"/>
    <cellStyle name="Normal 2 3 2 4 3 2 2 3" xfId="16015" xr:uid="{00000000-0005-0000-0000-0000443D0000}"/>
    <cellStyle name="Normal 2 3 2 4 3 2 2 3 2" xfId="28270" xr:uid="{00000000-0005-0000-0000-0000453D0000}"/>
    <cellStyle name="Normal 2 3 2 4 3 2 2 3 3" xfId="40511" xr:uid="{00000000-0005-0000-0000-0000463D0000}"/>
    <cellStyle name="Normal 2 3 2 4 3 2 2 4" xfId="22153" xr:uid="{00000000-0005-0000-0000-0000473D0000}"/>
    <cellStyle name="Normal 2 3 2 4 3 2 2 5" xfId="34397" xr:uid="{00000000-0005-0000-0000-0000483D0000}"/>
    <cellStyle name="Normal 2 3 2 4 3 2 2 6" xfId="46626" xr:uid="{00000000-0005-0000-0000-0000493D0000}"/>
    <cellStyle name="Normal 2 3 2 4 3 2 3" xfId="5006" xr:uid="{00000000-0005-0000-0000-00004A3D0000}"/>
    <cellStyle name="Normal 2 3 2 4 3 2 3 2" xfId="16017" xr:uid="{00000000-0005-0000-0000-00004B3D0000}"/>
    <cellStyle name="Normal 2 3 2 4 3 2 3 2 2" xfId="28272" xr:uid="{00000000-0005-0000-0000-00004C3D0000}"/>
    <cellStyle name="Normal 2 3 2 4 3 2 3 2 3" xfId="40513" xr:uid="{00000000-0005-0000-0000-00004D3D0000}"/>
    <cellStyle name="Normal 2 3 2 4 3 2 3 3" xfId="22155" xr:uid="{00000000-0005-0000-0000-00004E3D0000}"/>
    <cellStyle name="Normal 2 3 2 4 3 2 3 4" xfId="34399" xr:uid="{00000000-0005-0000-0000-00004F3D0000}"/>
    <cellStyle name="Normal 2 3 2 4 3 2 3 5" xfId="46628" xr:uid="{00000000-0005-0000-0000-0000503D0000}"/>
    <cellStyle name="Normal 2 3 2 4 3 2 4" xfId="16014" xr:uid="{00000000-0005-0000-0000-0000513D0000}"/>
    <cellStyle name="Normal 2 3 2 4 3 2 4 2" xfId="28269" xr:uid="{00000000-0005-0000-0000-0000523D0000}"/>
    <cellStyle name="Normal 2 3 2 4 3 2 4 3" xfId="40510" xr:uid="{00000000-0005-0000-0000-0000533D0000}"/>
    <cellStyle name="Normal 2 3 2 4 3 2 5" xfId="22152" xr:uid="{00000000-0005-0000-0000-0000543D0000}"/>
    <cellStyle name="Normal 2 3 2 4 3 2 6" xfId="34396" xr:uid="{00000000-0005-0000-0000-0000553D0000}"/>
    <cellStyle name="Normal 2 3 2 4 3 2 7" xfId="46625" xr:uid="{00000000-0005-0000-0000-0000563D0000}"/>
    <cellStyle name="Normal 2 3 2 4 3 3" xfId="5007" xr:uid="{00000000-0005-0000-0000-0000573D0000}"/>
    <cellStyle name="Normal 2 3 2 4 3 3 2" xfId="5008" xr:uid="{00000000-0005-0000-0000-0000583D0000}"/>
    <cellStyle name="Normal 2 3 2 4 3 3 2 2" xfId="16019" xr:uid="{00000000-0005-0000-0000-0000593D0000}"/>
    <cellStyle name="Normal 2 3 2 4 3 3 2 2 2" xfId="28274" xr:uid="{00000000-0005-0000-0000-00005A3D0000}"/>
    <cellStyle name="Normal 2 3 2 4 3 3 2 2 3" xfId="40515" xr:uid="{00000000-0005-0000-0000-00005B3D0000}"/>
    <cellStyle name="Normal 2 3 2 4 3 3 2 3" xfId="22157" xr:uid="{00000000-0005-0000-0000-00005C3D0000}"/>
    <cellStyle name="Normal 2 3 2 4 3 3 2 4" xfId="34401" xr:uid="{00000000-0005-0000-0000-00005D3D0000}"/>
    <cellStyle name="Normal 2 3 2 4 3 3 2 5" xfId="46630" xr:uid="{00000000-0005-0000-0000-00005E3D0000}"/>
    <cellStyle name="Normal 2 3 2 4 3 3 3" xfId="16018" xr:uid="{00000000-0005-0000-0000-00005F3D0000}"/>
    <cellStyle name="Normal 2 3 2 4 3 3 3 2" xfId="28273" xr:uid="{00000000-0005-0000-0000-0000603D0000}"/>
    <cellStyle name="Normal 2 3 2 4 3 3 3 3" xfId="40514" xr:uid="{00000000-0005-0000-0000-0000613D0000}"/>
    <cellStyle name="Normal 2 3 2 4 3 3 4" xfId="22156" xr:uid="{00000000-0005-0000-0000-0000623D0000}"/>
    <cellStyle name="Normal 2 3 2 4 3 3 5" xfId="34400" xr:uid="{00000000-0005-0000-0000-0000633D0000}"/>
    <cellStyle name="Normal 2 3 2 4 3 3 6" xfId="46629" xr:uid="{00000000-0005-0000-0000-0000643D0000}"/>
    <cellStyle name="Normal 2 3 2 4 3 4" xfId="5009" xr:uid="{00000000-0005-0000-0000-0000653D0000}"/>
    <cellStyle name="Normal 2 3 2 4 3 4 2" xfId="16020" xr:uid="{00000000-0005-0000-0000-0000663D0000}"/>
    <cellStyle name="Normal 2 3 2 4 3 4 2 2" xfId="28275" xr:uid="{00000000-0005-0000-0000-0000673D0000}"/>
    <cellStyle name="Normal 2 3 2 4 3 4 2 3" xfId="40516" xr:uid="{00000000-0005-0000-0000-0000683D0000}"/>
    <cellStyle name="Normal 2 3 2 4 3 4 3" xfId="22158" xr:uid="{00000000-0005-0000-0000-0000693D0000}"/>
    <cellStyle name="Normal 2 3 2 4 3 4 4" xfId="34402" xr:uid="{00000000-0005-0000-0000-00006A3D0000}"/>
    <cellStyle name="Normal 2 3 2 4 3 4 5" xfId="46631" xr:uid="{00000000-0005-0000-0000-00006B3D0000}"/>
    <cellStyle name="Normal 2 3 2 4 3 5" xfId="16013" xr:uid="{00000000-0005-0000-0000-00006C3D0000}"/>
    <cellStyle name="Normal 2 3 2 4 3 5 2" xfId="28268" xr:uid="{00000000-0005-0000-0000-00006D3D0000}"/>
    <cellStyle name="Normal 2 3 2 4 3 5 3" xfId="40509" xr:uid="{00000000-0005-0000-0000-00006E3D0000}"/>
    <cellStyle name="Normal 2 3 2 4 3 6" xfId="22151" xr:uid="{00000000-0005-0000-0000-00006F3D0000}"/>
    <cellStyle name="Normal 2 3 2 4 3 7" xfId="34395" xr:uid="{00000000-0005-0000-0000-0000703D0000}"/>
    <cellStyle name="Normal 2 3 2 4 3 8" xfId="46624" xr:uid="{00000000-0005-0000-0000-0000713D0000}"/>
    <cellStyle name="Normal 2 3 2 4 4" xfId="5010" xr:uid="{00000000-0005-0000-0000-0000723D0000}"/>
    <cellStyle name="Normal 2 3 2 4 4 2" xfId="5011" xr:uid="{00000000-0005-0000-0000-0000733D0000}"/>
    <cellStyle name="Normal 2 3 2 4 4 2 2" xfId="5012" xr:uid="{00000000-0005-0000-0000-0000743D0000}"/>
    <cellStyle name="Normal 2 3 2 4 4 2 2 2" xfId="16023" xr:uid="{00000000-0005-0000-0000-0000753D0000}"/>
    <cellStyle name="Normal 2 3 2 4 4 2 2 2 2" xfId="28278" xr:uid="{00000000-0005-0000-0000-0000763D0000}"/>
    <cellStyle name="Normal 2 3 2 4 4 2 2 2 3" xfId="40519" xr:uid="{00000000-0005-0000-0000-0000773D0000}"/>
    <cellStyle name="Normal 2 3 2 4 4 2 2 3" xfId="22161" xr:uid="{00000000-0005-0000-0000-0000783D0000}"/>
    <cellStyle name="Normal 2 3 2 4 4 2 2 4" xfId="34405" xr:uid="{00000000-0005-0000-0000-0000793D0000}"/>
    <cellStyle name="Normal 2 3 2 4 4 2 2 5" xfId="46634" xr:uid="{00000000-0005-0000-0000-00007A3D0000}"/>
    <cellStyle name="Normal 2 3 2 4 4 2 3" xfId="16022" xr:uid="{00000000-0005-0000-0000-00007B3D0000}"/>
    <cellStyle name="Normal 2 3 2 4 4 2 3 2" xfId="28277" xr:uid="{00000000-0005-0000-0000-00007C3D0000}"/>
    <cellStyle name="Normal 2 3 2 4 4 2 3 3" xfId="40518" xr:uid="{00000000-0005-0000-0000-00007D3D0000}"/>
    <cellStyle name="Normal 2 3 2 4 4 2 4" xfId="22160" xr:uid="{00000000-0005-0000-0000-00007E3D0000}"/>
    <cellStyle name="Normal 2 3 2 4 4 2 5" xfId="34404" xr:uid="{00000000-0005-0000-0000-00007F3D0000}"/>
    <cellStyle name="Normal 2 3 2 4 4 2 6" xfId="46633" xr:uid="{00000000-0005-0000-0000-0000803D0000}"/>
    <cellStyle name="Normal 2 3 2 4 4 3" xfId="5013" xr:uid="{00000000-0005-0000-0000-0000813D0000}"/>
    <cellStyle name="Normal 2 3 2 4 4 3 2" xfId="16024" xr:uid="{00000000-0005-0000-0000-0000823D0000}"/>
    <cellStyle name="Normal 2 3 2 4 4 3 2 2" xfId="28279" xr:uid="{00000000-0005-0000-0000-0000833D0000}"/>
    <cellStyle name="Normal 2 3 2 4 4 3 2 3" xfId="40520" xr:uid="{00000000-0005-0000-0000-0000843D0000}"/>
    <cellStyle name="Normal 2 3 2 4 4 3 3" xfId="22162" xr:uid="{00000000-0005-0000-0000-0000853D0000}"/>
    <cellStyle name="Normal 2 3 2 4 4 3 4" xfId="34406" xr:uid="{00000000-0005-0000-0000-0000863D0000}"/>
    <cellStyle name="Normal 2 3 2 4 4 3 5" xfId="46635" xr:uid="{00000000-0005-0000-0000-0000873D0000}"/>
    <cellStyle name="Normal 2 3 2 4 4 4" xfId="16021" xr:uid="{00000000-0005-0000-0000-0000883D0000}"/>
    <cellStyle name="Normal 2 3 2 4 4 4 2" xfId="28276" xr:uid="{00000000-0005-0000-0000-0000893D0000}"/>
    <cellStyle name="Normal 2 3 2 4 4 4 3" xfId="40517" xr:uid="{00000000-0005-0000-0000-00008A3D0000}"/>
    <cellStyle name="Normal 2 3 2 4 4 5" xfId="22159" xr:uid="{00000000-0005-0000-0000-00008B3D0000}"/>
    <cellStyle name="Normal 2 3 2 4 4 6" xfId="34403" xr:uid="{00000000-0005-0000-0000-00008C3D0000}"/>
    <cellStyle name="Normal 2 3 2 4 4 7" xfId="46632" xr:uid="{00000000-0005-0000-0000-00008D3D0000}"/>
    <cellStyle name="Normal 2 3 2 4 5" xfId="5014" xr:uid="{00000000-0005-0000-0000-00008E3D0000}"/>
    <cellStyle name="Normal 2 3 2 4 5 2" xfId="5015" xr:uid="{00000000-0005-0000-0000-00008F3D0000}"/>
    <cellStyle name="Normal 2 3 2 4 5 2 2" xfId="16026" xr:uid="{00000000-0005-0000-0000-0000903D0000}"/>
    <cellStyle name="Normal 2 3 2 4 5 2 2 2" xfId="28281" xr:uid="{00000000-0005-0000-0000-0000913D0000}"/>
    <cellStyle name="Normal 2 3 2 4 5 2 2 3" xfId="40522" xr:uid="{00000000-0005-0000-0000-0000923D0000}"/>
    <cellStyle name="Normal 2 3 2 4 5 2 3" xfId="22164" xr:uid="{00000000-0005-0000-0000-0000933D0000}"/>
    <cellStyle name="Normal 2 3 2 4 5 2 4" xfId="34408" xr:uid="{00000000-0005-0000-0000-0000943D0000}"/>
    <cellStyle name="Normal 2 3 2 4 5 2 5" xfId="46637" xr:uid="{00000000-0005-0000-0000-0000953D0000}"/>
    <cellStyle name="Normal 2 3 2 4 5 3" xfId="16025" xr:uid="{00000000-0005-0000-0000-0000963D0000}"/>
    <cellStyle name="Normal 2 3 2 4 5 3 2" xfId="28280" xr:uid="{00000000-0005-0000-0000-0000973D0000}"/>
    <cellStyle name="Normal 2 3 2 4 5 3 3" xfId="40521" xr:uid="{00000000-0005-0000-0000-0000983D0000}"/>
    <cellStyle name="Normal 2 3 2 4 5 4" xfId="22163" xr:uid="{00000000-0005-0000-0000-0000993D0000}"/>
    <cellStyle name="Normal 2 3 2 4 5 5" xfId="34407" xr:uid="{00000000-0005-0000-0000-00009A3D0000}"/>
    <cellStyle name="Normal 2 3 2 4 5 6" xfId="46636" xr:uid="{00000000-0005-0000-0000-00009B3D0000}"/>
    <cellStyle name="Normal 2 3 2 4 6" xfId="5016" xr:uid="{00000000-0005-0000-0000-00009C3D0000}"/>
    <cellStyle name="Normal 2 3 2 4 6 2" xfId="16027" xr:uid="{00000000-0005-0000-0000-00009D3D0000}"/>
    <cellStyle name="Normal 2 3 2 4 6 2 2" xfId="28282" xr:uid="{00000000-0005-0000-0000-00009E3D0000}"/>
    <cellStyle name="Normal 2 3 2 4 6 2 3" xfId="40523" xr:uid="{00000000-0005-0000-0000-00009F3D0000}"/>
    <cellStyle name="Normal 2 3 2 4 6 3" xfId="22165" xr:uid="{00000000-0005-0000-0000-0000A03D0000}"/>
    <cellStyle name="Normal 2 3 2 4 6 4" xfId="34409" xr:uid="{00000000-0005-0000-0000-0000A13D0000}"/>
    <cellStyle name="Normal 2 3 2 4 6 5" xfId="46638" xr:uid="{00000000-0005-0000-0000-0000A23D0000}"/>
    <cellStyle name="Normal 2 3 2 4 7" xfId="15996" xr:uid="{00000000-0005-0000-0000-0000A33D0000}"/>
    <cellStyle name="Normal 2 3 2 4 7 2" xfId="28251" xr:uid="{00000000-0005-0000-0000-0000A43D0000}"/>
    <cellStyle name="Normal 2 3 2 4 7 3" xfId="40492" xr:uid="{00000000-0005-0000-0000-0000A53D0000}"/>
    <cellStyle name="Normal 2 3 2 4 8" xfId="22134" xr:uid="{00000000-0005-0000-0000-0000A63D0000}"/>
    <cellStyle name="Normal 2 3 2 4 9" xfId="34378" xr:uid="{00000000-0005-0000-0000-0000A73D0000}"/>
    <cellStyle name="Normal 2 3 2 5" xfId="5017" xr:uid="{00000000-0005-0000-0000-0000A83D0000}"/>
    <cellStyle name="Normal 2 3 2 5 2" xfId="5018" xr:uid="{00000000-0005-0000-0000-0000A93D0000}"/>
    <cellStyle name="Normal 2 3 2 5 2 2" xfId="5019" xr:uid="{00000000-0005-0000-0000-0000AA3D0000}"/>
    <cellStyle name="Normal 2 3 2 5 2 2 2" xfId="5020" xr:uid="{00000000-0005-0000-0000-0000AB3D0000}"/>
    <cellStyle name="Normal 2 3 2 5 2 2 2 2" xfId="5021" xr:uid="{00000000-0005-0000-0000-0000AC3D0000}"/>
    <cellStyle name="Normal 2 3 2 5 2 2 2 2 2" xfId="16032" xr:uid="{00000000-0005-0000-0000-0000AD3D0000}"/>
    <cellStyle name="Normal 2 3 2 5 2 2 2 2 2 2" xfId="28287" xr:uid="{00000000-0005-0000-0000-0000AE3D0000}"/>
    <cellStyle name="Normal 2 3 2 5 2 2 2 2 2 3" xfId="40528" xr:uid="{00000000-0005-0000-0000-0000AF3D0000}"/>
    <cellStyle name="Normal 2 3 2 5 2 2 2 2 3" xfId="22170" xr:uid="{00000000-0005-0000-0000-0000B03D0000}"/>
    <cellStyle name="Normal 2 3 2 5 2 2 2 2 4" xfId="34414" xr:uid="{00000000-0005-0000-0000-0000B13D0000}"/>
    <cellStyle name="Normal 2 3 2 5 2 2 2 2 5" xfId="46643" xr:uid="{00000000-0005-0000-0000-0000B23D0000}"/>
    <cellStyle name="Normal 2 3 2 5 2 2 2 3" xfId="16031" xr:uid="{00000000-0005-0000-0000-0000B33D0000}"/>
    <cellStyle name="Normal 2 3 2 5 2 2 2 3 2" xfId="28286" xr:uid="{00000000-0005-0000-0000-0000B43D0000}"/>
    <cellStyle name="Normal 2 3 2 5 2 2 2 3 3" xfId="40527" xr:uid="{00000000-0005-0000-0000-0000B53D0000}"/>
    <cellStyle name="Normal 2 3 2 5 2 2 2 4" xfId="22169" xr:uid="{00000000-0005-0000-0000-0000B63D0000}"/>
    <cellStyle name="Normal 2 3 2 5 2 2 2 5" xfId="34413" xr:uid="{00000000-0005-0000-0000-0000B73D0000}"/>
    <cellStyle name="Normal 2 3 2 5 2 2 2 6" xfId="46642" xr:uid="{00000000-0005-0000-0000-0000B83D0000}"/>
    <cellStyle name="Normal 2 3 2 5 2 2 3" xfId="5022" xr:uid="{00000000-0005-0000-0000-0000B93D0000}"/>
    <cellStyle name="Normal 2 3 2 5 2 2 3 2" xfId="16033" xr:uid="{00000000-0005-0000-0000-0000BA3D0000}"/>
    <cellStyle name="Normal 2 3 2 5 2 2 3 2 2" xfId="28288" xr:uid="{00000000-0005-0000-0000-0000BB3D0000}"/>
    <cellStyle name="Normal 2 3 2 5 2 2 3 2 3" xfId="40529" xr:uid="{00000000-0005-0000-0000-0000BC3D0000}"/>
    <cellStyle name="Normal 2 3 2 5 2 2 3 3" xfId="22171" xr:uid="{00000000-0005-0000-0000-0000BD3D0000}"/>
    <cellStyle name="Normal 2 3 2 5 2 2 3 4" xfId="34415" xr:uid="{00000000-0005-0000-0000-0000BE3D0000}"/>
    <cellStyle name="Normal 2 3 2 5 2 2 3 5" xfId="46644" xr:uid="{00000000-0005-0000-0000-0000BF3D0000}"/>
    <cellStyle name="Normal 2 3 2 5 2 2 4" xfId="16030" xr:uid="{00000000-0005-0000-0000-0000C03D0000}"/>
    <cellStyle name="Normal 2 3 2 5 2 2 4 2" xfId="28285" xr:uid="{00000000-0005-0000-0000-0000C13D0000}"/>
    <cellStyle name="Normal 2 3 2 5 2 2 4 3" xfId="40526" xr:uid="{00000000-0005-0000-0000-0000C23D0000}"/>
    <cellStyle name="Normal 2 3 2 5 2 2 5" xfId="22168" xr:uid="{00000000-0005-0000-0000-0000C33D0000}"/>
    <cellStyle name="Normal 2 3 2 5 2 2 6" xfId="34412" xr:uid="{00000000-0005-0000-0000-0000C43D0000}"/>
    <cellStyle name="Normal 2 3 2 5 2 2 7" xfId="46641" xr:uid="{00000000-0005-0000-0000-0000C53D0000}"/>
    <cellStyle name="Normal 2 3 2 5 2 3" xfId="5023" xr:uid="{00000000-0005-0000-0000-0000C63D0000}"/>
    <cellStyle name="Normal 2 3 2 5 2 3 2" xfId="5024" xr:uid="{00000000-0005-0000-0000-0000C73D0000}"/>
    <cellStyle name="Normal 2 3 2 5 2 3 2 2" xfId="16035" xr:uid="{00000000-0005-0000-0000-0000C83D0000}"/>
    <cellStyle name="Normal 2 3 2 5 2 3 2 2 2" xfId="28290" xr:uid="{00000000-0005-0000-0000-0000C93D0000}"/>
    <cellStyle name="Normal 2 3 2 5 2 3 2 2 3" xfId="40531" xr:uid="{00000000-0005-0000-0000-0000CA3D0000}"/>
    <cellStyle name="Normal 2 3 2 5 2 3 2 3" xfId="22173" xr:uid="{00000000-0005-0000-0000-0000CB3D0000}"/>
    <cellStyle name="Normal 2 3 2 5 2 3 2 4" xfId="34417" xr:uid="{00000000-0005-0000-0000-0000CC3D0000}"/>
    <cellStyle name="Normal 2 3 2 5 2 3 2 5" xfId="46646" xr:uid="{00000000-0005-0000-0000-0000CD3D0000}"/>
    <cellStyle name="Normal 2 3 2 5 2 3 3" xfId="16034" xr:uid="{00000000-0005-0000-0000-0000CE3D0000}"/>
    <cellStyle name="Normal 2 3 2 5 2 3 3 2" xfId="28289" xr:uid="{00000000-0005-0000-0000-0000CF3D0000}"/>
    <cellStyle name="Normal 2 3 2 5 2 3 3 3" xfId="40530" xr:uid="{00000000-0005-0000-0000-0000D03D0000}"/>
    <cellStyle name="Normal 2 3 2 5 2 3 4" xfId="22172" xr:uid="{00000000-0005-0000-0000-0000D13D0000}"/>
    <cellStyle name="Normal 2 3 2 5 2 3 5" xfId="34416" xr:uid="{00000000-0005-0000-0000-0000D23D0000}"/>
    <cellStyle name="Normal 2 3 2 5 2 3 6" xfId="46645" xr:uid="{00000000-0005-0000-0000-0000D33D0000}"/>
    <cellStyle name="Normal 2 3 2 5 2 4" xfId="5025" xr:uid="{00000000-0005-0000-0000-0000D43D0000}"/>
    <cellStyle name="Normal 2 3 2 5 2 4 2" xfId="16036" xr:uid="{00000000-0005-0000-0000-0000D53D0000}"/>
    <cellStyle name="Normal 2 3 2 5 2 4 2 2" xfId="28291" xr:uid="{00000000-0005-0000-0000-0000D63D0000}"/>
    <cellStyle name="Normal 2 3 2 5 2 4 2 3" xfId="40532" xr:uid="{00000000-0005-0000-0000-0000D73D0000}"/>
    <cellStyle name="Normal 2 3 2 5 2 4 3" xfId="22174" xr:uid="{00000000-0005-0000-0000-0000D83D0000}"/>
    <cellStyle name="Normal 2 3 2 5 2 4 4" xfId="34418" xr:uid="{00000000-0005-0000-0000-0000D93D0000}"/>
    <cellStyle name="Normal 2 3 2 5 2 4 5" xfId="46647" xr:uid="{00000000-0005-0000-0000-0000DA3D0000}"/>
    <cellStyle name="Normal 2 3 2 5 2 5" xfId="16029" xr:uid="{00000000-0005-0000-0000-0000DB3D0000}"/>
    <cellStyle name="Normal 2 3 2 5 2 5 2" xfId="28284" xr:uid="{00000000-0005-0000-0000-0000DC3D0000}"/>
    <cellStyle name="Normal 2 3 2 5 2 5 3" xfId="40525" xr:uid="{00000000-0005-0000-0000-0000DD3D0000}"/>
    <cellStyle name="Normal 2 3 2 5 2 6" xfId="22167" xr:uid="{00000000-0005-0000-0000-0000DE3D0000}"/>
    <cellStyle name="Normal 2 3 2 5 2 7" xfId="34411" xr:uid="{00000000-0005-0000-0000-0000DF3D0000}"/>
    <cellStyle name="Normal 2 3 2 5 2 8" xfId="46640" xr:uid="{00000000-0005-0000-0000-0000E03D0000}"/>
    <cellStyle name="Normal 2 3 2 5 3" xfId="5026" xr:uid="{00000000-0005-0000-0000-0000E13D0000}"/>
    <cellStyle name="Normal 2 3 2 5 3 2" xfId="5027" xr:uid="{00000000-0005-0000-0000-0000E23D0000}"/>
    <cellStyle name="Normal 2 3 2 5 3 2 2" xfId="5028" xr:uid="{00000000-0005-0000-0000-0000E33D0000}"/>
    <cellStyle name="Normal 2 3 2 5 3 2 2 2" xfId="16039" xr:uid="{00000000-0005-0000-0000-0000E43D0000}"/>
    <cellStyle name="Normal 2 3 2 5 3 2 2 2 2" xfId="28294" xr:uid="{00000000-0005-0000-0000-0000E53D0000}"/>
    <cellStyle name="Normal 2 3 2 5 3 2 2 2 3" xfId="40535" xr:uid="{00000000-0005-0000-0000-0000E63D0000}"/>
    <cellStyle name="Normal 2 3 2 5 3 2 2 3" xfId="22177" xr:uid="{00000000-0005-0000-0000-0000E73D0000}"/>
    <cellStyle name="Normal 2 3 2 5 3 2 2 4" xfId="34421" xr:uid="{00000000-0005-0000-0000-0000E83D0000}"/>
    <cellStyle name="Normal 2 3 2 5 3 2 2 5" xfId="46650" xr:uid="{00000000-0005-0000-0000-0000E93D0000}"/>
    <cellStyle name="Normal 2 3 2 5 3 2 3" xfId="16038" xr:uid="{00000000-0005-0000-0000-0000EA3D0000}"/>
    <cellStyle name="Normal 2 3 2 5 3 2 3 2" xfId="28293" xr:uid="{00000000-0005-0000-0000-0000EB3D0000}"/>
    <cellStyle name="Normal 2 3 2 5 3 2 3 3" xfId="40534" xr:uid="{00000000-0005-0000-0000-0000EC3D0000}"/>
    <cellStyle name="Normal 2 3 2 5 3 2 4" xfId="22176" xr:uid="{00000000-0005-0000-0000-0000ED3D0000}"/>
    <cellStyle name="Normal 2 3 2 5 3 2 5" xfId="34420" xr:uid="{00000000-0005-0000-0000-0000EE3D0000}"/>
    <cellStyle name="Normal 2 3 2 5 3 2 6" xfId="46649" xr:uid="{00000000-0005-0000-0000-0000EF3D0000}"/>
    <cellStyle name="Normal 2 3 2 5 3 3" xfId="5029" xr:uid="{00000000-0005-0000-0000-0000F03D0000}"/>
    <cellStyle name="Normal 2 3 2 5 3 3 2" xfId="16040" xr:uid="{00000000-0005-0000-0000-0000F13D0000}"/>
    <cellStyle name="Normal 2 3 2 5 3 3 2 2" xfId="28295" xr:uid="{00000000-0005-0000-0000-0000F23D0000}"/>
    <cellStyle name="Normal 2 3 2 5 3 3 2 3" xfId="40536" xr:uid="{00000000-0005-0000-0000-0000F33D0000}"/>
    <cellStyle name="Normal 2 3 2 5 3 3 3" xfId="22178" xr:uid="{00000000-0005-0000-0000-0000F43D0000}"/>
    <cellStyle name="Normal 2 3 2 5 3 3 4" xfId="34422" xr:uid="{00000000-0005-0000-0000-0000F53D0000}"/>
    <cellStyle name="Normal 2 3 2 5 3 3 5" xfId="46651" xr:uid="{00000000-0005-0000-0000-0000F63D0000}"/>
    <cellStyle name="Normal 2 3 2 5 3 4" xfId="16037" xr:uid="{00000000-0005-0000-0000-0000F73D0000}"/>
    <cellStyle name="Normal 2 3 2 5 3 4 2" xfId="28292" xr:uid="{00000000-0005-0000-0000-0000F83D0000}"/>
    <cellStyle name="Normal 2 3 2 5 3 4 3" xfId="40533" xr:uid="{00000000-0005-0000-0000-0000F93D0000}"/>
    <cellStyle name="Normal 2 3 2 5 3 5" xfId="22175" xr:uid="{00000000-0005-0000-0000-0000FA3D0000}"/>
    <cellStyle name="Normal 2 3 2 5 3 6" xfId="34419" xr:uid="{00000000-0005-0000-0000-0000FB3D0000}"/>
    <cellStyle name="Normal 2 3 2 5 3 7" xfId="46648" xr:uid="{00000000-0005-0000-0000-0000FC3D0000}"/>
    <cellStyle name="Normal 2 3 2 5 4" xfId="5030" xr:uid="{00000000-0005-0000-0000-0000FD3D0000}"/>
    <cellStyle name="Normal 2 3 2 5 4 2" xfId="5031" xr:uid="{00000000-0005-0000-0000-0000FE3D0000}"/>
    <cellStyle name="Normal 2 3 2 5 4 2 2" xfId="16042" xr:uid="{00000000-0005-0000-0000-0000FF3D0000}"/>
    <cellStyle name="Normal 2 3 2 5 4 2 2 2" xfId="28297" xr:uid="{00000000-0005-0000-0000-0000003E0000}"/>
    <cellStyle name="Normal 2 3 2 5 4 2 2 3" xfId="40538" xr:uid="{00000000-0005-0000-0000-0000013E0000}"/>
    <cellStyle name="Normal 2 3 2 5 4 2 3" xfId="22180" xr:uid="{00000000-0005-0000-0000-0000023E0000}"/>
    <cellStyle name="Normal 2 3 2 5 4 2 4" xfId="34424" xr:uid="{00000000-0005-0000-0000-0000033E0000}"/>
    <cellStyle name="Normal 2 3 2 5 4 2 5" xfId="46653" xr:uid="{00000000-0005-0000-0000-0000043E0000}"/>
    <cellStyle name="Normal 2 3 2 5 4 3" xfId="16041" xr:uid="{00000000-0005-0000-0000-0000053E0000}"/>
    <cellStyle name="Normal 2 3 2 5 4 3 2" xfId="28296" xr:uid="{00000000-0005-0000-0000-0000063E0000}"/>
    <cellStyle name="Normal 2 3 2 5 4 3 3" xfId="40537" xr:uid="{00000000-0005-0000-0000-0000073E0000}"/>
    <cellStyle name="Normal 2 3 2 5 4 4" xfId="22179" xr:uid="{00000000-0005-0000-0000-0000083E0000}"/>
    <cellStyle name="Normal 2 3 2 5 4 5" xfId="34423" xr:uid="{00000000-0005-0000-0000-0000093E0000}"/>
    <cellStyle name="Normal 2 3 2 5 4 6" xfId="46652" xr:uid="{00000000-0005-0000-0000-00000A3E0000}"/>
    <cellStyle name="Normal 2 3 2 5 5" xfId="5032" xr:uid="{00000000-0005-0000-0000-00000B3E0000}"/>
    <cellStyle name="Normal 2 3 2 5 5 2" xfId="16043" xr:uid="{00000000-0005-0000-0000-00000C3E0000}"/>
    <cellStyle name="Normal 2 3 2 5 5 2 2" xfId="28298" xr:uid="{00000000-0005-0000-0000-00000D3E0000}"/>
    <cellStyle name="Normal 2 3 2 5 5 2 3" xfId="40539" xr:uid="{00000000-0005-0000-0000-00000E3E0000}"/>
    <cellStyle name="Normal 2 3 2 5 5 3" xfId="22181" xr:uid="{00000000-0005-0000-0000-00000F3E0000}"/>
    <cellStyle name="Normal 2 3 2 5 5 4" xfId="34425" xr:uid="{00000000-0005-0000-0000-0000103E0000}"/>
    <cellStyle name="Normal 2 3 2 5 5 5" xfId="46654" xr:uid="{00000000-0005-0000-0000-0000113E0000}"/>
    <cellStyle name="Normal 2 3 2 5 6" xfId="16028" xr:uid="{00000000-0005-0000-0000-0000123E0000}"/>
    <cellStyle name="Normal 2 3 2 5 6 2" xfId="28283" xr:uid="{00000000-0005-0000-0000-0000133E0000}"/>
    <cellStyle name="Normal 2 3 2 5 6 3" xfId="40524" xr:uid="{00000000-0005-0000-0000-0000143E0000}"/>
    <cellStyle name="Normal 2 3 2 5 7" xfId="22166" xr:uid="{00000000-0005-0000-0000-0000153E0000}"/>
    <cellStyle name="Normal 2 3 2 5 8" xfId="34410" xr:uid="{00000000-0005-0000-0000-0000163E0000}"/>
    <cellStyle name="Normal 2 3 2 5 9" xfId="46639" xr:uid="{00000000-0005-0000-0000-0000173E0000}"/>
    <cellStyle name="Normal 2 3 2 6" xfId="5033" xr:uid="{00000000-0005-0000-0000-0000183E0000}"/>
    <cellStyle name="Normal 2 3 2 6 2" xfId="5034" xr:uid="{00000000-0005-0000-0000-0000193E0000}"/>
    <cellStyle name="Normal 2 3 2 6 2 2" xfId="5035" xr:uid="{00000000-0005-0000-0000-00001A3E0000}"/>
    <cellStyle name="Normal 2 3 2 6 2 2 2" xfId="5036" xr:uid="{00000000-0005-0000-0000-00001B3E0000}"/>
    <cellStyle name="Normal 2 3 2 6 2 2 2 2" xfId="16047" xr:uid="{00000000-0005-0000-0000-00001C3E0000}"/>
    <cellStyle name="Normal 2 3 2 6 2 2 2 2 2" xfId="28302" xr:uid="{00000000-0005-0000-0000-00001D3E0000}"/>
    <cellStyle name="Normal 2 3 2 6 2 2 2 2 3" xfId="40543" xr:uid="{00000000-0005-0000-0000-00001E3E0000}"/>
    <cellStyle name="Normal 2 3 2 6 2 2 2 3" xfId="22185" xr:uid="{00000000-0005-0000-0000-00001F3E0000}"/>
    <cellStyle name="Normal 2 3 2 6 2 2 2 4" xfId="34429" xr:uid="{00000000-0005-0000-0000-0000203E0000}"/>
    <cellStyle name="Normal 2 3 2 6 2 2 2 5" xfId="46658" xr:uid="{00000000-0005-0000-0000-0000213E0000}"/>
    <cellStyle name="Normal 2 3 2 6 2 2 3" xfId="16046" xr:uid="{00000000-0005-0000-0000-0000223E0000}"/>
    <cellStyle name="Normal 2 3 2 6 2 2 3 2" xfId="28301" xr:uid="{00000000-0005-0000-0000-0000233E0000}"/>
    <cellStyle name="Normal 2 3 2 6 2 2 3 3" xfId="40542" xr:uid="{00000000-0005-0000-0000-0000243E0000}"/>
    <cellStyle name="Normal 2 3 2 6 2 2 4" xfId="22184" xr:uid="{00000000-0005-0000-0000-0000253E0000}"/>
    <cellStyle name="Normal 2 3 2 6 2 2 5" xfId="34428" xr:uid="{00000000-0005-0000-0000-0000263E0000}"/>
    <cellStyle name="Normal 2 3 2 6 2 2 6" xfId="46657" xr:uid="{00000000-0005-0000-0000-0000273E0000}"/>
    <cellStyle name="Normal 2 3 2 6 2 3" xfId="5037" xr:uid="{00000000-0005-0000-0000-0000283E0000}"/>
    <cellStyle name="Normal 2 3 2 6 2 3 2" xfId="16048" xr:uid="{00000000-0005-0000-0000-0000293E0000}"/>
    <cellStyle name="Normal 2 3 2 6 2 3 2 2" xfId="28303" xr:uid="{00000000-0005-0000-0000-00002A3E0000}"/>
    <cellStyle name="Normal 2 3 2 6 2 3 2 3" xfId="40544" xr:uid="{00000000-0005-0000-0000-00002B3E0000}"/>
    <cellStyle name="Normal 2 3 2 6 2 3 3" xfId="22186" xr:uid="{00000000-0005-0000-0000-00002C3E0000}"/>
    <cellStyle name="Normal 2 3 2 6 2 3 4" xfId="34430" xr:uid="{00000000-0005-0000-0000-00002D3E0000}"/>
    <cellStyle name="Normal 2 3 2 6 2 3 5" xfId="46659" xr:uid="{00000000-0005-0000-0000-00002E3E0000}"/>
    <cellStyle name="Normal 2 3 2 6 2 4" xfId="16045" xr:uid="{00000000-0005-0000-0000-00002F3E0000}"/>
    <cellStyle name="Normal 2 3 2 6 2 4 2" xfId="28300" xr:uid="{00000000-0005-0000-0000-0000303E0000}"/>
    <cellStyle name="Normal 2 3 2 6 2 4 3" xfId="40541" xr:uid="{00000000-0005-0000-0000-0000313E0000}"/>
    <cellStyle name="Normal 2 3 2 6 2 5" xfId="22183" xr:uid="{00000000-0005-0000-0000-0000323E0000}"/>
    <cellStyle name="Normal 2 3 2 6 2 6" xfId="34427" xr:uid="{00000000-0005-0000-0000-0000333E0000}"/>
    <cellStyle name="Normal 2 3 2 6 2 7" xfId="46656" xr:uid="{00000000-0005-0000-0000-0000343E0000}"/>
    <cellStyle name="Normal 2 3 2 6 3" xfId="5038" xr:uid="{00000000-0005-0000-0000-0000353E0000}"/>
    <cellStyle name="Normal 2 3 2 6 3 2" xfId="5039" xr:uid="{00000000-0005-0000-0000-0000363E0000}"/>
    <cellStyle name="Normal 2 3 2 6 3 2 2" xfId="16050" xr:uid="{00000000-0005-0000-0000-0000373E0000}"/>
    <cellStyle name="Normal 2 3 2 6 3 2 2 2" xfId="28305" xr:uid="{00000000-0005-0000-0000-0000383E0000}"/>
    <cellStyle name="Normal 2 3 2 6 3 2 2 3" xfId="40546" xr:uid="{00000000-0005-0000-0000-0000393E0000}"/>
    <cellStyle name="Normal 2 3 2 6 3 2 3" xfId="22188" xr:uid="{00000000-0005-0000-0000-00003A3E0000}"/>
    <cellStyle name="Normal 2 3 2 6 3 2 4" xfId="34432" xr:uid="{00000000-0005-0000-0000-00003B3E0000}"/>
    <cellStyle name="Normal 2 3 2 6 3 2 5" xfId="46661" xr:uid="{00000000-0005-0000-0000-00003C3E0000}"/>
    <cellStyle name="Normal 2 3 2 6 3 3" xfId="16049" xr:uid="{00000000-0005-0000-0000-00003D3E0000}"/>
    <cellStyle name="Normal 2 3 2 6 3 3 2" xfId="28304" xr:uid="{00000000-0005-0000-0000-00003E3E0000}"/>
    <cellStyle name="Normal 2 3 2 6 3 3 3" xfId="40545" xr:uid="{00000000-0005-0000-0000-00003F3E0000}"/>
    <cellStyle name="Normal 2 3 2 6 3 4" xfId="22187" xr:uid="{00000000-0005-0000-0000-0000403E0000}"/>
    <cellStyle name="Normal 2 3 2 6 3 5" xfId="34431" xr:uid="{00000000-0005-0000-0000-0000413E0000}"/>
    <cellStyle name="Normal 2 3 2 6 3 6" xfId="46660" xr:uid="{00000000-0005-0000-0000-0000423E0000}"/>
    <cellStyle name="Normal 2 3 2 6 4" xfId="5040" xr:uid="{00000000-0005-0000-0000-0000433E0000}"/>
    <cellStyle name="Normal 2 3 2 6 4 2" xfId="16051" xr:uid="{00000000-0005-0000-0000-0000443E0000}"/>
    <cellStyle name="Normal 2 3 2 6 4 2 2" xfId="28306" xr:uid="{00000000-0005-0000-0000-0000453E0000}"/>
    <cellStyle name="Normal 2 3 2 6 4 2 3" xfId="40547" xr:uid="{00000000-0005-0000-0000-0000463E0000}"/>
    <cellStyle name="Normal 2 3 2 6 4 3" xfId="22189" xr:uid="{00000000-0005-0000-0000-0000473E0000}"/>
    <cellStyle name="Normal 2 3 2 6 4 4" xfId="34433" xr:uid="{00000000-0005-0000-0000-0000483E0000}"/>
    <cellStyle name="Normal 2 3 2 6 4 5" xfId="46662" xr:uid="{00000000-0005-0000-0000-0000493E0000}"/>
    <cellStyle name="Normal 2 3 2 6 5" xfId="16044" xr:uid="{00000000-0005-0000-0000-00004A3E0000}"/>
    <cellStyle name="Normal 2 3 2 6 5 2" xfId="28299" xr:uid="{00000000-0005-0000-0000-00004B3E0000}"/>
    <cellStyle name="Normal 2 3 2 6 5 3" xfId="40540" xr:uid="{00000000-0005-0000-0000-00004C3E0000}"/>
    <cellStyle name="Normal 2 3 2 6 6" xfId="22182" xr:uid="{00000000-0005-0000-0000-00004D3E0000}"/>
    <cellStyle name="Normal 2 3 2 6 7" xfId="34426" xr:uid="{00000000-0005-0000-0000-00004E3E0000}"/>
    <cellStyle name="Normal 2 3 2 6 8" xfId="46655" xr:uid="{00000000-0005-0000-0000-00004F3E0000}"/>
    <cellStyle name="Normal 2 3 2 7" xfId="5041" xr:uid="{00000000-0005-0000-0000-0000503E0000}"/>
    <cellStyle name="Normal 2 3 2 7 2" xfId="5042" xr:uid="{00000000-0005-0000-0000-0000513E0000}"/>
    <cellStyle name="Normal 2 3 2 7 2 2" xfId="5043" xr:uid="{00000000-0005-0000-0000-0000523E0000}"/>
    <cellStyle name="Normal 2 3 2 7 2 2 2" xfId="16054" xr:uid="{00000000-0005-0000-0000-0000533E0000}"/>
    <cellStyle name="Normal 2 3 2 7 2 2 2 2" xfId="28309" xr:uid="{00000000-0005-0000-0000-0000543E0000}"/>
    <cellStyle name="Normal 2 3 2 7 2 2 2 3" xfId="40550" xr:uid="{00000000-0005-0000-0000-0000553E0000}"/>
    <cellStyle name="Normal 2 3 2 7 2 2 3" xfId="22192" xr:uid="{00000000-0005-0000-0000-0000563E0000}"/>
    <cellStyle name="Normal 2 3 2 7 2 2 4" xfId="34436" xr:uid="{00000000-0005-0000-0000-0000573E0000}"/>
    <cellStyle name="Normal 2 3 2 7 2 2 5" xfId="46665" xr:uid="{00000000-0005-0000-0000-0000583E0000}"/>
    <cellStyle name="Normal 2 3 2 7 2 3" xfId="16053" xr:uid="{00000000-0005-0000-0000-0000593E0000}"/>
    <cellStyle name="Normal 2 3 2 7 2 3 2" xfId="28308" xr:uid="{00000000-0005-0000-0000-00005A3E0000}"/>
    <cellStyle name="Normal 2 3 2 7 2 3 3" xfId="40549" xr:uid="{00000000-0005-0000-0000-00005B3E0000}"/>
    <cellStyle name="Normal 2 3 2 7 2 4" xfId="22191" xr:uid="{00000000-0005-0000-0000-00005C3E0000}"/>
    <cellStyle name="Normal 2 3 2 7 2 5" xfId="34435" xr:uid="{00000000-0005-0000-0000-00005D3E0000}"/>
    <cellStyle name="Normal 2 3 2 7 2 6" xfId="46664" xr:uid="{00000000-0005-0000-0000-00005E3E0000}"/>
    <cellStyle name="Normal 2 3 2 7 3" xfId="5044" xr:uid="{00000000-0005-0000-0000-00005F3E0000}"/>
    <cellStyle name="Normal 2 3 2 7 3 2" xfId="16055" xr:uid="{00000000-0005-0000-0000-0000603E0000}"/>
    <cellStyle name="Normal 2 3 2 7 3 2 2" xfId="28310" xr:uid="{00000000-0005-0000-0000-0000613E0000}"/>
    <cellStyle name="Normal 2 3 2 7 3 2 3" xfId="40551" xr:uid="{00000000-0005-0000-0000-0000623E0000}"/>
    <cellStyle name="Normal 2 3 2 7 3 3" xfId="22193" xr:uid="{00000000-0005-0000-0000-0000633E0000}"/>
    <cellStyle name="Normal 2 3 2 7 3 4" xfId="34437" xr:uid="{00000000-0005-0000-0000-0000643E0000}"/>
    <cellStyle name="Normal 2 3 2 7 3 5" xfId="46666" xr:uid="{00000000-0005-0000-0000-0000653E0000}"/>
    <cellStyle name="Normal 2 3 2 7 4" xfId="16052" xr:uid="{00000000-0005-0000-0000-0000663E0000}"/>
    <cellStyle name="Normal 2 3 2 7 4 2" xfId="28307" xr:uid="{00000000-0005-0000-0000-0000673E0000}"/>
    <cellStyle name="Normal 2 3 2 7 4 3" xfId="40548" xr:uid="{00000000-0005-0000-0000-0000683E0000}"/>
    <cellStyle name="Normal 2 3 2 7 5" xfId="22190" xr:uid="{00000000-0005-0000-0000-0000693E0000}"/>
    <cellStyle name="Normal 2 3 2 7 6" xfId="34434" xr:uid="{00000000-0005-0000-0000-00006A3E0000}"/>
    <cellStyle name="Normal 2 3 2 7 7" xfId="46663" xr:uid="{00000000-0005-0000-0000-00006B3E0000}"/>
    <cellStyle name="Normal 2 3 2 8" xfId="5045" xr:uid="{00000000-0005-0000-0000-00006C3E0000}"/>
    <cellStyle name="Normal 2 3 2 8 2" xfId="5046" xr:uid="{00000000-0005-0000-0000-00006D3E0000}"/>
    <cellStyle name="Normal 2 3 2 8 2 2" xfId="5047" xr:uid="{00000000-0005-0000-0000-00006E3E0000}"/>
    <cellStyle name="Normal 2 3 2 8 2 2 2" xfId="16058" xr:uid="{00000000-0005-0000-0000-00006F3E0000}"/>
    <cellStyle name="Normal 2 3 2 8 2 2 2 2" xfId="28313" xr:uid="{00000000-0005-0000-0000-0000703E0000}"/>
    <cellStyle name="Normal 2 3 2 8 2 2 2 3" xfId="40554" xr:uid="{00000000-0005-0000-0000-0000713E0000}"/>
    <cellStyle name="Normal 2 3 2 8 2 2 3" xfId="22196" xr:uid="{00000000-0005-0000-0000-0000723E0000}"/>
    <cellStyle name="Normal 2 3 2 8 2 2 4" xfId="34440" xr:uid="{00000000-0005-0000-0000-0000733E0000}"/>
    <cellStyle name="Normal 2 3 2 8 2 2 5" xfId="46669" xr:uid="{00000000-0005-0000-0000-0000743E0000}"/>
    <cellStyle name="Normal 2 3 2 8 2 3" xfId="16057" xr:uid="{00000000-0005-0000-0000-0000753E0000}"/>
    <cellStyle name="Normal 2 3 2 8 2 3 2" xfId="28312" xr:uid="{00000000-0005-0000-0000-0000763E0000}"/>
    <cellStyle name="Normal 2 3 2 8 2 3 3" xfId="40553" xr:uid="{00000000-0005-0000-0000-0000773E0000}"/>
    <cellStyle name="Normal 2 3 2 8 2 4" xfId="22195" xr:uid="{00000000-0005-0000-0000-0000783E0000}"/>
    <cellStyle name="Normal 2 3 2 8 2 5" xfId="34439" xr:uid="{00000000-0005-0000-0000-0000793E0000}"/>
    <cellStyle name="Normal 2 3 2 8 2 6" xfId="46668" xr:uid="{00000000-0005-0000-0000-00007A3E0000}"/>
    <cellStyle name="Normal 2 3 2 8 3" xfId="5048" xr:uid="{00000000-0005-0000-0000-00007B3E0000}"/>
    <cellStyle name="Normal 2 3 2 8 3 2" xfId="16059" xr:uid="{00000000-0005-0000-0000-00007C3E0000}"/>
    <cellStyle name="Normal 2 3 2 8 3 2 2" xfId="28314" xr:uid="{00000000-0005-0000-0000-00007D3E0000}"/>
    <cellStyle name="Normal 2 3 2 8 3 2 3" xfId="40555" xr:uid="{00000000-0005-0000-0000-00007E3E0000}"/>
    <cellStyle name="Normal 2 3 2 8 3 3" xfId="22197" xr:uid="{00000000-0005-0000-0000-00007F3E0000}"/>
    <cellStyle name="Normal 2 3 2 8 3 4" xfId="34441" xr:uid="{00000000-0005-0000-0000-0000803E0000}"/>
    <cellStyle name="Normal 2 3 2 8 3 5" xfId="46670" xr:uid="{00000000-0005-0000-0000-0000813E0000}"/>
    <cellStyle name="Normal 2 3 2 8 4" xfId="16056" xr:uid="{00000000-0005-0000-0000-0000823E0000}"/>
    <cellStyle name="Normal 2 3 2 8 4 2" xfId="28311" xr:uid="{00000000-0005-0000-0000-0000833E0000}"/>
    <cellStyle name="Normal 2 3 2 8 4 3" xfId="40552" xr:uid="{00000000-0005-0000-0000-0000843E0000}"/>
    <cellStyle name="Normal 2 3 2 8 5" xfId="22194" xr:uid="{00000000-0005-0000-0000-0000853E0000}"/>
    <cellStyle name="Normal 2 3 2 8 6" xfId="34438" xr:uid="{00000000-0005-0000-0000-0000863E0000}"/>
    <cellStyle name="Normal 2 3 2 8 7" xfId="46667" xr:uid="{00000000-0005-0000-0000-0000873E0000}"/>
    <cellStyle name="Normal 2 3 2 9" xfId="5049" xr:uid="{00000000-0005-0000-0000-0000883E0000}"/>
    <cellStyle name="Normal 2 3 2 9 2" xfId="5050" xr:uid="{00000000-0005-0000-0000-0000893E0000}"/>
    <cellStyle name="Normal 2 3 2 9 2 2" xfId="16061" xr:uid="{00000000-0005-0000-0000-00008A3E0000}"/>
    <cellStyle name="Normal 2 3 2 9 2 2 2" xfId="28316" xr:uid="{00000000-0005-0000-0000-00008B3E0000}"/>
    <cellStyle name="Normal 2 3 2 9 2 2 3" xfId="40557" xr:uid="{00000000-0005-0000-0000-00008C3E0000}"/>
    <cellStyle name="Normal 2 3 2 9 2 3" xfId="22199" xr:uid="{00000000-0005-0000-0000-00008D3E0000}"/>
    <cellStyle name="Normal 2 3 2 9 2 4" xfId="34443" xr:uid="{00000000-0005-0000-0000-00008E3E0000}"/>
    <cellStyle name="Normal 2 3 2 9 2 5" xfId="46672" xr:uid="{00000000-0005-0000-0000-00008F3E0000}"/>
    <cellStyle name="Normal 2 3 2 9 3" xfId="16060" xr:uid="{00000000-0005-0000-0000-0000903E0000}"/>
    <cellStyle name="Normal 2 3 2 9 3 2" xfId="28315" xr:uid="{00000000-0005-0000-0000-0000913E0000}"/>
    <cellStyle name="Normal 2 3 2 9 3 3" xfId="40556" xr:uid="{00000000-0005-0000-0000-0000923E0000}"/>
    <cellStyle name="Normal 2 3 2 9 4" xfId="22198" xr:uid="{00000000-0005-0000-0000-0000933E0000}"/>
    <cellStyle name="Normal 2 3 2 9 5" xfId="34442" xr:uid="{00000000-0005-0000-0000-0000943E0000}"/>
    <cellStyle name="Normal 2 3 2 9 6" xfId="46671" xr:uid="{00000000-0005-0000-0000-0000953E0000}"/>
    <cellStyle name="Normal 2 3 3" xfId="5051" xr:uid="{00000000-0005-0000-0000-0000963E0000}"/>
    <cellStyle name="Normal 2 3 3 10" xfId="16062" xr:uid="{00000000-0005-0000-0000-0000973E0000}"/>
    <cellStyle name="Normal 2 3 3 10 2" xfId="28317" xr:uid="{00000000-0005-0000-0000-0000983E0000}"/>
    <cellStyle name="Normal 2 3 3 10 3" xfId="40558" xr:uid="{00000000-0005-0000-0000-0000993E0000}"/>
    <cellStyle name="Normal 2 3 3 11" xfId="22200" xr:uid="{00000000-0005-0000-0000-00009A3E0000}"/>
    <cellStyle name="Normal 2 3 3 12" xfId="34444" xr:uid="{00000000-0005-0000-0000-00009B3E0000}"/>
    <cellStyle name="Normal 2 3 3 13" xfId="46673" xr:uid="{00000000-0005-0000-0000-00009C3E0000}"/>
    <cellStyle name="Normal 2 3 3 2" xfId="5052" xr:uid="{00000000-0005-0000-0000-00009D3E0000}"/>
    <cellStyle name="Normal 2 3 3 2 10" xfId="34445" xr:uid="{00000000-0005-0000-0000-00009E3E0000}"/>
    <cellStyle name="Normal 2 3 3 2 11" xfId="46674" xr:uid="{00000000-0005-0000-0000-00009F3E0000}"/>
    <cellStyle name="Normal 2 3 3 2 2" xfId="5053" xr:uid="{00000000-0005-0000-0000-0000A03E0000}"/>
    <cellStyle name="Normal 2 3 3 2 2 10" xfId="46675" xr:uid="{00000000-0005-0000-0000-0000A13E0000}"/>
    <cellStyle name="Normal 2 3 3 2 2 2" xfId="5054" xr:uid="{00000000-0005-0000-0000-0000A23E0000}"/>
    <cellStyle name="Normal 2 3 3 2 2 2 2" xfId="5055" xr:uid="{00000000-0005-0000-0000-0000A33E0000}"/>
    <cellStyle name="Normal 2 3 3 2 2 2 2 2" xfId="5056" xr:uid="{00000000-0005-0000-0000-0000A43E0000}"/>
    <cellStyle name="Normal 2 3 3 2 2 2 2 2 2" xfId="5057" xr:uid="{00000000-0005-0000-0000-0000A53E0000}"/>
    <cellStyle name="Normal 2 3 3 2 2 2 2 2 2 2" xfId="5058" xr:uid="{00000000-0005-0000-0000-0000A63E0000}"/>
    <cellStyle name="Normal 2 3 3 2 2 2 2 2 2 2 2" xfId="16069" xr:uid="{00000000-0005-0000-0000-0000A73E0000}"/>
    <cellStyle name="Normal 2 3 3 2 2 2 2 2 2 2 2 2" xfId="28324" xr:uid="{00000000-0005-0000-0000-0000A83E0000}"/>
    <cellStyle name="Normal 2 3 3 2 2 2 2 2 2 2 2 3" xfId="40565" xr:uid="{00000000-0005-0000-0000-0000A93E0000}"/>
    <cellStyle name="Normal 2 3 3 2 2 2 2 2 2 2 3" xfId="22207" xr:uid="{00000000-0005-0000-0000-0000AA3E0000}"/>
    <cellStyle name="Normal 2 3 3 2 2 2 2 2 2 2 4" xfId="34451" xr:uid="{00000000-0005-0000-0000-0000AB3E0000}"/>
    <cellStyle name="Normal 2 3 3 2 2 2 2 2 2 2 5" xfId="46680" xr:uid="{00000000-0005-0000-0000-0000AC3E0000}"/>
    <cellStyle name="Normal 2 3 3 2 2 2 2 2 2 3" xfId="16068" xr:uid="{00000000-0005-0000-0000-0000AD3E0000}"/>
    <cellStyle name="Normal 2 3 3 2 2 2 2 2 2 3 2" xfId="28323" xr:uid="{00000000-0005-0000-0000-0000AE3E0000}"/>
    <cellStyle name="Normal 2 3 3 2 2 2 2 2 2 3 3" xfId="40564" xr:uid="{00000000-0005-0000-0000-0000AF3E0000}"/>
    <cellStyle name="Normal 2 3 3 2 2 2 2 2 2 4" xfId="22206" xr:uid="{00000000-0005-0000-0000-0000B03E0000}"/>
    <cellStyle name="Normal 2 3 3 2 2 2 2 2 2 5" xfId="34450" xr:uid="{00000000-0005-0000-0000-0000B13E0000}"/>
    <cellStyle name="Normal 2 3 3 2 2 2 2 2 2 6" xfId="46679" xr:uid="{00000000-0005-0000-0000-0000B23E0000}"/>
    <cellStyle name="Normal 2 3 3 2 2 2 2 2 3" xfId="5059" xr:uid="{00000000-0005-0000-0000-0000B33E0000}"/>
    <cellStyle name="Normal 2 3 3 2 2 2 2 2 3 2" xfId="16070" xr:uid="{00000000-0005-0000-0000-0000B43E0000}"/>
    <cellStyle name="Normal 2 3 3 2 2 2 2 2 3 2 2" xfId="28325" xr:uid="{00000000-0005-0000-0000-0000B53E0000}"/>
    <cellStyle name="Normal 2 3 3 2 2 2 2 2 3 2 3" xfId="40566" xr:uid="{00000000-0005-0000-0000-0000B63E0000}"/>
    <cellStyle name="Normal 2 3 3 2 2 2 2 2 3 3" xfId="22208" xr:uid="{00000000-0005-0000-0000-0000B73E0000}"/>
    <cellStyle name="Normal 2 3 3 2 2 2 2 2 3 4" xfId="34452" xr:uid="{00000000-0005-0000-0000-0000B83E0000}"/>
    <cellStyle name="Normal 2 3 3 2 2 2 2 2 3 5" xfId="46681" xr:uid="{00000000-0005-0000-0000-0000B93E0000}"/>
    <cellStyle name="Normal 2 3 3 2 2 2 2 2 4" xfId="16067" xr:uid="{00000000-0005-0000-0000-0000BA3E0000}"/>
    <cellStyle name="Normal 2 3 3 2 2 2 2 2 4 2" xfId="28322" xr:uid="{00000000-0005-0000-0000-0000BB3E0000}"/>
    <cellStyle name="Normal 2 3 3 2 2 2 2 2 4 3" xfId="40563" xr:uid="{00000000-0005-0000-0000-0000BC3E0000}"/>
    <cellStyle name="Normal 2 3 3 2 2 2 2 2 5" xfId="22205" xr:uid="{00000000-0005-0000-0000-0000BD3E0000}"/>
    <cellStyle name="Normal 2 3 3 2 2 2 2 2 6" xfId="34449" xr:uid="{00000000-0005-0000-0000-0000BE3E0000}"/>
    <cellStyle name="Normal 2 3 3 2 2 2 2 2 7" xfId="46678" xr:uid="{00000000-0005-0000-0000-0000BF3E0000}"/>
    <cellStyle name="Normal 2 3 3 2 2 2 2 3" xfId="5060" xr:uid="{00000000-0005-0000-0000-0000C03E0000}"/>
    <cellStyle name="Normal 2 3 3 2 2 2 2 3 2" xfId="5061" xr:uid="{00000000-0005-0000-0000-0000C13E0000}"/>
    <cellStyle name="Normal 2 3 3 2 2 2 2 3 2 2" xfId="16072" xr:uid="{00000000-0005-0000-0000-0000C23E0000}"/>
    <cellStyle name="Normal 2 3 3 2 2 2 2 3 2 2 2" xfId="28327" xr:uid="{00000000-0005-0000-0000-0000C33E0000}"/>
    <cellStyle name="Normal 2 3 3 2 2 2 2 3 2 2 3" xfId="40568" xr:uid="{00000000-0005-0000-0000-0000C43E0000}"/>
    <cellStyle name="Normal 2 3 3 2 2 2 2 3 2 3" xfId="22210" xr:uid="{00000000-0005-0000-0000-0000C53E0000}"/>
    <cellStyle name="Normal 2 3 3 2 2 2 2 3 2 4" xfId="34454" xr:uid="{00000000-0005-0000-0000-0000C63E0000}"/>
    <cellStyle name="Normal 2 3 3 2 2 2 2 3 2 5" xfId="46683" xr:uid="{00000000-0005-0000-0000-0000C73E0000}"/>
    <cellStyle name="Normal 2 3 3 2 2 2 2 3 3" xfId="16071" xr:uid="{00000000-0005-0000-0000-0000C83E0000}"/>
    <cellStyle name="Normal 2 3 3 2 2 2 2 3 3 2" xfId="28326" xr:uid="{00000000-0005-0000-0000-0000C93E0000}"/>
    <cellStyle name="Normal 2 3 3 2 2 2 2 3 3 3" xfId="40567" xr:uid="{00000000-0005-0000-0000-0000CA3E0000}"/>
    <cellStyle name="Normal 2 3 3 2 2 2 2 3 4" xfId="22209" xr:uid="{00000000-0005-0000-0000-0000CB3E0000}"/>
    <cellStyle name="Normal 2 3 3 2 2 2 2 3 5" xfId="34453" xr:uid="{00000000-0005-0000-0000-0000CC3E0000}"/>
    <cellStyle name="Normal 2 3 3 2 2 2 2 3 6" xfId="46682" xr:uid="{00000000-0005-0000-0000-0000CD3E0000}"/>
    <cellStyle name="Normal 2 3 3 2 2 2 2 4" xfId="5062" xr:uid="{00000000-0005-0000-0000-0000CE3E0000}"/>
    <cellStyle name="Normal 2 3 3 2 2 2 2 4 2" xfId="16073" xr:uid="{00000000-0005-0000-0000-0000CF3E0000}"/>
    <cellStyle name="Normal 2 3 3 2 2 2 2 4 2 2" xfId="28328" xr:uid="{00000000-0005-0000-0000-0000D03E0000}"/>
    <cellStyle name="Normal 2 3 3 2 2 2 2 4 2 3" xfId="40569" xr:uid="{00000000-0005-0000-0000-0000D13E0000}"/>
    <cellStyle name="Normal 2 3 3 2 2 2 2 4 3" xfId="22211" xr:uid="{00000000-0005-0000-0000-0000D23E0000}"/>
    <cellStyle name="Normal 2 3 3 2 2 2 2 4 4" xfId="34455" xr:uid="{00000000-0005-0000-0000-0000D33E0000}"/>
    <cellStyle name="Normal 2 3 3 2 2 2 2 4 5" xfId="46684" xr:uid="{00000000-0005-0000-0000-0000D43E0000}"/>
    <cellStyle name="Normal 2 3 3 2 2 2 2 5" xfId="16066" xr:uid="{00000000-0005-0000-0000-0000D53E0000}"/>
    <cellStyle name="Normal 2 3 3 2 2 2 2 5 2" xfId="28321" xr:uid="{00000000-0005-0000-0000-0000D63E0000}"/>
    <cellStyle name="Normal 2 3 3 2 2 2 2 5 3" xfId="40562" xr:uid="{00000000-0005-0000-0000-0000D73E0000}"/>
    <cellStyle name="Normal 2 3 3 2 2 2 2 6" xfId="22204" xr:uid="{00000000-0005-0000-0000-0000D83E0000}"/>
    <cellStyle name="Normal 2 3 3 2 2 2 2 7" xfId="34448" xr:uid="{00000000-0005-0000-0000-0000D93E0000}"/>
    <cellStyle name="Normal 2 3 3 2 2 2 2 8" xfId="46677" xr:uid="{00000000-0005-0000-0000-0000DA3E0000}"/>
    <cellStyle name="Normal 2 3 3 2 2 2 3" xfId="5063" xr:uid="{00000000-0005-0000-0000-0000DB3E0000}"/>
    <cellStyle name="Normal 2 3 3 2 2 2 3 2" xfId="5064" xr:uid="{00000000-0005-0000-0000-0000DC3E0000}"/>
    <cellStyle name="Normal 2 3 3 2 2 2 3 2 2" xfId="5065" xr:uid="{00000000-0005-0000-0000-0000DD3E0000}"/>
    <cellStyle name="Normal 2 3 3 2 2 2 3 2 2 2" xfId="16076" xr:uid="{00000000-0005-0000-0000-0000DE3E0000}"/>
    <cellStyle name="Normal 2 3 3 2 2 2 3 2 2 2 2" xfId="28331" xr:uid="{00000000-0005-0000-0000-0000DF3E0000}"/>
    <cellStyle name="Normal 2 3 3 2 2 2 3 2 2 2 3" xfId="40572" xr:uid="{00000000-0005-0000-0000-0000E03E0000}"/>
    <cellStyle name="Normal 2 3 3 2 2 2 3 2 2 3" xfId="22214" xr:uid="{00000000-0005-0000-0000-0000E13E0000}"/>
    <cellStyle name="Normal 2 3 3 2 2 2 3 2 2 4" xfId="34458" xr:uid="{00000000-0005-0000-0000-0000E23E0000}"/>
    <cellStyle name="Normal 2 3 3 2 2 2 3 2 2 5" xfId="46687" xr:uid="{00000000-0005-0000-0000-0000E33E0000}"/>
    <cellStyle name="Normal 2 3 3 2 2 2 3 2 3" xfId="16075" xr:uid="{00000000-0005-0000-0000-0000E43E0000}"/>
    <cellStyle name="Normal 2 3 3 2 2 2 3 2 3 2" xfId="28330" xr:uid="{00000000-0005-0000-0000-0000E53E0000}"/>
    <cellStyle name="Normal 2 3 3 2 2 2 3 2 3 3" xfId="40571" xr:uid="{00000000-0005-0000-0000-0000E63E0000}"/>
    <cellStyle name="Normal 2 3 3 2 2 2 3 2 4" xfId="22213" xr:uid="{00000000-0005-0000-0000-0000E73E0000}"/>
    <cellStyle name="Normal 2 3 3 2 2 2 3 2 5" xfId="34457" xr:uid="{00000000-0005-0000-0000-0000E83E0000}"/>
    <cellStyle name="Normal 2 3 3 2 2 2 3 2 6" xfId="46686" xr:uid="{00000000-0005-0000-0000-0000E93E0000}"/>
    <cellStyle name="Normal 2 3 3 2 2 2 3 3" xfId="5066" xr:uid="{00000000-0005-0000-0000-0000EA3E0000}"/>
    <cellStyle name="Normal 2 3 3 2 2 2 3 3 2" xfId="16077" xr:uid="{00000000-0005-0000-0000-0000EB3E0000}"/>
    <cellStyle name="Normal 2 3 3 2 2 2 3 3 2 2" xfId="28332" xr:uid="{00000000-0005-0000-0000-0000EC3E0000}"/>
    <cellStyle name="Normal 2 3 3 2 2 2 3 3 2 3" xfId="40573" xr:uid="{00000000-0005-0000-0000-0000ED3E0000}"/>
    <cellStyle name="Normal 2 3 3 2 2 2 3 3 3" xfId="22215" xr:uid="{00000000-0005-0000-0000-0000EE3E0000}"/>
    <cellStyle name="Normal 2 3 3 2 2 2 3 3 4" xfId="34459" xr:uid="{00000000-0005-0000-0000-0000EF3E0000}"/>
    <cellStyle name="Normal 2 3 3 2 2 2 3 3 5" xfId="46688" xr:uid="{00000000-0005-0000-0000-0000F03E0000}"/>
    <cellStyle name="Normal 2 3 3 2 2 2 3 4" xfId="16074" xr:uid="{00000000-0005-0000-0000-0000F13E0000}"/>
    <cellStyle name="Normal 2 3 3 2 2 2 3 4 2" xfId="28329" xr:uid="{00000000-0005-0000-0000-0000F23E0000}"/>
    <cellStyle name="Normal 2 3 3 2 2 2 3 4 3" xfId="40570" xr:uid="{00000000-0005-0000-0000-0000F33E0000}"/>
    <cellStyle name="Normal 2 3 3 2 2 2 3 5" xfId="22212" xr:uid="{00000000-0005-0000-0000-0000F43E0000}"/>
    <cellStyle name="Normal 2 3 3 2 2 2 3 6" xfId="34456" xr:uid="{00000000-0005-0000-0000-0000F53E0000}"/>
    <cellStyle name="Normal 2 3 3 2 2 2 3 7" xfId="46685" xr:uid="{00000000-0005-0000-0000-0000F63E0000}"/>
    <cellStyle name="Normal 2 3 3 2 2 2 4" xfId="5067" xr:uid="{00000000-0005-0000-0000-0000F73E0000}"/>
    <cellStyle name="Normal 2 3 3 2 2 2 4 2" xfId="5068" xr:uid="{00000000-0005-0000-0000-0000F83E0000}"/>
    <cellStyle name="Normal 2 3 3 2 2 2 4 2 2" xfId="16079" xr:uid="{00000000-0005-0000-0000-0000F93E0000}"/>
    <cellStyle name="Normal 2 3 3 2 2 2 4 2 2 2" xfId="28334" xr:uid="{00000000-0005-0000-0000-0000FA3E0000}"/>
    <cellStyle name="Normal 2 3 3 2 2 2 4 2 2 3" xfId="40575" xr:uid="{00000000-0005-0000-0000-0000FB3E0000}"/>
    <cellStyle name="Normal 2 3 3 2 2 2 4 2 3" xfId="22217" xr:uid="{00000000-0005-0000-0000-0000FC3E0000}"/>
    <cellStyle name="Normal 2 3 3 2 2 2 4 2 4" xfId="34461" xr:uid="{00000000-0005-0000-0000-0000FD3E0000}"/>
    <cellStyle name="Normal 2 3 3 2 2 2 4 2 5" xfId="46690" xr:uid="{00000000-0005-0000-0000-0000FE3E0000}"/>
    <cellStyle name="Normal 2 3 3 2 2 2 4 3" xfId="16078" xr:uid="{00000000-0005-0000-0000-0000FF3E0000}"/>
    <cellStyle name="Normal 2 3 3 2 2 2 4 3 2" xfId="28333" xr:uid="{00000000-0005-0000-0000-0000003F0000}"/>
    <cellStyle name="Normal 2 3 3 2 2 2 4 3 3" xfId="40574" xr:uid="{00000000-0005-0000-0000-0000013F0000}"/>
    <cellStyle name="Normal 2 3 3 2 2 2 4 4" xfId="22216" xr:uid="{00000000-0005-0000-0000-0000023F0000}"/>
    <cellStyle name="Normal 2 3 3 2 2 2 4 5" xfId="34460" xr:uid="{00000000-0005-0000-0000-0000033F0000}"/>
    <cellStyle name="Normal 2 3 3 2 2 2 4 6" xfId="46689" xr:uid="{00000000-0005-0000-0000-0000043F0000}"/>
    <cellStyle name="Normal 2 3 3 2 2 2 5" xfId="5069" xr:uid="{00000000-0005-0000-0000-0000053F0000}"/>
    <cellStyle name="Normal 2 3 3 2 2 2 5 2" xfId="16080" xr:uid="{00000000-0005-0000-0000-0000063F0000}"/>
    <cellStyle name="Normal 2 3 3 2 2 2 5 2 2" xfId="28335" xr:uid="{00000000-0005-0000-0000-0000073F0000}"/>
    <cellStyle name="Normal 2 3 3 2 2 2 5 2 3" xfId="40576" xr:uid="{00000000-0005-0000-0000-0000083F0000}"/>
    <cellStyle name="Normal 2 3 3 2 2 2 5 3" xfId="22218" xr:uid="{00000000-0005-0000-0000-0000093F0000}"/>
    <cellStyle name="Normal 2 3 3 2 2 2 5 4" xfId="34462" xr:uid="{00000000-0005-0000-0000-00000A3F0000}"/>
    <cellStyle name="Normal 2 3 3 2 2 2 5 5" xfId="46691" xr:uid="{00000000-0005-0000-0000-00000B3F0000}"/>
    <cellStyle name="Normal 2 3 3 2 2 2 6" xfId="16065" xr:uid="{00000000-0005-0000-0000-00000C3F0000}"/>
    <cellStyle name="Normal 2 3 3 2 2 2 6 2" xfId="28320" xr:uid="{00000000-0005-0000-0000-00000D3F0000}"/>
    <cellStyle name="Normal 2 3 3 2 2 2 6 3" xfId="40561" xr:uid="{00000000-0005-0000-0000-00000E3F0000}"/>
    <cellStyle name="Normal 2 3 3 2 2 2 7" xfId="22203" xr:uid="{00000000-0005-0000-0000-00000F3F0000}"/>
    <cellStyle name="Normal 2 3 3 2 2 2 8" xfId="34447" xr:uid="{00000000-0005-0000-0000-0000103F0000}"/>
    <cellStyle name="Normal 2 3 3 2 2 2 9" xfId="46676" xr:uid="{00000000-0005-0000-0000-0000113F0000}"/>
    <cellStyle name="Normal 2 3 3 2 2 3" xfId="5070" xr:uid="{00000000-0005-0000-0000-0000123F0000}"/>
    <cellStyle name="Normal 2 3 3 2 2 3 2" xfId="5071" xr:uid="{00000000-0005-0000-0000-0000133F0000}"/>
    <cellStyle name="Normal 2 3 3 2 2 3 2 2" xfId="5072" xr:uid="{00000000-0005-0000-0000-0000143F0000}"/>
    <cellStyle name="Normal 2 3 3 2 2 3 2 2 2" xfId="5073" xr:uid="{00000000-0005-0000-0000-0000153F0000}"/>
    <cellStyle name="Normal 2 3 3 2 2 3 2 2 2 2" xfId="16084" xr:uid="{00000000-0005-0000-0000-0000163F0000}"/>
    <cellStyle name="Normal 2 3 3 2 2 3 2 2 2 2 2" xfId="28339" xr:uid="{00000000-0005-0000-0000-0000173F0000}"/>
    <cellStyle name="Normal 2 3 3 2 2 3 2 2 2 2 3" xfId="40580" xr:uid="{00000000-0005-0000-0000-0000183F0000}"/>
    <cellStyle name="Normal 2 3 3 2 2 3 2 2 2 3" xfId="22222" xr:uid="{00000000-0005-0000-0000-0000193F0000}"/>
    <cellStyle name="Normal 2 3 3 2 2 3 2 2 2 4" xfId="34466" xr:uid="{00000000-0005-0000-0000-00001A3F0000}"/>
    <cellStyle name="Normal 2 3 3 2 2 3 2 2 2 5" xfId="46695" xr:uid="{00000000-0005-0000-0000-00001B3F0000}"/>
    <cellStyle name="Normal 2 3 3 2 2 3 2 2 3" xfId="16083" xr:uid="{00000000-0005-0000-0000-00001C3F0000}"/>
    <cellStyle name="Normal 2 3 3 2 2 3 2 2 3 2" xfId="28338" xr:uid="{00000000-0005-0000-0000-00001D3F0000}"/>
    <cellStyle name="Normal 2 3 3 2 2 3 2 2 3 3" xfId="40579" xr:uid="{00000000-0005-0000-0000-00001E3F0000}"/>
    <cellStyle name="Normal 2 3 3 2 2 3 2 2 4" xfId="22221" xr:uid="{00000000-0005-0000-0000-00001F3F0000}"/>
    <cellStyle name="Normal 2 3 3 2 2 3 2 2 5" xfId="34465" xr:uid="{00000000-0005-0000-0000-0000203F0000}"/>
    <cellStyle name="Normal 2 3 3 2 2 3 2 2 6" xfId="46694" xr:uid="{00000000-0005-0000-0000-0000213F0000}"/>
    <cellStyle name="Normal 2 3 3 2 2 3 2 3" xfId="5074" xr:uid="{00000000-0005-0000-0000-0000223F0000}"/>
    <cellStyle name="Normal 2 3 3 2 2 3 2 3 2" xfId="16085" xr:uid="{00000000-0005-0000-0000-0000233F0000}"/>
    <cellStyle name="Normal 2 3 3 2 2 3 2 3 2 2" xfId="28340" xr:uid="{00000000-0005-0000-0000-0000243F0000}"/>
    <cellStyle name="Normal 2 3 3 2 2 3 2 3 2 3" xfId="40581" xr:uid="{00000000-0005-0000-0000-0000253F0000}"/>
    <cellStyle name="Normal 2 3 3 2 2 3 2 3 3" xfId="22223" xr:uid="{00000000-0005-0000-0000-0000263F0000}"/>
    <cellStyle name="Normal 2 3 3 2 2 3 2 3 4" xfId="34467" xr:uid="{00000000-0005-0000-0000-0000273F0000}"/>
    <cellStyle name="Normal 2 3 3 2 2 3 2 3 5" xfId="46696" xr:uid="{00000000-0005-0000-0000-0000283F0000}"/>
    <cellStyle name="Normal 2 3 3 2 2 3 2 4" xfId="16082" xr:uid="{00000000-0005-0000-0000-0000293F0000}"/>
    <cellStyle name="Normal 2 3 3 2 2 3 2 4 2" xfId="28337" xr:uid="{00000000-0005-0000-0000-00002A3F0000}"/>
    <cellStyle name="Normal 2 3 3 2 2 3 2 4 3" xfId="40578" xr:uid="{00000000-0005-0000-0000-00002B3F0000}"/>
    <cellStyle name="Normal 2 3 3 2 2 3 2 5" xfId="22220" xr:uid="{00000000-0005-0000-0000-00002C3F0000}"/>
    <cellStyle name="Normal 2 3 3 2 2 3 2 6" xfId="34464" xr:uid="{00000000-0005-0000-0000-00002D3F0000}"/>
    <cellStyle name="Normal 2 3 3 2 2 3 2 7" xfId="46693" xr:uid="{00000000-0005-0000-0000-00002E3F0000}"/>
    <cellStyle name="Normal 2 3 3 2 2 3 3" xfId="5075" xr:uid="{00000000-0005-0000-0000-00002F3F0000}"/>
    <cellStyle name="Normal 2 3 3 2 2 3 3 2" xfId="5076" xr:uid="{00000000-0005-0000-0000-0000303F0000}"/>
    <cellStyle name="Normal 2 3 3 2 2 3 3 2 2" xfId="16087" xr:uid="{00000000-0005-0000-0000-0000313F0000}"/>
    <cellStyle name="Normal 2 3 3 2 2 3 3 2 2 2" xfId="28342" xr:uid="{00000000-0005-0000-0000-0000323F0000}"/>
    <cellStyle name="Normal 2 3 3 2 2 3 3 2 2 3" xfId="40583" xr:uid="{00000000-0005-0000-0000-0000333F0000}"/>
    <cellStyle name="Normal 2 3 3 2 2 3 3 2 3" xfId="22225" xr:uid="{00000000-0005-0000-0000-0000343F0000}"/>
    <cellStyle name="Normal 2 3 3 2 2 3 3 2 4" xfId="34469" xr:uid="{00000000-0005-0000-0000-0000353F0000}"/>
    <cellStyle name="Normal 2 3 3 2 2 3 3 2 5" xfId="46698" xr:uid="{00000000-0005-0000-0000-0000363F0000}"/>
    <cellStyle name="Normal 2 3 3 2 2 3 3 3" xfId="16086" xr:uid="{00000000-0005-0000-0000-0000373F0000}"/>
    <cellStyle name="Normal 2 3 3 2 2 3 3 3 2" xfId="28341" xr:uid="{00000000-0005-0000-0000-0000383F0000}"/>
    <cellStyle name="Normal 2 3 3 2 2 3 3 3 3" xfId="40582" xr:uid="{00000000-0005-0000-0000-0000393F0000}"/>
    <cellStyle name="Normal 2 3 3 2 2 3 3 4" xfId="22224" xr:uid="{00000000-0005-0000-0000-00003A3F0000}"/>
    <cellStyle name="Normal 2 3 3 2 2 3 3 5" xfId="34468" xr:uid="{00000000-0005-0000-0000-00003B3F0000}"/>
    <cellStyle name="Normal 2 3 3 2 2 3 3 6" xfId="46697" xr:uid="{00000000-0005-0000-0000-00003C3F0000}"/>
    <cellStyle name="Normal 2 3 3 2 2 3 4" xfId="5077" xr:uid="{00000000-0005-0000-0000-00003D3F0000}"/>
    <cellStyle name="Normal 2 3 3 2 2 3 4 2" xfId="16088" xr:uid="{00000000-0005-0000-0000-00003E3F0000}"/>
    <cellStyle name="Normal 2 3 3 2 2 3 4 2 2" xfId="28343" xr:uid="{00000000-0005-0000-0000-00003F3F0000}"/>
    <cellStyle name="Normal 2 3 3 2 2 3 4 2 3" xfId="40584" xr:uid="{00000000-0005-0000-0000-0000403F0000}"/>
    <cellStyle name="Normal 2 3 3 2 2 3 4 3" xfId="22226" xr:uid="{00000000-0005-0000-0000-0000413F0000}"/>
    <cellStyle name="Normal 2 3 3 2 2 3 4 4" xfId="34470" xr:uid="{00000000-0005-0000-0000-0000423F0000}"/>
    <cellStyle name="Normal 2 3 3 2 2 3 4 5" xfId="46699" xr:uid="{00000000-0005-0000-0000-0000433F0000}"/>
    <cellStyle name="Normal 2 3 3 2 2 3 5" xfId="16081" xr:uid="{00000000-0005-0000-0000-0000443F0000}"/>
    <cellStyle name="Normal 2 3 3 2 2 3 5 2" xfId="28336" xr:uid="{00000000-0005-0000-0000-0000453F0000}"/>
    <cellStyle name="Normal 2 3 3 2 2 3 5 3" xfId="40577" xr:uid="{00000000-0005-0000-0000-0000463F0000}"/>
    <cellStyle name="Normal 2 3 3 2 2 3 6" xfId="22219" xr:uid="{00000000-0005-0000-0000-0000473F0000}"/>
    <cellStyle name="Normal 2 3 3 2 2 3 7" xfId="34463" xr:uid="{00000000-0005-0000-0000-0000483F0000}"/>
    <cellStyle name="Normal 2 3 3 2 2 3 8" xfId="46692" xr:uid="{00000000-0005-0000-0000-0000493F0000}"/>
    <cellStyle name="Normal 2 3 3 2 2 4" xfId="5078" xr:uid="{00000000-0005-0000-0000-00004A3F0000}"/>
    <cellStyle name="Normal 2 3 3 2 2 4 2" xfId="5079" xr:uid="{00000000-0005-0000-0000-00004B3F0000}"/>
    <cellStyle name="Normal 2 3 3 2 2 4 2 2" xfId="5080" xr:uid="{00000000-0005-0000-0000-00004C3F0000}"/>
    <cellStyle name="Normal 2 3 3 2 2 4 2 2 2" xfId="16091" xr:uid="{00000000-0005-0000-0000-00004D3F0000}"/>
    <cellStyle name="Normal 2 3 3 2 2 4 2 2 2 2" xfId="28346" xr:uid="{00000000-0005-0000-0000-00004E3F0000}"/>
    <cellStyle name="Normal 2 3 3 2 2 4 2 2 2 3" xfId="40587" xr:uid="{00000000-0005-0000-0000-00004F3F0000}"/>
    <cellStyle name="Normal 2 3 3 2 2 4 2 2 3" xfId="22229" xr:uid="{00000000-0005-0000-0000-0000503F0000}"/>
    <cellStyle name="Normal 2 3 3 2 2 4 2 2 4" xfId="34473" xr:uid="{00000000-0005-0000-0000-0000513F0000}"/>
    <cellStyle name="Normal 2 3 3 2 2 4 2 2 5" xfId="46702" xr:uid="{00000000-0005-0000-0000-0000523F0000}"/>
    <cellStyle name="Normal 2 3 3 2 2 4 2 3" xfId="16090" xr:uid="{00000000-0005-0000-0000-0000533F0000}"/>
    <cellStyle name="Normal 2 3 3 2 2 4 2 3 2" xfId="28345" xr:uid="{00000000-0005-0000-0000-0000543F0000}"/>
    <cellStyle name="Normal 2 3 3 2 2 4 2 3 3" xfId="40586" xr:uid="{00000000-0005-0000-0000-0000553F0000}"/>
    <cellStyle name="Normal 2 3 3 2 2 4 2 4" xfId="22228" xr:uid="{00000000-0005-0000-0000-0000563F0000}"/>
    <cellStyle name="Normal 2 3 3 2 2 4 2 5" xfId="34472" xr:uid="{00000000-0005-0000-0000-0000573F0000}"/>
    <cellStyle name="Normal 2 3 3 2 2 4 2 6" xfId="46701" xr:uid="{00000000-0005-0000-0000-0000583F0000}"/>
    <cellStyle name="Normal 2 3 3 2 2 4 3" xfId="5081" xr:uid="{00000000-0005-0000-0000-0000593F0000}"/>
    <cellStyle name="Normal 2 3 3 2 2 4 3 2" xfId="16092" xr:uid="{00000000-0005-0000-0000-00005A3F0000}"/>
    <cellStyle name="Normal 2 3 3 2 2 4 3 2 2" xfId="28347" xr:uid="{00000000-0005-0000-0000-00005B3F0000}"/>
    <cellStyle name="Normal 2 3 3 2 2 4 3 2 3" xfId="40588" xr:uid="{00000000-0005-0000-0000-00005C3F0000}"/>
    <cellStyle name="Normal 2 3 3 2 2 4 3 3" xfId="22230" xr:uid="{00000000-0005-0000-0000-00005D3F0000}"/>
    <cellStyle name="Normal 2 3 3 2 2 4 3 4" xfId="34474" xr:uid="{00000000-0005-0000-0000-00005E3F0000}"/>
    <cellStyle name="Normal 2 3 3 2 2 4 3 5" xfId="46703" xr:uid="{00000000-0005-0000-0000-00005F3F0000}"/>
    <cellStyle name="Normal 2 3 3 2 2 4 4" xfId="16089" xr:uid="{00000000-0005-0000-0000-0000603F0000}"/>
    <cellStyle name="Normal 2 3 3 2 2 4 4 2" xfId="28344" xr:uid="{00000000-0005-0000-0000-0000613F0000}"/>
    <cellStyle name="Normal 2 3 3 2 2 4 4 3" xfId="40585" xr:uid="{00000000-0005-0000-0000-0000623F0000}"/>
    <cellStyle name="Normal 2 3 3 2 2 4 5" xfId="22227" xr:uid="{00000000-0005-0000-0000-0000633F0000}"/>
    <cellStyle name="Normal 2 3 3 2 2 4 6" xfId="34471" xr:uid="{00000000-0005-0000-0000-0000643F0000}"/>
    <cellStyle name="Normal 2 3 3 2 2 4 7" xfId="46700" xr:uid="{00000000-0005-0000-0000-0000653F0000}"/>
    <cellStyle name="Normal 2 3 3 2 2 5" xfId="5082" xr:uid="{00000000-0005-0000-0000-0000663F0000}"/>
    <cellStyle name="Normal 2 3 3 2 2 5 2" xfId="5083" xr:uid="{00000000-0005-0000-0000-0000673F0000}"/>
    <cellStyle name="Normal 2 3 3 2 2 5 2 2" xfId="16094" xr:uid="{00000000-0005-0000-0000-0000683F0000}"/>
    <cellStyle name="Normal 2 3 3 2 2 5 2 2 2" xfId="28349" xr:uid="{00000000-0005-0000-0000-0000693F0000}"/>
    <cellStyle name="Normal 2 3 3 2 2 5 2 2 3" xfId="40590" xr:uid="{00000000-0005-0000-0000-00006A3F0000}"/>
    <cellStyle name="Normal 2 3 3 2 2 5 2 3" xfId="22232" xr:uid="{00000000-0005-0000-0000-00006B3F0000}"/>
    <cellStyle name="Normal 2 3 3 2 2 5 2 4" xfId="34476" xr:uid="{00000000-0005-0000-0000-00006C3F0000}"/>
    <cellStyle name="Normal 2 3 3 2 2 5 2 5" xfId="46705" xr:uid="{00000000-0005-0000-0000-00006D3F0000}"/>
    <cellStyle name="Normal 2 3 3 2 2 5 3" xfId="16093" xr:uid="{00000000-0005-0000-0000-00006E3F0000}"/>
    <cellStyle name="Normal 2 3 3 2 2 5 3 2" xfId="28348" xr:uid="{00000000-0005-0000-0000-00006F3F0000}"/>
    <cellStyle name="Normal 2 3 3 2 2 5 3 3" xfId="40589" xr:uid="{00000000-0005-0000-0000-0000703F0000}"/>
    <cellStyle name="Normal 2 3 3 2 2 5 4" xfId="22231" xr:uid="{00000000-0005-0000-0000-0000713F0000}"/>
    <cellStyle name="Normal 2 3 3 2 2 5 5" xfId="34475" xr:uid="{00000000-0005-0000-0000-0000723F0000}"/>
    <cellStyle name="Normal 2 3 3 2 2 5 6" xfId="46704" xr:uid="{00000000-0005-0000-0000-0000733F0000}"/>
    <cellStyle name="Normal 2 3 3 2 2 6" xfId="5084" xr:uid="{00000000-0005-0000-0000-0000743F0000}"/>
    <cellStyle name="Normal 2 3 3 2 2 6 2" xfId="16095" xr:uid="{00000000-0005-0000-0000-0000753F0000}"/>
    <cellStyle name="Normal 2 3 3 2 2 6 2 2" xfId="28350" xr:uid="{00000000-0005-0000-0000-0000763F0000}"/>
    <cellStyle name="Normal 2 3 3 2 2 6 2 3" xfId="40591" xr:uid="{00000000-0005-0000-0000-0000773F0000}"/>
    <cellStyle name="Normal 2 3 3 2 2 6 3" xfId="22233" xr:uid="{00000000-0005-0000-0000-0000783F0000}"/>
    <cellStyle name="Normal 2 3 3 2 2 6 4" xfId="34477" xr:uid="{00000000-0005-0000-0000-0000793F0000}"/>
    <cellStyle name="Normal 2 3 3 2 2 6 5" xfId="46706" xr:uid="{00000000-0005-0000-0000-00007A3F0000}"/>
    <cellStyle name="Normal 2 3 3 2 2 7" xfId="16064" xr:uid="{00000000-0005-0000-0000-00007B3F0000}"/>
    <cellStyle name="Normal 2 3 3 2 2 7 2" xfId="28319" xr:uid="{00000000-0005-0000-0000-00007C3F0000}"/>
    <cellStyle name="Normal 2 3 3 2 2 7 3" xfId="40560" xr:uid="{00000000-0005-0000-0000-00007D3F0000}"/>
    <cellStyle name="Normal 2 3 3 2 2 8" xfId="22202" xr:uid="{00000000-0005-0000-0000-00007E3F0000}"/>
    <cellStyle name="Normal 2 3 3 2 2 9" xfId="34446" xr:uid="{00000000-0005-0000-0000-00007F3F0000}"/>
    <cellStyle name="Normal 2 3 3 2 3" xfId="5085" xr:uid="{00000000-0005-0000-0000-0000803F0000}"/>
    <cellStyle name="Normal 2 3 3 2 3 2" xfId="5086" xr:uid="{00000000-0005-0000-0000-0000813F0000}"/>
    <cellStyle name="Normal 2 3 3 2 3 2 2" xfId="5087" xr:uid="{00000000-0005-0000-0000-0000823F0000}"/>
    <cellStyle name="Normal 2 3 3 2 3 2 2 2" xfId="5088" xr:uid="{00000000-0005-0000-0000-0000833F0000}"/>
    <cellStyle name="Normal 2 3 3 2 3 2 2 2 2" xfId="5089" xr:uid="{00000000-0005-0000-0000-0000843F0000}"/>
    <cellStyle name="Normal 2 3 3 2 3 2 2 2 2 2" xfId="16100" xr:uid="{00000000-0005-0000-0000-0000853F0000}"/>
    <cellStyle name="Normal 2 3 3 2 3 2 2 2 2 2 2" xfId="28355" xr:uid="{00000000-0005-0000-0000-0000863F0000}"/>
    <cellStyle name="Normal 2 3 3 2 3 2 2 2 2 2 3" xfId="40596" xr:uid="{00000000-0005-0000-0000-0000873F0000}"/>
    <cellStyle name="Normal 2 3 3 2 3 2 2 2 2 3" xfId="22238" xr:uid="{00000000-0005-0000-0000-0000883F0000}"/>
    <cellStyle name="Normal 2 3 3 2 3 2 2 2 2 4" xfId="34482" xr:uid="{00000000-0005-0000-0000-0000893F0000}"/>
    <cellStyle name="Normal 2 3 3 2 3 2 2 2 2 5" xfId="46711" xr:uid="{00000000-0005-0000-0000-00008A3F0000}"/>
    <cellStyle name="Normal 2 3 3 2 3 2 2 2 3" xfId="16099" xr:uid="{00000000-0005-0000-0000-00008B3F0000}"/>
    <cellStyle name="Normal 2 3 3 2 3 2 2 2 3 2" xfId="28354" xr:uid="{00000000-0005-0000-0000-00008C3F0000}"/>
    <cellStyle name="Normal 2 3 3 2 3 2 2 2 3 3" xfId="40595" xr:uid="{00000000-0005-0000-0000-00008D3F0000}"/>
    <cellStyle name="Normal 2 3 3 2 3 2 2 2 4" xfId="22237" xr:uid="{00000000-0005-0000-0000-00008E3F0000}"/>
    <cellStyle name="Normal 2 3 3 2 3 2 2 2 5" xfId="34481" xr:uid="{00000000-0005-0000-0000-00008F3F0000}"/>
    <cellStyle name="Normal 2 3 3 2 3 2 2 2 6" xfId="46710" xr:uid="{00000000-0005-0000-0000-0000903F0000}"/>
    <cellStyle name="Normal 2 3 3 2 3 2 2 3" xfId="5090" xr:uid="{00000000-0005-0000-0000-0000913F0000}"/>
    <cellStyle name="Normal 2 3 3 2 3 2 2 3 2" xfId="16101" xr:uid="{00000000-0005-0000-0000-0000923F0000}"/>
    <cellStyle name="Normal 2 3 3 2 3 2 2 3 2 2" xfId="28356" xr:uid="{00000000-0005-0000-0000-0000933F0000}"/>
    <cellStyle name="Normal 2 3 3 2 3 2 2 3 2 3" xfId="40597" xr:uid="{00000000-0005-0000-0000-0000943F0000}"/>
    <cellStyle name="Normal 2 3 3 2 3 2 2 3 3" xfId="22239" xr:uid="{00000000-0005-0000-0000-0000953F0000}"/>
    <cellStyle name="Normal 2 3 3 2 3 2 2 3 4" xfId="34483" xr:uid="{00000000-0005-0000-0000-0000963F0000}"/>
    <cellStyle name="Normal 2 3 3 2 3 2 2 3 5" xfId="46712" xr:uid="{00000000-0005-0000-0000-0000973F0000}"/>
    <cellStyle name="Normal 2 3 3 2 3 2 2 4" xfId="16098" xr:uid="{00000000-0005-0000-0000-0000983F0000}"/>
    <cellStyle name="Normal 2 3 3 2 3 2 2 4 2" xfId="28353" xr:uid="{00000000-0005-0000-0000-0000993F0000}"/>
    <cellStyle name="Normal 2 3 3 2 3 2 2 4 3" xfId="40594" xr:uid="{00000000-0005-0000-0000-00009A3F0000}"/>
    <cellStyle name="Normal 2 3 3 2 3 2 2 5" xfId="22236" xr:uid="{00000000-0005-0000-0000-00009B3F0000}"/>
    <cellStyle name="Normal 2 3 3 2 3 2 2 6" xfId="34480" xr:uid="{00000000-0005-0000-0000-00009C3F0000}"/>
    <cellStyle name="Normal 2 3 3 2 3 2 2 7" xfId="46709" xr:uid="{00000000-0005-0000-0000-00009D3F0000}"/>
    <cellStyle name="Normal 2 3 3 2 3 2 3" xfId="5091" xr:uid="{00000000-0005-0000-0000-00009E3F0000}"/>
    <cellStyle name="Normal 2 3 3 2 3 2 3 2" xfId="5092" xr:uid="{00000000-0005-0000-0000-00009F3F0000}"/>
    <cellStyle name="Normal 2 3 3 2 3 2 3 2 2" xfId="16103" xr:uid="{00000000-0005-0000-0000-0000A03F0000}"/>
    <cellStyle name="Normal 2 3 3 2 3 2 3 2 2 2" xfId="28358" xr:uid="{00000000-0005-0000-0000-0000A13F0000}"/>
    <cellStyle name="Normal 2 3 3 2 3 2 3 2 2 3" xfId="40599" xr:uid="{00000000-0005-0000-0000-0000A23F0000}"/>
    <cellStyle name="Normal 2 3 3 2 3 2 3 2 3" xfId="22241" xr:uid="{00000000-0005-0000-0000-0000A33F0000}"/>
    <cellStyle name="Normal 2 3 3 2 3 2 3 2 4" xfId="34485" xr:uid="{00000000-0005-0000-0000-0000A43F0000}"/>
    <cellStyle name="Normal 2 3 3 2 3 2 3 2 5" xfId="46714" xr:uid="{00000000-0005-0000-0000-0000A53F0000}"/>
    <cellStyle name="Normal 2 3 3 2 3 2 3 3" xfId="16102" xr:uid="{00000000-0005-0000-0000-0000A63F0000}"/>
    <cellStyle name="Normal 2 3 3 2 3 2 3 3 2" xfId="28357" xr:uid="{00000000-0005-0000-0000-0000A73F0000}"/>
    <cellStyle name="Normal 2 3 3 2 3 2 3 3 3" xfId="40598" xr:uid="{00000000-0005-0000-0000-0000A83F0000}"/>
    <cellStyle name="Normal 2 3 3 2 3 2 3 4" xfId="22240" xr:uid="{00000000-0005-0000-0000-0000A93F0000}"/>
    <cellStyle name="Normal 2 3 3 2 3 2 3 5" xfId="34484" xr:uid="{00000000-0005-0000-0000-0000AA3F0000}"/>
    <cellStyle name="Normal 2 3 3 2 3 2 3 6" xfId="46713" xr:uid="{00000000-0005-0000-0000-0000AB3F0000}"/>
    <cellStyle name="Normal 2 3 3 2 3 2 4" xfId="5093" xr:uid="{00000000-0005-0000-0000-0000AC3F0000}"/>
    <cellStyle name="Normal 2 3 3 2 3 2 4 2" xfId="16104" xr:uid="{00000000-0005-0000-0000-0000AD3F0000}"/>
    <cellStyle name="Normal 2 3 3 2 3 2 4 2 2" xfId="28359" xr:uid="{00000000-0005-0000-0000-0000AE3F0000}"/>
    <cellStyle name="Normal 2 3 3 2 3 2 4 2 3" xfId="40600" xr:uid="{00000000-0005-0000-0000-0000AF3F0000}"/>
    <cellStyle name="Normal 2 3 3 2 3 2 4 3" xfId="22242" xr:uid="{00000000-0005-0000-0000-0000B03F0000}"/>
    <cellStyle name="Normal 2 3 3 2 3 2 4 4" xfId="34486" xr:uid="{00000000-0005-0000-0000-0000B13F0000}"/>
    <cellStyle name="Normal 2 3 3 2 3 2 4 5" xfId="46715" xr:uid="{00000000-0005-0000-0000-0000B23F0000}"/>
    <cellStyle name="Normal 2 3 3 2 3 2 5" xfId="16097" xr:uid="{00000000-0005-0000-0000-0000B33F0000}"/>
    <cellStyle name="Normal 2 3 3 2 3 2 5 2" xfId="28352" xr:uid="{00000000-0005-0000-0000-0000B43F0000}"/>
    <cellStyle name="Normal 2 3 3 2 3 2 5 3" xfId="40593" xr:uid="{00000000-0005-0000-0000-0000B53F0000}"/>
    <cellStyle name="Normal 2 3 3 2 3 2 6" xfId="22235" xr:uid="{00000000-0005-0000-0000-0000B63F0000}"/>
    <cellStyle name="Normal 2 3 3 2 3 2 7" xfId="34479" xr:uid="{00000000-0005-0000-0000-0000B73F0000}"/>
    <cellStyle name="Normal 2 3 3 2 3 2 8" xfId="46708" xr:uid="{00000000-0005-0000-0000-0000B83F0000}"/>
    <cellStyle name="Normal 2 3 3 2 3 3" xfId="5094" xr:uid="{00000000-0005-0000-0000-0000B93F0000}"/>
    <cellStyle name="Normal 2 3 3 2 3 3 2" xfId="5095" xr:uid="{00000000-0005-0000-0000-0000BA3F0000}"/>
    <cellStyle name="Normal 2 3 3 2 3 3 2 2" xfId="5096" xr:uid="{00000000-0005-0000-0000-0000BB3F0000}"/>
    <cellStyle name="Normal 2 3 3 2 3 3 2 2 2" xfId="16107" xr:uid="{00000000-0005-0000-0000-0000BC3F0000}"/>
    <cellStyle name="Normal 2 3 3 2 3 3 2 2 2 2" xfId="28362" xr:uid="{00000000-0005-0000-0000-0000BD3F0000}"/>
    <cellStyle name="Normal 2 3 3 2 3 3 2 2 2 3" xfId="40603" xr:uid="{00000000-0005-0000-0000-0000BE3F0000}"/>
    <cellStyle name="Normal 2 3 3 2 3 3 2 2 3" xfId="22245" xr:uid="{00000000-0005-0000-0000-0000BF3F0000}"/>
    <cellStyle name="Normal 2 3 3 2 3 3 2 2 4" xfId="34489" xr:uid="{00000000-0005-0000-0000-0000C03F0000}"/>
    <cellStyle name="Normal 2 3 3 2 3 3 2 2 5" xfId="46718" xr:uid="{00000000-0005-0000-0000-0000C13F0000}"/>
    <cellStyle name="Normal 2 3 3 2 3 3 2 3" xfId="16106" xr:uid="{00000000-0005-0000-0000-0000C23F0000}"/>
    <cellStyle name="Normal 2 3 3 2 3 3 2 3 2" xfId="28361" xr:uid="{00000000-0005-0000-0000-0000C33F0000}"/>
    <cellStyle name="Normal 2 3 3 2 3 3 2 3 3" xfId="40602" xr:uid="{00000000-0005-0000-0000-0000C43F0000}"/>
    <cellStyle name="Normal 2 3 3 2 3 3 2 4" xfId="22244" xr:uid="{00000000-0005-0000-0000-0000C53F0000}"/>
    <cellStyle name="Normal 2 3 3 2 3 3 2 5" xfId="34488" xr:uid="{00000000-0005-0000-0000-0000C63F0000}"/>
    <cellStyle name="Normal 2 3 3 2 3 3 2 6" xfId="46717" xr:uid="{00000000-0005-0000-0000-0000C73F0000}"/>
    <cellStyle name="Normal 2 3 3 2 3 3 3" xfId="5097" xr:uid="{00000000-0005-0000-0000-0000C83F0000}"/>
    <cellStyle name="Normal 2 3 3 2 3 3 3 2" xfId="16108" xr:uid="{00000000-0005-0000-0000-0000C93F0000}"/>
    <cellStyle name="Normal 2 3 3 2 3 3 3 2 2" xfId="28363" xr:uid="{00000000-0005-0000-0000-0000CA3F0000}"/>
    <cellStyle name="Normal 2 3 3 2 3 3 3 2 3" xfId="40604" xr:uid="{00000000-0005-0000-0000-0000CB3F0000}"/>
    <cellStyle name="Normal 2 3 3 2 3 3 3 3" xfId="22246" xr:uid="{00000000-0005-0000-0000-0000CC3F0000}"/>
    <cellStyle name="Normal 2 3 3 2 3 3 3 4" xfId="34490" xr:uid="{00000000-0005-0000-0000-0000CD3F0000}"/>
    <cellStyle name="Normal 2 3 3 2 3 3 3 5" xfId="46719" xr:uid="{00000000-0005-0000-0000-0000CE3F0000}"/>
    <cellStyle name="Normal 2 3 3 2 3 3 4" xfId="16105" xr:uid="{00000000-0005-0000-0000-0000CF3F0000}"/>
    <cellStyle name="Normal 2 3 3 2 3 3 4 2" xfId="28360" xr:uid="{00000000-0005-0000-0000-0000D03F0000}"/>
    <cellStyle name="Normal 2 3 3 2 3 3 4 3" xfId="40601" xr:uid="{00000000-0005-0000-0000-0000D13F0000}"/>
    <cellStyle name="Normal 2 3 3 2 3 3 5" xfId="22243" xr:uid="{00000000-0005-0000-0000-0000D23F0000}"/>
    <cellStyle name="Normal 2 3 3 2 3 3 6" xfId="34487" xr:uid="{00000000-0005-0000-0000-0000D33F0000}"/>
    <cellStyle name="Normal 2 3 3 2 3 3 7" xfId="46716" xr:uid="{00000000-0005-0000-0000-0000D43F0000}"/>
    <cellStyle name="Normal 2 3 3 2 3 4" xfId="5098" xr:uid="{00000000-0005-0000-0000-0000D53F0000}"/>
    <cellStyle name="Normal 2 3 3 2 3 4 2" xfId="5099" xr:uid="{00000000-0005-0000-0000-0000D63F0000}"/>
    <cellStyle name="Normal 2 3 3 2 3 4 2 2" xfId="16110" xr:uid="{00000000-0005-0000-0000-0000D73F0000}"/>
    <cellStyle name="Normal 2 3 3 2 3 4 2 2 2" xfId="28365" xr:uid="{00000000-0005-0000-0000-0000D83F0000}"/>
    <cellStyle name="Normal 2 3 3 2 3 4 2 2 3" xfId="40606" xr:uid="{00000000-0005-0000-0000-0000D93F0000}"/>
    <cellStyle name="Normal 2 3 3 2 3 4 2 3" xfId="22248" xr:uid="{00000000-0005-0000-0000-0000DA3F0000}"/>
    <cellStyle name="Normal 2 3 3 2 3 4 2 4" xfId="34492" xr:uid="{00000000-0005-0000-0000-0000DB3F0000}"/>
    <cellStyle name="Normal 2 3 3 2 3 4 2 5" xfId="46721" xr:uid="{00000000-0005-0000-0000-0000DC3F0000}"/>
    <cellStyle name="Normal 2 3 3 2 3 4 3" xfId="16109" xr:uid="{00000000-0005-0000-0000-0000DD3F0000}"/>
    <cellStyle name="Normal 2 3 3 2 3 4 3 2" xfId="28364" xr:uid="{00000000-0005-0000-0000-0000DE3F0000}"/>
    <cellStyle name="Normal 2 3 3 2 3 4 3 3" xfId="40605" xr:uid="{00000000-0005-0000-0000-0000DF3F0000}"/>
    <cellStyle name="Normal 2 3 3 2 3 4 4" xfId="22247" xr:uid="{00000000-0005-0000-0000-0000E03F0000}"/>
    <cellStyle name="Normal 2 3 3 2 3 4 5" xfId="34491" xr:uid="{00000000-0005-0000-0000-0000E13F0000}"/>
    <cellStyle name="Normal 2 3 3 2 3 4 6" xfId="46720" xr:uid="{00000000-0005-0000-0000-0000E23F0000}"/>
    <cellStyle name="Normal 2 3 3 2 3 5" xfId="5100" xr:uid="{00000000-0005-0000-0000-0000E33F0000}"/>
    <cellStyle name="Normal 2 3 3 2 3 5 2" xfId="16111" xr:uid="{00000000-0005-0000-0000-0000E43F0000}"/>
    <cellStyle name="Normal 2 3 3 2 3 5 2 2" xfId="28366" xr:uid="{00000000-0005-0000-0000-0000E53F0000}"/>
    <cellStyle name="Normal 2 3 3 2 3 5 2 3" xfId="40607" xr:uid="{00000000-0005-0000-0000-0000E63F0000}"/>
    <cellStyle name="Normal 2 3 3 2 3 5 3" xfId="22249" xr:uid="{00000000-0005-0000-0000-0000E73F0000}"/>
    <cellStyle name="Normal 2 3 3 2 3 5 4" xfId="34493" xr:uid="{00000000-0005-0000-0000-0000E83F0000}"/>
    <cellStyle name="Normal 2 3 3 2 3 5 5" xfId="46722" xr:uid="{00000000-0005-0000-0000-0000E93F0000}"/>
    <cellStyle name="Normal 2 3 3 2 3 6" xfId="16096" xr:uid="{00000000-0005-0000-0000-0000EA3F0000}"/>
    <cellStyle name="Normal 2 3 3 2 3 6 2" xfId="28351" xr:uid="{00000000-0005-0000-0000-0000EB3F0000}"/>
    <cellStyle name="Normal 2 3 3 2 3 6 3" xfId="40592" xr:uid="{00000000-0005-0000-0000-0000EC3F0000}"/>
    <cellStyle name="Normal 2 3 3 2 3 7" xfId="22234" xr:uid="{00000000-0005-0000-0000-0000ED3F0000}"/>
    <cellStyle name="Normal 2 3 3 2 3 8" xfId="34478" xr:uid="{00000000-0005-0000-0000-0000EE3F0000}"/>
    <cellStyle name="Normal 2 3 3 2 3 9" xfId="46707" xr:uid="{00000000-0005-0000-0000-0000EF3F0000}"/>
    <cellStyle name="Normal 2 3 3 2 4" xfId="5101" xr:uid="{00000000-0005-0000-0000-0000F03F0000}"/>
    <cellStyle name="Normal 2 3 3 2 4 2" xfId="5102" xr:uid="{00000000-0005-0000-0000-0000F13F0000}"/>
    <cellStyle name="Normal 2 3 3 2 4 2 2" xfId="5103" xr:uid="{00000000-0005-0000-0000-0000F23F0000}"/>
    <cellStyle name="Normal 2 3 3 2 4 2 2 2" xfId="5104" xr:uid="{00000000-0005-0000-0000-0000F33F0000}"/>
    <cellStyle name="Normal 2 3 3 2 4 2 2 2 2" xfId="16115" xr:uid="{00000000-0005-0000-0000-0000F43F0000}"/>
    <cellStyle name="Normal 2 3 3 2 4 2 2 2 2 2" xfId="28370" xr:uid="{00000000-0005-0000-0000-0000F53F0000}"/>
    <cellStyle name="Normal 2 3 3 2 4 2 2 2 2 3" xfId="40611" xr:uid="{00000000-0005-0000-0000-0000F63F0000}"/>
    <cellStyle name="Normal 2 3 3 2 4 2 2 2 3" xfId="22253" xr:uid="{00000000-0005-0000-0000-0000F73F0000}"/>
    <cellStyle name="Normal 2 3 3 2 4 2 2 2 4" xfId="34497" xr:uid="{00000000-0005-0000-0000-0000F83F0000}"/>
    <cellStyle name="Normal 2 3 3 2 4 2 2 2 5" xfId="46726" xr:uid="{00000000-0005-0000-0000-0000F93F0000}"/>
    <cellStyle name="Normal 2 3 3 2 4 2 2 3" xfId="16114" xr:uid="{00000000-0005-0000-0000-0000FA3F0000}"/>
    <cellStyle name="Normal 2 3 3 2 4 2 2 3 2" xfId="28369" xr:uid="{00000000-0005-0000-0000-0000FB3F0000}"/>
    <cellStyle name="Normal 2 3 3 2 4 2 2 3 3" xfId="40610" xr:uid="{00000000-0005-0000-0000-0000FC3F0000}"/>
    <cellStyle name="Normal 2 3 3 2 4 2 2 4" xfId="22252" xr:uid="{00000000-0005-0000-0000-0000FD3F0000}"/>
    <cellStyle name="Normal 2 3 3 2 4 2 2 5" xfId="34496" xr:uid="{00000000-0005-0000-0000-0000FE3F0000}"/>
    <cellStyle name="Normal 2 3 3 2 4 2 2 6" xfId="46725" xr:uid="{00000000-0005-0000-0000-0000FF3F0000}"/>
    <cellStyle name="Normal 2 3 3 2 4 2 3" xfId="5105" xr:uid="{00000000-0005-0000-0000-000000400000}"/>
    <cellStyle name="Normal 2 3 3 2 4 2 3 2" xfId="16116" xr:uid="{00000000-0005-0000-0000-000001400000}"/>
    <cellStyle name="Normal 2 3 3 2 4 2 3 2 2" xfId="28371" xr:uid="{00000000-0005-0000-0000-000002400000}"/>
    <cellStyle name="Normal 2 3 3 2 4 2 3 2 3" xfId="40612" xr:uid="{00000000-0005-0000-0000-000003400000}"/>
    <cellStyle name="Normal 2 3 3 2 4 2 3 3" xfId="22254" xr:uid="{00000000-0005-0000-0000-000004400000}"/>
    <cellStyle name="Normal 2 3 3 2 4 2 3 4" xfId="34498" xr:uid="{00000000-0005-0000-0000-000005400000}"/>
    <cellStyle name="Normal 2 3 3 2 4 2 3 5" xfId="46727" xr:uid="{00000000-0005-0000-0000-000006400000}"/>
    <cellStyle name="Normal 2 3 3 2 4 2 4" xfId="16113" xr:uid="{00000000-0005-0000-0000-000007400000}"/>
    <cellStyle name="Normal 2 3 3 2 4 2 4 2" xfId="28368" xr:uid="{00000000-0005-0000-0000-000008400000}"/>
    <cellStyle name="Normal 2 3 3 2 4 2 4 3" xfId="40609" xr:uid="{00000000-0005-0000-0000-000009400000}"/>
    <cellStyle name="Normal 2 3 3 2 4 2 5" xfId="22251" xr:uid="{00000000-0005-0000-0000-00000A400000}"/>
    <cellStyle name="Normal 2 3 3 2 4 2 6" xfId="34495" xr:uid="{00000000-0005-0000-0000-00000B400000}"/>
    <cellStyle name="Normal 2 3 3 2 4 2 7" xfId="46724" xr:uid="{00000000-0005-0000-0000-00000C400000}"/>
    <cellStyle name="Normal 2 3 3 2 4 3" xfId="5106" xr:uid="{00000000-0005-0000-0000-00000D400000}"/>
    <cellStyle name="Normal 2 3 3 2 4 3 2" xfId="5107" xr:uid="{00000000-0005-0000-0000-00000E400000}"/>
    <cellStyle name="Normal 2 3 3 2 4 3 2 2" xfId="16118" xr:uid="{00000000-0005-0000-0000-00000F400000}"/>
    <cellStyle name="Normal 2 3 3 2 4 3 2 2 2" xfId="28373" xr:uid="{00000000-0005-0000-0000-000010400000}"/>
    <cellStyle name="Normal 2 3 3 2 4 3 2 2 3" xfId="40614" xr:uid="{00000000-0005-0000-0000-000011400000}"/>
    <cellStyle name="Normal 2 3 3 2 4 3 2 3" xfId="22256" xr:uid="{00000000-0005-0000-0000-000012400000}"/>
    <cellStyle name="Normal 2 3 3 2 4 3 2 4" xfId="34500" xr:uid="{00000000-0005-0000-0000-000013400000}"/>
    <cellStyle name="Normal 2 3 3 2 4 3 2 5" xfId="46729" xr:uid="{00000000-0005-0000-0000-000014400000}"/>
    <cellStyle name="Normal 2 3 3 2 4 3 3" xfId="16117" xr:uid="{00000000-0005-0000-0000-000015400000}"/>
    <cellStyle name="Normal 2 3 3 2 4 3 3 2" xfId="28372" xr:uid="{00000000-0005-0000-0000-000016400000}"/>
    <cellStyle name="Normal 2 3 3 2 4 3 3 3" xfId="40613" xr:uid="{00000000-0005-0000-0000-000017400000}"/>
    <cellStyle name="Normal 2 3 3 2 4 3 4" xfId="22255" xr:uid="{00000000-0005-0000-0000-000018400000}"/>
    <cellStyle name="Normal 2 3 3 2 4 3 5" xfId="34499" xr:uid="{00000000-0005-0000-0000-000019400000}"/>
    <cellStyle name="Normal 2 3 3 2 4 3 6" xfId="46728" xr:uid="{00000000-0005-0000-0000-00001A400000}"/>
    <cellStyle name="Normal 2 3 3 2 4 4" xfId="5108" xr:uid="{00000000-0005-0000-0000-00001B400000}"/>
    <cellStyle name="Normal 2 3 3 2 4 4 2" xfId="16119" xr:uid="{00000000-0005-0000-0000-00001C400000}"/>
    <cellStyle name="Normal 2 3 3 2 4 4 2 2" xfId="28374" xr:uid="{00000000-0005-0000-0000-00001D400000}"/>
    <cellStyle name="Normal 2 3 3 2 4 4 2 3" xfId="40615" xr:uid="{00000000-0005-0000-0000-00001E400000}"/>
    <cellStyle name="Normal 2 3 3 2 4 4 3" xfId="22257" xr:uid="{00000000-0005-0000-0000-00001F400000}"/>
    <cellStyle name="Normal 2 3 3 2 4 4 4" xfId="34501" xr:uid="{00000000-0005-0000-0000-000020400000}"/>
    <cellStyle name="Normal 2 3 3 2 4 4 5" xfId="46730" xr:uid="{00000000-0005-0000-0000-000021400000}"/>
    <cellStyle name="Normal 2 3 3 2 4 5" xfId="16112" xr:uid="{00000000-0005-0000-0000-000022400000}"/>
    <cellStyle name="Normal 2 3 3 2 4 5 2" xfId="28367" xr:uid="{00000000-0005-0000-0000-000023400000}"/>
    <cellStyle name="Normal 2 3 3 2 4 5 3" xfId="40608" xr:uid="{00000000-0005-0000-0000-000024400000}"/>
    <cellStyle name="Normal 2 3 3 2 4 6" xfId="22250" xr:uid="{00000000-0005-0000-0000-000025400000}"/>
    <cellStyle name="Normal 2 3 3 2 4 7" xfId="34494" xr:uid="{00000000-0005-0000-0000-000026400000}"/>
    <cellStyle name="Normal 2 3 3 2 4 8" xfId="46723" xr:uid="{00000000-0005-0000-0000-000027400000}"/>
    <cellStyle name="Normal 2 3 3 2 5" xfId="5109" xr:uid="{00000000-0005-0000-0000-000028400000}"/>
    <cellStyle name="Normal 2 3 3 2 5 2" xfId="5110" xr:uid="{00000000-0005-0000-0000-000029400000}"/>
    <cellStyle name="Normal 2 3 3 2 5 2 2" xfId="5111" xr:uid="{00000000-0005-0000-0000-00002A400000}"/>
    <cellStyle name="Normal 2 3 3 2 5 2 2 2" xfId="16122" xr:uid="{00000000-0005-0000-0000-00002B400000}"/>
    <cellStyle name="Normal 2 3 3 2 5 2 2 2 2" xfId="28377" xr:uid="{00000000-0005-0000-0000-00002C400000}"/>
    <cellStyle name="Normal 2 3 3 2 5 2 2 2 3" xfId="40618" xr:uid="{00000000-0005-0000-0000-00002D400000}"/>
    <cellStyle name="Normal 2 3 3 2 5 2 2 3" xfId="22260" xr:uid="{00000000-0005-0000-0000-00002E400000}"/>
    <cellStyle name="Normal 2 3 3 2 5 2 2 4" xfId="34504" xr:uid="{00000000-0005-0000-0000-00002F400000}"/>
    <cellStyle name="Normal 2 3 3 2 5 2 2 5" xfId="46733" xr:uid="{00000000-0005-0000-0000-000030400000}"/>
    <cellStyle name="Normal 2 3 3 2 5 2 3" xfId="16121" xr:uid="{00000000-0005-0000-0000-000031400000}"/>
    <cellStyle name="Normal 2 3 3 2 5 2 3 2" xfId="28376" xr:uid="{00000000-0005-0000-0000-000032400000}"/>
    <cellStyle name="Normal 2 3 3 2 5 2 3 3" xfId="40617" xr:uid="{00000000-0005-0000-0000-000033400000}"/>
    <cellStyle name="Normal 2 3 3 2 5 2 4" xfId="22259" xr:uid="{00000000-0005-0000-0000-000034400000}"/>
    <cellStyle name="Normal 2 3 3 2 5 2 5" xfId="34503" xr:uid="{00000000-0005-0000-0000-000035400000}"/>
    <cellStyle name="Normal 2 3 3 2 5 2 6" xfId="46732" xr:uid="{00000000-0005-0000-0000-000036400000}"/>
    <cellStyle name="Normal 2 3 3 2 5 3" xfId="5112" xr:uid="{00000000-0005-0000-0000-000037400000}"/>
    <cellStyle name="Normal 2 3 3 2 5 3 2" xfId="16123" xr:uid="{00000000-0005-0000-0000-000038400000}"/>
    <cellStyle name="Normal 2 3 3 2 5 3 2 2" xfId="28378" xr:uid="{00000000-0005-0000-0000-000039400000}"/>
    <cellStyle name="Normal 2 3 3 2 5 3 2 3" xfId="40619" xr:uid="{00000000-0005-0000-0000-00003A400000}"/>
    <cellStyle name="Normal 2 3 3 2 5 3 3" xfId="22261" xr:uid="{00000000-0005-0000-0000-00003B400000}"/>
    <cellStyle name="Normal 2 3 3 2 5 3 4" xfId="34505" xr:uid="{00000000-0005-0000-0000-00003C400000}"/>
    <cellStyle name="Normal 2 3 3 2 5 3 5" xfId="46734" xr:uid="{00000000-0005-0000-0000-00003D400000}"/>
    <cellStyle name="Normal 2 3 3 2 5 4" xfId="16120" xr:uid="{00000000-0005-0000-0000-00003E400000}"/>
    <cellStyle name="Normal 2 3 3 2 5 4 2" xfId="28375" xr:uid="{00000000-0005-0000-0000-00003F400000}"/>
    <cellStyle name="Normal 2 3 3 2 5 4 3" xfId="40616" xr:uid="{00000000-0005-0000-0000-000040400000}"/>
    <cellStyle name="Normal 2 3 3 2 5 5" xfId="22258" xr:uid="{00000000-0005-0000-0000-000041400000}"/>
    <cellStyle name="Normal 2 3 3 2 5 6" xfId="34502" xr:uid="{00000000-0005-0000-0000-000042400000}"/>
    <cellStyle name="Normal 2 3 3 2 5 7" xfId="46731" xr:uid="{00000000-0005-0000-0000-000043400000}"/>
    <cellStyle name="Normal 2 3 3 2 6" xfId="5113" xr:uid="{00000000-0005-0000-0000-000044400000}"/>
    <cellStyle name="Normal 2 3 3 2 6 2" xfId="5114" xr:uid="{00000000-0005-0000-0000-000045400000}"/>
    <cellStyle name="Normal 2 3 3 2 6 2 2" xfId="16125" xr:uid="{00000000-0005-0000-0000-000046400000}"/>
    <cellStyle name="Normal 2 3 3 2 6 2 2 2" xfId="28380" xr:uid="{00000000-0005-0000-0000-000047400000}"/>
    <cellStyle name="Normal 2 3 3 2 6 2 2 3" xfId="40621" xr:uid="{00000000-0005-0000-0000-000048400000}"/>
    <cellStyle name="Normal 2 3 3 2 6 2 3" xfId="22263" xr:uid="{00000000-0005-0000-0000-000049400000}"/>
    <cellStyle name="Normal 2 3 3 2 6 2 4" xfId="34507" xr:uid="{00000000-0005-0000-0000-00004A400000}"/>
    <cellStyle name="Normal 2 3 3 2 6 2 5" xfId="46736" xr:uid="{00000000-0005-0000-0000-00004B400000}"/>
    <cellStyle name="Normal 2 3 3 2 6 3" xfId="16124" xr:uid="{00000000-0005-0000-0000-00004C400000}"/>
    <cellStyle name="Normal 2 3 3 2 6 3 2" xfId="28379" xr:uid="{00000000-0005-0000-0000-00004D400000}"/>
    <cellStyle name="Normal 2 3 3 2 6 3 3" xfId="40620" xr:uid="{00000000-0005-0000-0000-00004E400000}"/>
    <cellStyle name="Normal 2 3 3 2 6 4" xfId="22262" xr:uid="{00000000-0005-0000-0000-00004F400000}"/>
    <cellStyle name="Normal 2 3 3 2 6 5" xfId="34506" xr:uid="{00000000-0005-0000-0000-000050400000}"/>
    <cellStyle name="Normal 2 3 3 2 6 6" xfId="46735" xr:uid="{00000000-0005-0000-0000-000051400000}"/>
    <cellStyle name="Normal 2 3 3 2 7" xfId="5115" xr:uid="{00000000-0005-0000-0000-000052400000}"/>
    <cellStyle name="Normal 2 3 3 2 7 2" xfId="16126" xr:uid="{00000000-0005-0000-0000-000053400000}"/>
    <cellStyle name="Normal 2 3 3 2 7 2 2" xfId="28381" xr:uid="{00000000-0005-0000-0000-000054400000}"/>
    <cellStyle name="Normal 2 3 3 2 7 2 3" xfId="40622" xr:uid="{00000000-0005-0000-0000-000055400000}"/>
    <cellStyle name="Normal 2 3 3 2 7 3" xfId="22264" xr:uid="{00000000-0005-0000-0000-000056400000}"/>
    <cellStyle name="Normal 2 3 3 2 7 4" xfId="34508" xr:uid="{00000000-0005-0000-0000-000057400000}"/>
    <cellStyle name="Normal 2 3 3 2 7 5" xfId="46737" xr:uid="{00000000-0005-0000-0000-000058400000}"/>
    <cellStyle name="Normal 2 3 3 2 8" xfId="16063" xr:uid="{00000000-0005-0000-0000-000059400000}"/>
    <cellStyle name="Normal 2 3 3 2 8 2" xfId="28318" xr:uid="{00000000-0005-0000-0000-00005A400000}"/>
    <cellStyle name="Normal 2 3 3 2 8 3" xfId="40559" xr:uid="{00000000-0005-0000-0000-00005B400000}"/>
    <cellStyle name="Normal 2 3 3 2 9" xfId="22201" xr:uid="{00000000-0005-0000-0000-00005C400000}"/>
    <cellStyle name="Normal 2 3 3 3" xfId="5116" xr:uid="{00000000-0005-0000-0000-00005D400000}"/>
    <cellStyle name="Normal 2 3 3 3 10" xfId="46738" xr:uid="{00000000-0005-0000-0000-00005E400000}"/>
    <cellStyle name="Normal 2 3 3 3 2" xfId="5117" xr:uid="{00000000-0005-0000-0000-00005F400000}"/>
    <cellStyle name="Normal 2 3 3 3 2 2" xfId="5118" xr:uid="{00000000-0005-0000-0000-000060400000}"/>
    <cellStyle name="Normal 2 3 3 3 2 2 2" xfId="5119" xr:uid="{00000000-0005-0000-0000-000061400000}"/>
    <cellStyle name="Normal 2 3 3 3 2 2 2 2" xfId="5120" xr:uid="{00000000-0005-0000-0000-000062400000}"/>
    <cellStyle name="Normal 2 3 3 3 2 2 2 2 2" xfId="5121" xr:uid="{00000000-0005-0000-0000-000063400000}"/>
    <cellStyle name="Normal 2 3 3 3 2 2 2 2 2 2" xfId="16132" xr:uid="{00000000-0005-0000-0000-000064400000}"/>
    <cellStyle name="Normal 2 3 3 3 2 2 2 2 2 2 2" xfId="28387" xr:uid="{00000000-0005-0000-0000-000065400000}"/>
    <cellStyle name="Normal 2 3 3 3 2 2 2 2 2 2 3" xfId="40628" xr:uid="{00000000-0005-0000-0000-000066400000}"/>
    <cellStyle name="Normal 2 3 3 3 2 2 2 2 2 3" xfId="22270" xr:uid="{00000000-0005-0000-0000-000067400000}"/>
    <cellStyle name="Normal 2 3 3 3 2 2 2 2 2 4" xfId="34514" xr:uid="{00000000-0005-0000-0000-000068400000}"/>
    <cellStyle name="Normal 2 3 3 3 2 2 2 2 2 5" xfId="46743" xr:uid="{00000000-0005-0000-0000-000069400000}"/>
    <cellStyle name="Normal 2 3 3 3 2 2 2 2 3" xfId="16131" xr:uid="{00000000-0005-0000-0000-00006A400000}"/>
    <cellStyle name="Normal 2 3 3 3 2 2 2 2 3 2" xfId="28386" xr:uid="{00000000-0005-0000-0000-00006B400000}"/>
    <cellStyle name="Normal 2 3 3 3 2 2 2 2 3 3" xfId="40627" xr:uid="{00000000-0005-0000-0000-00006C400000}"/>
    <cellStyle name="Normal 2 3 3 3 2 2 2 2 4" xfId="22269" xr:uid="{00000000-0005-0000-0000-00006D400000}"/>
    <cellStyle name="Normal 2 3 3 3 2 2 2 2 5" xfId="34513" xr:uid="{00000000-0005-0000-0000-00006E400000}"/>
    <cellStyle name="Normal 2 3 3 3 2 2 2 2 6" xfId="46742" xr:uid="{00000000-0005-0000-0000-00006F400000}"/>
    <cellStyle name="Normal 2 3 3 3 2 2 2 3" xfId="5122" xr:uid="{00000000-0005-0000-0000-000070400000}"/>
    <cellStyle name="Normal 2 3 3 3 2 2 2 3 2" xfId="16133" xr:uid="{00000000-0005-0000-0000-000071400000}"/>
    <cellStyle name="Normal 2 3 3 3 2 2 2 3 2 2" xfId="28388" xr:uid="{00000000-0005-0000-0000-000072400000}"/>
    <cellStyle name="Normal 2 3 3 3 2 2 2 3 2 3" xfId="40629" xr:uid="{00000000-0005-0000-0000-000073400000}"/>
    <cellStyle name="Normal 2 3 3 3 2 2 2 3 3" xfId="22271" xr:uid="{00000000-0005-0000-0000-000074400000}"/>
    <cellStyle name="Normal 2 3 3 3 2 2 2 3 4" xfId="34515" xr:uid="{00000000-0005-0000-0000-000075400000}"/>
    <cellStyle name="Normal 2 3 3 3 2 2 2 3 5" xfId="46744" xr:uid="{00000000-0005-0000-0000-000076400000}"/>
    <cellStyle name="Normal 2 3 3 3 2 2 2 4" xfId="16130" xr:uid="{00000000-0005-0000-0000-000077400000}"/>
    <cellStyle name="Normal 2 3 3 3 2 2 2 4 2" xfId="28385" xr:uid="{00000000-0005-0000-0000-000078400000}"/>
    <cellStyle name="Normal 2 3 3 3 2 2 2 4 3" xfId="40626" xr:uid="{00000000-0005-0000-0000-000079400000}"/>
    <cellStyle name="Normal 2 3 3 3 2 2 2 5" xfId="22268" xr:uid="{00000000-0005-0000-0000-00007A400000}"/>
    <cellStyle name="Normal 2 3 3 3 2 2 2 6" xfId="34512" xr:uid="{00000000-0005-0000-0000-00007B400000}"/>
    <cellStyle name="Normal 2 3 3 3 2 2 2 7" xfId="46741" xr:uid="{00000000-0005-0000-0000-00007C400000}"/>
    <cellStyle name="Normal 2 3 3 3 2 2 3" xfId="5123" xr:uid="{00000000-0005-0000-0000-00007D400000}"/>
    <cellStyle name="Normal 2 3 3 3 2 2 3 2" xfId="5124" xr:uid="{00000000-0005-0000-0000-00007E400000}"/>
    <cellStyle name="Normal 2 3 3 3 2 2 3 2 2" xfId="16135" xr:uid="{00000000-0005-0000-0000-00007F400000}"/>
    <cellStyle name="Normal 2 3 3 3 2 2 3 2 2 2" xfId="28390" xr:uid="{00000000-0005-0000-0000-000080400000}"/>
    <cellStyle name="Normal 2 3 3 3 2 2 3 2 2 3" xfId="40631" xr:uid="{00000000-0005-0000-0000-000081400000}"/>
    <cellStyle name="Normal 2 3 3 3 2 2 3 2 3" xfId="22273" xr:uid="{00000000-0005-0000-0000-000082400000}"/>
    <cellStyle name="Normal 2 3 3 3 2 2 3 2 4" xfId="34517" xr:uid="{00000000-0005-0000-0000-000083400000}"/>
    <cellStyle name="Normal 2 3 3 3 2 2 3 2 5" xfId="46746" xr:uid="{00000000-0005-0000-0000-000084400000}"/>
    <cellStyle name="Normal 2 3 3 3 2 2 3 3" xfId="16134" xr:uid="{00000000-0005-0000-0000-000085400000}"/>
    <cellStyle name="Normal 2 3 3 3 2 2 3 3 2" xfId="28389" xr:uid="{00000000-0005-0000-0000-000086400000}"/>
    <cellStyle name="Normal 2 3 3 3 2 2 3 3 3" xfId="40630" xr:uid="{00000000-0005-0000-0000-000087400000}"/>
    <cellStyle name="Normal 2 3 3 3 2 2 3 4" xfId="22272" xr:uid="{00000000-0005-0000-0000-000088400000}"/>
    <cellStyle name="Normal 2 3 3 3 2 2 3 5" xfId="34516" xr:uid="{00000000-0005-0000-0000-000089400000}"/>
    <cellStyle name="Normal 2 3 3 3 2 2 3 6" xfId="46745" xr:uid="{00000000-0005-0000-0000-00008A400000}"/>
    <cellStyle name="Normal 2 3 3 3 2 2 4" xfId="5125" xr:uid="{00000000-0005-0000-0000-00008B400000}"/>
    <cellStyle name="Normal 2 3 3 3 2 2 4 2" xfId="16136" xr:uid="{00000000-0005-0000-0000-00008C400000}"/>
    <cellStyle name="Normal 2 3 3 3 2 2 4 2 2" xfId="28391" xr:uid="{00000000-0005-0000-0000-00008D400000}"/>
    <cellStyle name="Normal 2 3 3 3 2 2 4 2 3" xfId="40632" xr:uid="{00000000-0005-0000-0000-00008E400000}"/>
    <cellStyle name="Normal 2 3 3 3 2 2 4 3" xfId="22274" xr:uid="{00000000-0005-0000-0000-00008F400000}"/>
    <cellStyle name="Normal 2 3 3 3 2 2 4 4" xfId="34518" xr:uid="{00000000-0005-0000-0000-000090400000}"/>
    <cellStyle name="Normal 2 3 3 3 2 2 4 5" xfId="46747" xr:uid="{00000000-0005-0000-0000-000091400000}"/>
    <cellStyle name="Normal 2 3 3 3 2 2 5" xfId="16129" xr:uid="{00000000-0005-0000-0000-000092400000}"/>
    <cellStyle name="Normal 2 3 3 3 2 2 5 2" xfId="28384" xr:uid="{00000000-0005-0000-0000-000093400000}"/>
    <cellStyle name="Normal 2 3 3 3 2 2 5 3" xfId="40625" xr:uid="{00000000-0005-0000-0000-000094400000}"/>
    <cellStyle name="Normal 2 3 3 3 2 2 6" xfId="22267" xr:uid="{00000000-0005-0000-0000-000095400000}"/>
    <cellStyle name="Normal 2 3 3 3 2 2 7" xfId="34511" xr:uid="{00000000-0005-0000-0000-000096400000}"/>
    <cellStyle name="Normal 2 3 3 3 2 2 8" xfId="46740" xr:uid="{00000000-0005-0000-0000-000097400000}"/>
    <cellStyle name="Normal 2 3 3 3 2 3" xfId="5126" xr:uid="{00000000-0005-0000-0000-000098400000}"/>
    <cellStyle name="Normal 2 3 3 3 2 3 2" xfId="5127" xr:uid="{00000000-0005-0000-0000-000099400000}"/>
    <cellStyle name="Normal 2 3 3 3 2 3 2 2" xfId="5128" xr:uid="{00000000-0005-0000-0000-00009A400000}"/>
    <cellStyle name="Normal 2 3 3 3 2 3 2 2 2" xfId="16139" xr:uid="{00000000-0005-0000-0000-00009B400000}"/>
    <cellStyle name="Normal 2 3 3 3 2 3 2 2 2 2" xfId="28394" xr:uid="{00000000-0005-0000-0000-00009C400000}"/>
    <cellStyle name="Normal 2 3 3 3 2 3 2 2 2 3" xfId="40635" xr:uid="{00000000-0005-0000-0000-00009D400000}"/>
    <cellStyle name="Normal 2 3 3 3 2 3 2 2 3" xfId="22277" xr:uid="{00000000-0005-0000-0000-00009E400000}"/>
    <cellStyle name="Normal 2 3 3 3 2 3 2 2 4" xfId="34521" xr:uid="{00000000-0005-0000-0000-00009F400000}"/>
    <cellStyle name="Normal 2 3 3 3 2 3 2 2 5" xfId="46750" xr:uid="{00000000-0005-0000-0000-0000A0400000}"/>
    <cellStyle name="Normal 2 3 3 3 2 3 2 3" xfId="16138" xr:uid="{00000000-0005-0000-0000-0000A1400000}"/>
    <cellStyle name="Normal 2 3 3 3 2 3 2 3 2" xfId="28393" xr:uid="{00000000-0005-0000-0000-0000A2400000}"/>
    <cellStyle name="Normal 2 3 3 3 2 3 2 3 3" xfId="40634" xr:uid="{00000000-0005-0000-0000-0000A3400000}"/>
    <cellStyle name="Normal 2 3 3 3 2 3 2 4" xfId="22276" xr:uid="{00000000-0005-0000-0000-0000A4400000}"/>
    <cellStyle name="Normal 2 3 3 3 2 3 2 5" xfId="34520" xr:uid="{00000000-0005-0000-0000-0000A5400000}"/>
    <cellStyle name="Normal 2 3 3 3 2 3 2 6" xfId="46749" xr:uid="{00000000-0005-0000-0000-0000A6400000}"/>
    <cellStyle name="Normal 2 3 3 3 2 3 3" xfId="5129" xr:uid="{00000000-0005-0000-0000-0000A7400000}"/>
    <cellStyle name="Normal 2 3 3 3 2 3 3 2" xfId="16140" xr:uid="{00000000-0005-0000-0000-0000A8400000}"/>
    <cellStyle name="Normal 2 3 3 3 2 3 3 2 2" xfId="28395" xr:uid="{00000000-0005-0000-0000-0000A9400000}"/>
    <cellStyle name="Normal 2 3 3 3 2 3 3 2 3" xfId="40636" xr:uid="{00000000-0005-0000-0000-0000AA400000}"/>
    <cellStyle name="Normal 2 3 3 3 2 3 3 3" xfId="22278" xr:uid="{00000000-0005-0000-0000-0000AB400000}"/>
    <cellStyle name="Normal 2 3 3 3 2 3 3 4" xfId="34522" xr:uid="{00000000-0005-0000-0000-0000AC400000}"/>
    <cellStyle name="Normal 2 3 3 3 2 3 3 5" xfId="46751" xr:uid="{00000000-0005-0000-0000-0000AD400000}"/>
    <cellStyle name="Normal 2 3 3 3 2 3 4" xfId="16137" xr:uid="{00000000-0005-0000-0000-0000AE400000}"/>
    <cellStyle name="Normal 2 3 3 3 2 3 4 2" xfId="28392" xr:uid="{00000000-0005-0000-0000-0000AF400000}"/>
    <cellStyle name="Normal 2 3 3 3 2 3 4 3" xfId="40633" xr:uid="{00000000-0005-0000-0000-0000B0400000}"/>
    <cellStyle name="Normal 2 3 3 3 2 3 5" xfId="22275" xr:uid="{00000000-0005-0000-0000-0000B1400000}"/>
    <cellStyle name="Normal 2 3 3 3 2 3 6" xfId="34519" xr:uid="{00000000-0005-0000-0000-0000B2400000}"/>
    <cellStyle name="Normal 2 3 3 3 2 3 7" xfId="46748" xr:uid="{00000000-0005-0000-0000-0000B3400000}"/>
    <cellStyle name="Normal 2 3 3 3 2 4" xfId="5130" xr:uid="{00000000-0005-0000-0000-0000B4400000}"/>
    <cellStyle name="Normal 2 3 3 3 2 4 2" xfId="5131" xr:uid="{00000000-0005-0000-0000-0000B5400000}"/>
    <cellStyle name="Normal 2 3 3 3 2 4 2 2" xfId="16142" xr:uid="{00000000-0005-0000-0000-0000B6400000}"/>
    <cellStyle name="Normal 2 3 3 3 2 4 2 2 2" xfId="28397" xr:uid="{00000000-0005-0000-0000-0000B7400000}"/>
    <cellStyle name="Normal 2 3 3 3 2 4 2 2 3" xfId="40638" xr:uid="{00000000-0005-0000-0000-0000B8400000}"/>
    <cellStyle name="Normal 2 3 3 3 2 4 2 3" xfId="22280" xr:uid="{00000000-0005-0000-0000-0000B9400000}"/>
    <cellStyle name="Normal 2 3 3 3 2 4 2 4" xfId="34524" xr:uid="{00000000-0005-0000-0000-0000BA400000}"/>
    <cellStyle name="Normal 2 3 3 3 2 4 2 5" xfId="46753" xr:uid="{00000000-0005-0000-0000-0000BB400000}"/>
    <cellStyle name="Normal 2 3 3 3 2 4 3" xfId="16141" xr:uid="{00000000-0005-0000-0000-0000BC400000}"/>
    <cellStyle name="Normal 2 3 3 3 2 4 3 2" xfId="28396" xr:uid="{00000000-0005-0000-0000-0000BD400000}"/>
    <cellStyle name="Normal 2 3 3 3 2 4 3 3" xfId="40637" xr:uid="{00000000-0005-0000-0000-0000BE400000}"/>
    <cellStyle name="Normal 2 3 3 3 2 4 4" xfId="22279" xr:uid="{00000000-0005-0000-0000-0000BF400000}"/>
    <cellStyle name="Normal 2 3 3 3 2 4 5" xfId="34523" xr:uid="{00000000-0005-0000-0000-0000C0400000}"/>
    <cellStyle name="Normal 2 3 3 3 2 4 6" xfId="46752" xr:uid="{00000000-0005-0000-0000-0000C1400000}"/>
    <cellStyle name="Normal 2 3 3 3 2 5" xfId="5132" xr:uid="{00000000-0005-0000-0000-0000C2400000}"/>
    <cellStyle name="Normal 2 3 3 3 2 5 2" xfId="16143" xr:uid="{00000000-0005-0000-0000-0000C3400000}"/>
    <cellStyle name="Normal 2 3 3 3 2 5 2 2" xfId="28398" xr:uid="{00000000-0005-0000-0000-0000C4400000}"/>
    <cellStyle name="Normal 2 3 3 3 2 5 2 3" xfId="40639" xr:uid="{00000000-0005-0000-0000-0000C5400000}"/>
    <cellStyle name="Normal 2 3 3 3 2 5 3" xfId="22281" xr:uid="{00000000-0005-0000-0000-0000C6400000}"/>
    <cellStyle name="Normal 2 3 3 3 2 5 4" xfId="34525" xr:uid="{00000000-0005-0000-0000-0000C7400000}"/>
    <cellStyle name="Normal 2 3 3 3 2 5 5" xfId="46754" xr:uid="{00000000-0005-0000-0000-0000C8400000}"/>
    <cellStyle name="Normal 2 3 3 3 2 6" xfId="16128" xr:uid="{00000000-0005-0000-0000-0000C9400000}"/>
    <cellStyle name="Normal 2 3 3 3 2 6 2" xfId="28383" xr:uid="{00000000-0005-0000-0000-0000CA400000}"/>
    <cellStyle name="Normal 2 3 3 3 2 6 3" xfId="40624" xr:uid="{00000000-0005-0000-0000-0000CB400000}"/>
    <cellStyle name="Normal 2 3 3 3 2 7" xfId="22266" xr:uid="{00000000-0005-0000-0000-0000CC400000}"/>
    <cellStyle name="Normal 2 3 3 3 2 8" xfId="34510" xr:uid="{00000000-0005-0000-0000-0000CD400000}"/>
    <cellStyle name="Normal 2 3 3 3 2 9" xfId="46739" xr:uid="{00000000-0005-0000-0000-0000CE400000}"/>
    <cellStyle name="Normal 2 3 3 3 3" xfId="5133" xr:uid="{00000000-0005-0000-0000-0000CF400000}"/>
    <cellStyle name="Normal 2 3 3 3 3 2" xfId="5134" xr:uid="{00000000-0005-0000-0000-0000D0400000}"/>
    <cellStyle name="Normal 2 3 3 3 3 2 2" xfId="5135" xr:uid="{00000000-0005-0000-0000-0000D1400000}"/>
    <cellStyle name="Normal 2 3 3 3 3 2 2 2" xfId="5136" xr:uid="{00000000-0005-0000-0000-0000D2400000}"/>
    <cellStyle name="Normal 2 3 3 3 3 2 2 2 2" xfId="16147" xr:uid="{00000000-0005-0000-0000-0000D3400000}"/>
    <cellStyle name="Normal 2 3 3 3 3 2 2 2 2 2" xfId="28402" xr:uid="{00000000-0005-0000-0000-0000D4400000}"/>
    <cellStyle name="Normal 2 3 3 3 3 2 2 2 2 3" xfId="40643" xr:uid="{00000000-0005-0000-0000-0000D5400000}"/>
    <cellStyle name="Normal 2 3 3 3 3 2 2 2 3" xfId="22285" xr:uid="{00000000-0005-0000-0000-0000D6400000}"/>
    <cellStyle name="Normal 2 3 3 3 3 2 2 2 4" xfId="34529" xr:uid="{00000000-0005-0000-0000-0000D7400000}"/>
    <cellStyle name="Normal 2 3 3 3 3 2 2 2 5" xfId="46758" xr:uid="{00000000-0005-0000-0000-0000D8400000}"/>
    <cellStyle name="Normal 2 3 3 3 3 2 2 3" xfId="16146" xr:uid="{00000000-0005-0000-0000-0000D9400000}"/>
    <cellStyle name="Normal 2 3 3 3 3 2 2 3 2" xfId="28401" xr:uid="{00000000-0005-0000-0000-0000DA400000}"/>
    <cellStyle name="Normal 2 3 3 3 3 2 2 3 3" xfId="40642" xr:uid="{00000000-0005-0000-0000-0000DB400000}"/>
    <cellStyle name="Normal 2 3 3 3 3 2 2 4" xfId="22284" xr:uid="{00000000-0005-0000-0000-0000DC400000}"/>
    <cellStyle name="Normal 2 3 3 3 3 2 2 5" xfId="34528" xr:uid="{00000000-0005-0000-0000-0000DD400000}"/>
    <cellStyle name="Normal 2 3 3 3 3 2 2 6" xfId="46757" xr:uid="{00000000-0005-0000-0000-0000DE400000}"/>
    <cellStyle name="Normal 2 3 3 3 3 2 3" xfId="5137" xr:uid="{00000000-0005-0000-0000-0000DF400000}"/>
    <cellStyle name="Normal 2 3 3 3 3 2 3 2" xfId="16148" xr:uid="{00000000-0005-0000-0000-0000E0400000}"/>
    <cellStyle name="Normal 2 3 3 3 3 2 3 2 2" xfId="28403" xr:uid="{00000000-0005-0000-0000-0000E1400000}"/>
    <cellStyle name="Normal 2 3 3 3 3 2 3 2 3" xfId="40644" xr:uid="{00000000-0005-0000-0000-0000E2400000}"/>
    <cellStyle name="Normal 2 3 3 3 3 2 3 3" xfId="22286" xr:uid="{00000000-0005-0000-0000-0000E3400000}"/>
    <cellStyle name="Normal 2 3 3 3 3 2 3 4" xfId="34530" xr:uid="{00000000-0005-0000-0000-0000E4400000}"/>
    <cellStyle name="Normal 2 3 3 3 3 2 3 5" xfId="46759" xr:uid="{00000000-0005-0000-0000-0000E5400000}"/>
    <cellStyle name="Normal 2 3 3 3 3 2 4" xfId="16145" xr:uid="{00000000-0005-0000-0000-0000E6400000}"/>
    <cellStyle name="Normal 2 3 3 3 3 2 4 2" xfId="28400" xr:uid="{00000000-0005-0000-0000-0000E7400000}"/>
    <cellStyle name="Normal 2 3 3 3 3 2 4 3" xfId="40641" xr:uid="{00000000-0005-0000-0000-0000E8400000}"/>
    <cellStyle name="Normal 2 3 3 3 3 2 5" xfId="22283" xr:uid="{00000000-0005-0000-0000-0000E9400000}"/>
    <cellStyle name="Normal 2 3 3 3 3 2 6" xfId="34527" xr:uid="{00000000-0005-0000-0000-0000EA400000}"/>
    <cellStyle name="Normal 2 3 3 3 3 2 7" xfId="46756" xr:uid="{00000000-0005-0000-0000-0000EB400000}"/>
    <cellStyle name="Normal 2 3 3 3 3 3" xfId="5138" xr:uid="{00000000-0005-0000-0000-0000EC400000}"/>
    <cellStyle name="Normal 2 3 3 3 3 3 2" xfId="5139" xr:uid="{00000000-0005-0000-0000-0000ED400000}"/>
    <cellStyle name="Normal 2 3 3 3 3 3 2 2" xfId="16150" xr:uid="{00000000-0005-0000-0000-0000EE400000}"/>
    <cellStyle name="Normal 2 3 3 3 3 3 2 2 2" xfId="28405" xr:uid="{00000000-0005-0000-0000-0000EF400000}"/>
    <cellStyle name="Normal 2 3 3 3 3 3 2 2 3" xfId="40646" xr:uid="{00000000-0005-0000-0000-0000F0400000}"/>
    <cellStyle name="Normal 2 3 3 3 3 3 2 3" xfId="22288" xr:uid="{00000000-0005-0000-0000-0000F1400000}"/>
    <cellStyle name="Normal 2 3 3 3 3 3 2 4" xfId="34532" xr:uid="{00000000-0005-0000-0000-0000F2400000}"/>
    <cellStyle name="Normal 2 3 3 3 3 3 2 5" xfId="46761" xr:uid="{00000000-0005-0000-0000-0000F3400000}"/>
    <cellStyle name="Normal 2 3 3 3 3 3 3" xfId="16149" xr:uid="{00000000-0005-0000-0000-0000F4400000}"/>
    <cellStyle name="Normal 2 3 3 3 3 3 3 2" xfId="28404" xr:uid="{00000000-0005-0000-0000-0000F5400000}"/>
    <cellStyle name="Normal 2 3 3 3 3 3 3 3" xfId="40645" xr:uid="{00000000-0005-0000-0000-0000F6400000}"/>
    <cellStyle name="Normal 2 3 3 3 3 3 4" xfId="22287" xr:uid="{00000000-0005-0000-0000-0000F7400000}"/>
    <cellStyle name="Normal 2 3 3 3 3 3 5" xfId="34531" xr:uid="{00000000-0005-0000-0000-0000F8400000}"/>
    <cellStyle name="Normal 2 3 3 3 3 3 6" xfId="46760" xr:uid="{00000000-0005-0000-0000-0000F9400000}"/>
    <cellStyle name="Normal 2 3 3 3 3 4" xfId="5140" xr:uid="{00000000-0005-0000-0000-0000FA400000}"/>
    <cellStyle name="Normal 2 3 3 3 3 4 2" xfId="16151" xr:uid="{00000000-0005-0000-0000-0000FB400000}"/>
    <cellStyle name="Normal 2 3 3 3 3 4 2 2" xfId="28406" xr:uid="{00000000-0005-0000-0000-0000FC400000}"/>
    <cellStyle name="Normal 2 3 3 3 3 4 2 3" xfId="40647" xr:uid="{00000000-0005-0000-0000-0000FD400000}"/>
    <cellStyle name="Normal 2 3 3 3 3 4 3" xfId="22289" xr:uid="{00000000-0005-0000-0000-0000FE400000}"/>
    <cellStyle name="Normal 2 3 3 3 3 4 4" xfId="34533" xr:uid="{00000000-0005-0000-0000-0000FF400000}"/>
    <cellStyle name="Normal 2 3 3 3 3 4 5" xfId="46762" xr:uid="{00000000-0005-0000-0000-000000410000}"/>
    <cellStyle name="Normal 2 3 3 3 3 5" xfId="16144" xr:uid="{00000000-0005-0000-0000-000001410000}"/>
    <cellStyle name="Normal 2 3 3 3 3 5 2" xfId="28399" xr:uid="{00000000-0005-0000-0000-000002410000}"/>
    <cellStyle name="Normal 2 3 3 3 3 5 3" xfId="40640" xr:uid="{00000000-0005-0000-0000-000003410000}"/>
    <cellStyle name="Normal 2 3 3 3 3 6" xfId="22282" xr:uid="{00000000-0005-0000-0000-000004410000}"/>
    <cellStyle name="Normal 2 3 3 3 3 7" xfId="34526" xr:uid="{00000000-0005-0000-0000-000005410000}"/>
    <cellStyle name="Normal 2 3 3 3 3 8" xfId="46755" xr:uid="{00000000-0005-0000-0000-000006410000}"/>
    <cellStyle name="Normal 2 3 3 3 4" xfId="5141" xr:uid="{00000000-0005-0000-0000-000007410000}"/>
    <cellStyle name="Normal 2 3 3 3 4 2" xfId="5142" xr:uid="{00000000-0005-0000-0000-000008410000}"/>
    <cellStyle name="Normal 2 3 3 3 4 2 2" xfId="5143" xr:uid="{00000000-0005-0000-0000-000009410000}"/>
    <cellStyle name="Normal 2 3 3 3 4 2 2 2" xfId="16154" xr:uid="{00000000-0005-0000-0000-00000A410000}"/>
    <cellStyle name="Normal 2 3 3 3 4 2 2 2 2" xfId="28409" xr:uid="{00000000-0005-0000-0000-00000B410000}"/>
    <cellStyle name="Normal 2 3 3 3 4 2 2 2 3" xfId="40650" xr:uid="{00000000-0005-0000-0000-00000C410000}"/>
    <cellStyle name="Normal 2 3 3 3 4 2 2 3" xfId="22292" xr:uid="{00000000-0005-0000-0000-00000D410000}"/>
    <cellStyle name="Normal 2 3 3 3 4 2 2 4" xfId="34536" xr:uid="{00000000-0005-0000-0000-00000E410000}"/>
    <cellStyle name="Normal 2 3 3 3 4 2 2 5" xfId="46765" xr:uid="{00000000-0005-0000-0000-00000F410000}"/>
    <cellStyle name="Normal 2 3 3 3 4 2 3" xfId="16153" xr:uid="{00000000-0005-0000-0000-000010410000}"/>
    <cellStyle name="Normal 2 3 3 3 4 2 3 2" xfId="28408" xr:uid="{00000000-0005-0000-0000-000011410000}"/>
    <cellStyle name="Normal 2 3 3 3 4 2 3 3" xfId="40649" xr:uid="{00000000-0005-0000-0000-000012410000}"/>
    <cellStyle name="Normal 2 3 3 3 4 2 4" xfId="22291" xr:uid="{00000000-0005-0000-0000-000013410000}"/>
    <cellStyle name="Normal 2 3 3 3 4 2 5" xfId="34535" xr:uid="{00000000-0005-0000-0000-000014410000}"/>
    <cellStyle name="Normal 2 3 3 3 4 2 6" xfId="46764" xr:uid="{00000000-0005-0000-0000-000015410000}"/>
    <cellStyle name="Normal 2 3 3 3 4 3" xfId="5144" xr:uid="{00000000-0005-0000-0000-000016410000}"/>
    <cellStyle name="Normal 2 3 3 3 4 3 2" xfId="16155" xr:uid="{00000000-0005-0000-0000-000017410000}"/>
    <cellStyle name="Normal 2 3 3 3 4 3 2 2" xfId="28410" xr:uid="{00000000-0005-0000-0000-000018410000}"/>
    <cellStyle name="Normal 2 3 3 3 4 3 2 3" xfId="40651" xr:uid="{00000000-0005-0000-0000-000019410000}"/>
    <cellStyle name="Normal 2 3 3 3 4 3 3" xfId="22293" xr:uid="{00000000-0005-0000-0000-00001A410000}"/>
    <cellStyle name="Normal 2 3 3 3 4 3 4" xfId="34537" xr:uid="{00000000-0005-0000-0000-00001B410000}"/>
    <cellStyle name="Normal 2 3 3 3 4 3 5" xfId="46766" xr:uid="{00000000-0005-0000-0000-00001C410000}"/>
    <cellStyle name="Normal 2 3 3 3 4 4" xfId="16152" xr:uid="{00000000-0005-0000-0000-00001D410000}"/>
    <cellStyle name="Normal 2 3 3 3 4 4 2" xfId="28407" xr:uid="{00000000-0005-0000-0000-00001E410000}"/>
    <cellStyle name="Normal 2 3 3 3 4 4 3" xfId="40648" xr:uid="{00000000-0005-0000-0000-00001F410000}"/>
    <cellStyle name="Normal 2 3 3 3 4 5" xfId="22290" xr:uid="{00000000-0005-0000-0000-000020410000}"/>
    <cellStyle name="Normal 2 3 3 3 4 6" xfId="34534" xr:uid="{00000000-0005-0000-0000-000021410000}"/>
    <cellStyle name="Normal 2 3 3 3 4 7" xfId="46763" xr:uid="{00000000-0005-0000-0000-000022410000}"/>
    <cellStyle name="Normal 2 3 3 3 5" xfId="5145" xr:uid="{00000000-0005-0000-0000-000023410000}"/>
    <cellStyle name="Normal 2 3 3 3 5 2" xfId="5146" xr:uid="{00000000-0005-0000-0000-000024410000}"/>
    <cellStyle name="Normal 2 3 3 3 5 2 2" xfId="16157" xr:uid="{00000000-0005-0000-0000-000025410000}"/>
    <cellStyle name="Normal 2 3 3 3 5 2 2 2" xfId="28412" xr:uid="{00000000-0005-0000-0000-000026410000}"/>
    <cellStyle name="Normal 2 3 3 3 5 2 2 3" xfId="40653" xr:uid="{00000000-0005-0000-0000-000027410000}"/>
    <cellStyle name="Normal 2 3 3 3 5 2 3" xfId="22295" xr:uid="{00000000-0005-0000-0000-000028410000}"/>
    <cellStyle name="Normal 2 3 3 3 5 2 4" xfId="34539" xr:uid="{00000000-0005-0000-0000-000029410000}"/>
    <cellStyle name="Normal 2 3 3 3 5 2 5" xfId="46768" xr:uid="{00000000-0005-0000-0000-00002A410000}"/>
    <cellStyle name="Normal 2 3 3 3 5 3" xfId="16156" xr:uid="{00000000-0005-0000-0000-00002B410000}"/>
    <cellStyle name="Normal 2 3 3 3 5 3 2" xfId="28411" xr:uid="{00000000-0005-0000-0000-00002C410000}"/>
    <cellStyle name="Normal 2 3 3 3 5 3 3" xfId="40652" xr:uid="{00000000-0005-0000-0000-00002D410000}"/>
    <cellStyle name="Normal 2 3 3 3 5 4" xfId="22294" xr:uid="{00000000-0005-0000-0000-00002E410000}"/>
    <cellStyle name="Normal 2 3 3 3 5 5" xfId="34538" xr:uid="{00000000-0005-0000-0000-00002F410000}"/>
    <cellStyle name="Normal 2 3 3 3 5 6" xfId="46767" xr:uid="{00000000-0005-0000-0000-000030410000}"/>
    <cellStyle name="Normal 2 3 3 3 6" xfId="5147" xr:uid="{00000000-0005-0000-0000-000031410000}"/>
    <cellStyle name="Normal 2 3 3 3 6 2" xfId="16158" xr:uid="{00000000-0005-0000-0000-000032410000}"/>
    <cellStyle name="Normal 2 3 3 3 6 2 2" xfId="28413" xr:uid="{00000000-0005-0000-0000-000033410000}"/>
    <cellStyle name="Normal 2 3 3 3 6 2 3" xfId="40654" xr:uid="{00000000-0005-0000-0000-000034410000}"/>
    <cellStyle name="Normal 2 3 3 3 6 3" xfId="22296" xr:uid="{00000000-0005-0000-0000-000035410000}"/>
    <cellStyle name="Normal 2 3 3 3 6 4" xfId="34540" xr:uid="{00000000-0005-0000-0000-000036410000}"/>
    <cellStyle name="Normal 2 3 3 3 6 5" xfId="46769" xr:uid="{00000000-0005-0000-0000-000037410000}"/>
    <cellStyle name="Normal 2 3 3 3 7" xfId="16127" xr:uid="{00000000-0005-0000-0000-000038410000}"/>
    <cellStyle name="Normal 2 3 3 3 7 2" xfId="28382" xr:uid="{00000000-0005-0000-0000-000039410000}"/>
    <cellStyle name="Normal 2 3 3 3 7 3" xfId="40623" xr:uid="{00000000-0005-0000-0000-00003A410000}"/>
    <cellStyle name="Normal 2 3 3 3 8" xfId="22265" xr:uid="{00000000-0005-0000-0000-00003B410000}"/>
    <cellStyle name="Normal 2 3 3 3 9" xfId="34509" xr:uid="{00000000-0005-0000-0000-00003C410000}"/>
    <cellStyle name="Normal 2 3 3 4" xfId="5148" xr:uid="{00000000-0005-0000-0000-00003D410000}"/>
    <cellStyle name="Normal 2 3 3 4 2" xfId="5149" xr:uid="{00000000-0005-0000-0000-00003E410000}"/>
    <cellStyle name="Normal 2 3 3 4 2 2" xfId="5150" xr:uid="{00000000-0005-0000-0000-00003F410000}"/>
    <cellStyle name="Normal 2 3 3 4 2 2 2" xfId="5151" xr:uid="{00000000-0005-0000-0000-000040410000}"/>
    <cellStyle name="Normal 2 3 3 4 2 2 2 2" xfId="5152" xr:uid="{00000000-0005-0000-0000-000041410000}"/>
    <cellStyle name="Normal 2 3 3 4 2 2 2 2 2" xfId="16163" xr:uid="{00000000-0005-0000-0000-000042410000}"/>
    <cellStyle name="Normal 2 3 3 4 2 2 2 2 2 2" xfId="28418" xr:uid="{00000000-0005-0000-0000-000043410000}"/>
    <cellStyle name="Normal 2 3 3 4 2 2 2 2 2 3" xfId="40659" xr:uid="{00000000-0005-0000-0000-000044410000}"/>
    <cellStyle name="Normal 2 3 3 4 2 2 2 2 3" xfId="22301" xr:uid="{00000000-0005-0000-0000-000045410000}"/>
    <cellStyle name="Normal 2 3 3 4 2 2 2 2 4" xfId="34545" xr:uid="{00000000-0005-0000-0000-000046410000}"/>
    <cellStyle name="Normal 2 3 3 4 2 2 2 2 5" xfId="46774" xr:uid="{00000000-0005-0000-0000-000047410000}"/>
    <cellStyle name="Normal 2 3 3 4 2 2 2 3" xfId="16162" xr:uid="{00000000-0005-0000-0000-000048410000}"/>
    <cellStyle name="Normal 2 3 3 4 2 2 2 3 2" xfId="28417" xr:uid="{00000000-0005-0000-0000-000049410000}"/>
    <cellStyle name="Normal 2 3 3 4 2 2 2 3 3" xfId="40658" xr:uid="{00000000-0005-0000-0000-00004A410000}"/>
    <cellStyle name="Normal 2 3 3 4 2 2 2 4" xfId="22300" xr:uid="{00000000-0005-0000-0000-00004B410000}"/>
    <cellStyle name="Normal 2 3 3 4 2 2 2 5" xfId="34544" xr:uid="{00000000-0005-0000-0000-00004C410000}"/>
    <cellStyle name="Normal 2 3 3 4 2 2 2 6" xfId="46773" xr:uid="{00000000-0005-0000-0000-00004D410000}"/>
    <cellStyle name="Normal 2 3 3 4 2 2 3" xfId="5153" xr:uid="{00000000-0005-0000-0000-00004E410000}"/>
    <cellStyle name="Normal 2 3 3 4 2 2 3 2" xfId="16164" xr:uid="{00000000-0005-0000-0000-00004F410000}"/>
    <cellStyle name="Normal 2 3 3 4 2 2 3 2 2" xfId="28419" xr:uid="{00000000-0005-0000-0000-000050410000}"/>
    <cellStyle name="Normal 2 3 3 4 2 2 3 2 3" xfId="40660" xr:uid="{00000000-0005-0000-0000-000051410000}"/>
    <cellStyle name="Normal 2 3 3 4 2 2 3 3" xfId="22302" xr:uid="{00000000-0005-0000-0000-000052410000}"/>
    <cellStyle name="Normal 2 3 3 4 2 2 3 4" xfId="34546" xr:uid="{00000000-0005-0000-0000-000053410000}"/>
    <cellStyle name="Normal 2 3 3 4 2 2 3 5" xfId="46775" xr:uid="{00000000-0005-0000-0000-000054410000}"/>
    <cellStyle name="Normal 2 3 3 4 2 2 4" xfId="16161" xr:uid="{00000000-0005-0000-0000-000055410000}"/>
    <cellStyle name="Normal 2 3 3 4 2 2 4 2" xfId="28416" xr:uid="{00000000-0005-0000-0000-000056410000}"/>
    <cellStyle name="Normal 2 3 3 4 2 2 4 3" xfId="40657" xr:uid="{00000000-0005-0000-0000-000057410000}"/>
    <cellStyle name="Normal 2 3 3 4 2 2 5" xfId="22299" xr:uid="{00000000-0005-0000-0000-000058410000}"/>
    <cellStyle name="Normal 2 3 3 4 2 2 6" xfId="34543" xr:uid="{00000000-0005-0000-0000-000059410000}"/>
    <cellStyle name="Normal 2 3 3 4 2 2 7" xfId="46772" xr:uid="{00000000-0005-0000-0000-00005A410000}"/>
    <cellStyle name="Normal 2 3 3 4 2 3" xfId="5154" xr:uid="{00000000-0005-0000-0000-00005B410000}"/>
    <cellStyle name="Normal 2 3 3 4 2 3 2" xfId="5155" xr:uid="{00000000-0005-0000-0000-00005C410000}"/>
    <cellStyle name="Normal 2 3 3 4 2 3 2 2" xfId="16166" xr:uid="{00000000-0005-0000-0000-00005D410000}"/>
    <cellStyle name="Normal 2 3 3 4 2 3 2 2 2" xfId="28421" xr:uid="{00000000-0005-0000-0000-00005E410000}"/>
    <cellStyle name="Normal 2 3 3 4 2 3 2 2 3" xfId="40662" xr:uid="{00000000-0005-0000-0000-00005F410000}"/>
    <cellStyle name="Normal 2 3 3 4 2 3 2 3" xfId="22304" xr:uid="{00000000-0005-0000-0000-000060410000}"/>
    <cellStyle name="Normal 2 3 3 4 2 3 2 4" xfId="34548" xr:uid="{00000000-0005-0000-0000-000061410000}"/>
    <cellStyle name="Normal 2 3 3 4 2 3 2 5" xfId="46777" xr:uid="{00000000-0005-0000-0000-000062410000}"/>
    <cellStyle name="Normal 2 3 3 4 2 3 3" xfId="16165" xr:uid="{00000000-0005-0000-0000-000063410000}"/>
    <cellStyle name="Normal 2 3 3 4 2 3 3 2" xfId="28420" xr:uid="{00000000-0005-0000-0000-000064410000}"/>
    <cellStyle name="Normal 2 3 3 4 2 3 3 3" xfId="40661" xr:uid="{00000000-0005-0000-0000-000065410000}"/>
    <cellStyle name="Normal 2 3 3 4 2 3 4" xfId="22303" xr:uid="{00000000-0005-0000-0000-000066410000}"/>
    <cellStyle name="Normal 2 3 3 4 2 3 5" xfId="34547" xr:uid="{00000000-0005-0000-0000-000067410000}"/>
    <cellStyle name="Normal 2 3 3 4 2 3 6" xfId="46776" xr:uid="{00000000-0005-0000-0000-000068410000}"/>
    <cellStyle name="Normal 2 3 3 4 2 4" xfId="5156" xr:uid="{00000000-0005-0000-0000-000069410000}"/>
    <cellStyle name="Normal 2 3 3 4 2 4 2" xfId="16167" xr:uid="{00000000-0005-0000-0000-00006A410000}"/>
    <cellStyle name="Normal 2 3 3 4 2 4 2 2" xfId="28422" xr:uid="{00000000-0005-0000-0000-00006B410000}"/>
    <cellStyle name="Normal 2 3 3 4 2 4 2 3" xfId="40663" xr:uid="{00000000-0005-0000-0000-00006C410000}"/>
    <cellStyle name="Normal 2 3 3 4 2 4 3" xfId="22305" xr:uid="{00000000-0005-0000-0000-00006D410000}"/>
    <cellStyle name="Normal 2 3 3 4 2 4 4" xfId="34549" xr:uid="{00000000-0005-0000-0000-00006E410000}"/>
    <cellStyle name="Normal 2 3 3 4 2 4 5" xfId="46778" xr:uid="{00000000-0005-0000-0000-00006F410000}"/>
    <cellStyle name="Normal 2 3 3 4 2 5" xfId="16160" xr:uid="{00000000-0005-0000-0000-000070410000}"/>
    <cellStyle name="Normal 2 3 3 4 2 5 2" xfId="28415" xr:uid="{00000000-0005-0000-0000-000071410000}"/>
    <cellStyle name="Normal 2 3 3 4 2 5 3" xfId="40656" xr:uid="{00000000-0005-0000-0000-000072410000}"/>
    <cellStyle name="Normal 2 3 3 4 2 6" xfId="22298" xr:uid="{00000000-0005-0000-0000-000073410000}"/>
    <cellStyle name="Normal 2 3 3 4 2 7" xfId="34542" xr:uid="{00000000-0005-0000-0000-000074410000}"/>
    <cellStyle name="Normal 2 3 3 4 2 8" xfId="46771" xr:uid="{00000000-0005-0000-0000-000075410000}"/>
    <cellStyle name="Normal 2 3 3 4 3" xfId="5157" xr:uid="{00000000-0005-0000-0000-000076410000}"/>
    <cellStyle name="Normal 2 3 3 4 3 2" xfId="5158" xr:uid="{00000000-0005-0000-0000-000077410000}"/>
    <cellStyle name="Normal 2 3 3 4 3 2 2" xfId="5159" xr:uid="{00000000-0005-0000-0000-000078410000}"/>
    <cellStyle name="Normal 2 3 3 4 3 2 2 2" xfId="16170" xr:uid="{00000000-0005-0000-0000-000079410000}"/>
    <cellStyle name="Normal 2 3 3 4 3 2 2 2 2" xfId="28425" xr:uid="{00000000-0005-0000-0000-00007A410000}"/>
    <cellStyle name="Normal 2 3 3 4 3 2 2 2 3" xfId="40666" xr:uid="{00000000-0005-0000-0000-00007B410000}"/>
    <cellStyle name="Normal 2 3 3 4 3 2 2 3" xfId="22308" xr:uid="{00000000-0005-0000-0000-00007C410000}"/>
    <cellStyle name="Normal 2 3 3 4 3 2 2 4" xfId="34552" xr:uid="{00000000-0005-0000-0000-00007D410000}"/>
    <cellStyle name="Normal 2 3 3 4 3 2 2 5" xfId="46781" xr:uid="{00000000-0005-0000-0000-00007E410000}"/>
    <cellStyle name="Normal 2 3 3 4 3 2 3" xfId="16169" xr:uid="{00000000-0005-0000-0000-00007F410000}"/>
    <cellStyle name="Normal 2 3 3 4 3 2 3 2" xfId="28424" xr:uid="{00000000-0005-0000-0000-000080410000}"/>
    <cellStyle name="Normal 2 3 3 4 3 2 3 3" xfId="40665" xr:uid="{00000000-0005-0000-0000-000081410000}"/>
    <cellStyle name="Normal 2 3 3 4 3 2 4" xfId="22307" xr:uid="{00000000-0005-0000-0000-000082410000}"/>
    <cellStyle name="Normal 2 3 3 4 3 2 5" xfId="34551" xr:uid="{00000000-0005-0000-0000-000083410000}"/>
    <cellStyle name="Normal 2 3 3 4 3 2 6" xfId="46780" xr:uid="{00000000-0005-0000-0000-000084410000}"/>
    <cellStyle name="Normal 2 3 3 4 3 3" xfId="5160" xr:uid="{00000000-0005-0000-0000-000085410000}"/>
    <cellStyle name="Normal 2 3 3 4 3 3 2" xfId="16171" xr:uid="{00000000-0005-0000-0000-000086410000}"/>
    <cellStyle name="Normal 2 3 3 4 3 3 2 2" xfId="28426" xr:uid="{00000000-0005-0000-0000-000087410000}"/>
    <cellStyle name="Normal 2 3 3 4 3 3 2 3" xfId="40667" xr:uid="{00000000-0005-0000-0000-000088410000}"/>
    <cellStyle name="Normal 2 3 3 4 3 3 3" xfId="22309" xr:uid="{00000000-0005-0000-0000-000089410000}"/>
    <cellStyle name="Normal 2 3 3 4 3 3 4" xfId="34553" xr:uid="{00000000-0005-0000-0000-00008A410000}"/>
    <cellStyle name="Normal 2 3 3 4 3 3 5" xfId="46782" xr:uid="{00000000-0005-0000-0000-00008B410000}"/>
    <cellStyle name="Normal 2 3 3 4 3 4" xfId="16168" xr:uid="{00000000-0005-0000-0000-00008C410000}"/>
    <cellStyle name="Normal 2 3 3 4 3 4 2" xfId="28423" xr:uid="{00000000-0005-0000-0000-00008D410000}"/>
    <cellStyle name="Normal 2 3 3 4 3 4 3" xfId="40664" xr:uid="{00000000-0005-0000-0000-00008E410000}"/>
    <cellStyle name="Normal 2 3 3 4 3 5" xfId="22306" xr:uid="{00000000-0005-0000-0000-00008F410000}"/>
    <cellStyle name="Normal 2 3 3 4 3 6" xfId="34550" xr:uid="{00000000-0005-0000-0000-000090410000}"/>
    <cellStyle name="Normal 2 3 3 4 3 7" xfId="46779" xr:uid="{00000000-0005-0000-0000-000091410000}"/>
    <cellStyle name="Normal 2 3 3 4 4" xfId="5161" xr:uid="{00000000-0005-0000-0000-000092410000}"/>
    <cellStyle name="Normal 2 3 3 4 4 2" xfId="5162" xr:uid="{00000000-0005-0000-0000-000093410000}"/>
    <cellStyle name="Normal 2 3 3 4 4 2 2" xfId="16173" xr:uid="{00000000-0005-0000-0000-000094410000}"/>
    <cellStyle name="Normal 2 3 3 4 4 2 2 2" xfId="28428" xr:uid="{00000000-0005-0000-0000-000095410000}"/>
    <cellStyle name="Normal 2 3 3 4 4 2 2 3" xfId="40669" xr:uid="{00000000-0005-0000-0000-000096410000}"/>
    <cellStyle name="Normal 2 3 3 4 4 2 3" xfId="22311" xr:uid="{00000000-0005-0000-0000-000097410000}"/>
    <cellStyle name="Normal 2 3 3 4 4 2 4" xfId="34555" xr:uid="{00000000-0005-0000-0000-000098410000}"/>
    <cellStyle name="Normal 2 3 3 4 4 2 5" xfId="46784" xr:uid="{00000000-0005-0000-0000-000099410000}"/>
    <cellStyle name="Normal 2 3 3 4 4 3" xfId="16172" xr:uid="{00000000-0005-0000-0000-00009A410000}"/>
    <cellStyle name="Normal 2 3 3 4 4 3 2" xfId="28427" xr:uid="{00000000-0005-0000-0000-00009B410000}"/>
    <cellStyle name="Normal 2 3 3 4 4 3 3" xfId="40668" xr:uid="{00000000-0005-0000-0000-00009C410000}"/>
    <cellStyle name="Normal 2 3 3 4 4 4" xfId="22310" xr:uid="{00000000-0005-0000-0000-00009D410000}"/>
    <cellStyle name="Normal 2 3 3 4 4 5" xfId="34554" xr:uid="{00000000-0005-0000-0000-00009E410000}"/>
    <cellStyle name="Normal 2 3 3 4 4 6" xfId="46783" xr:uid="{00000000-0005-0000-0000-00009F410000}"/>
    <cellStyle name="Normal 2 3 3 4 5" xfId="5163" xr:uid="{00000000-0005-0000-0000-0000A0410000}"/>
    <cellStyle name="Normal 2 3 3 4 5 2" xfId="16174" xr:uid="{00000000-0005-0000-0000-0000A1410000}"/>
    <cellStyle name="Normal 2 3 3 4 5 2 2" xfId="28429" xr:uid="{00000000-0005-0000-0000-0000A2410000}"/>
    <cellStyle name="Normal 2 3 3 4 5 2 3" xfId="40670" xr:uid="{00000000-0005-0000-0000-0000A3410000}"/>
    <cellStyle name="Normal 2 3 3 4 5 3" xfId="22312" xr:uid="{00000000-0005-0000-0000-0000A4410000}"/>
    <cellStyle name="Normal 2 3 3 4 5 4" xfId="34556" xr:uid="{00000000-0005-0000-0000-0000A5410000}"/>
    <cellStyle name="Normal 2 3 3 4 5 5" xfId="46785" xr:uid="{00000000-0005-0000-0000-0000A6410000}"/>
    <cellStyle name="Normal 2 3 3 4 6" xfId="16159" xr:uid="{00000000-0005-0000-0000-0000A7410000}"/>
    <cellStyle name="Normal 2 3 3 4 6 2" xfId="28414" xr:uid="{00000000-0005-0000-0000-0000A8410000}"/>
    <cellStyle name="Normal 2 3 3 4 6 3" xfId="40655" xr:uid="{00000000-0005-0000-0000-0000A9410000}"/>
    <cellStyle name="Normal 2 3 3 4 7" xfId="22297" xr:uid="{00000000-0005-0000-0000-0000AA410000}"/>
    <cellStyle name="Normal 2 3 3 4 8" xfId="34541" xr:uid="{00000000-0005-0000-0000-0000AB410000}"/>
    <cellStyle name="Normal 2 3 3 4 9" xfId="46770" xr:uid="{00000000-0005-0000-0000-0000AC410000}"/>
    <cellStyle name="Normal 2 3 3 5" xfId="5164" xr:uid="{00000000-0005-0000-0000-0000AD410000}"/>
    <cellStyle name="Normal 2 3 3 5 2" xfId="5165" xr:uid="{00000000-0005-0000-0000-0000AE410000}"/>
    <cellStyle name="Normal 2 3 3 5 2 2" xfId="5166" xr:uid="{00000000-0005-0000-0000-0000AF410000}"/>
    <cellStyle name="Normal 2 3 3 5 2 2 2" xfId="5167" xr:uid="{00000000-0005-0000-0000-0000B0410000}"/>
    <cellStyle name="Normal 2 3 3 5 2 2 2 2" xfId="16178" xr:uid="{00000000-0005-0000-0000-0000B1410000}"/>
    <cellStyle name="Normal 2 3 3 5 2 2 2 2 2" xfId="28433" xr:uid="{00000000-0005-0000-0000-0000B2410000}"/>
    <cellStyle name="Normal 2 3 3 5 2 2 2 2 3" xfId="40674" xr:uid="{00000000-0005-0000-0000-0000B3410000}"/>
    <cellStyle name="Normal 2 3 3 5 2 2 2 3" xfId="22316" xr:uid="{00000000-0005-0000-0000-0000B4410000}"/>
    <cellStyle name="Normal 2 3 3 5 2 2 2 4" xfId="34560" xr:uid="{00000000-0005-0000-0000-0000B5410000}"/>
    <cellStyle name="Normal 2 3 3 5 2 2 2 5" xfId="46789" xr:uid="{00000000-0005-0000-0000-0000B6410000}"/>
    <cellStyle name="Normal 2 3 3 5 2 2 3" xfId="16177" xr:uid="{00000000-0005-0000-0000-0000B7410000}"/>
    <cellStyle name="Normal 2 3 3 5 2 2 3 2" xfId="28432" xr:uid="{00000000-0005-0000-0000-0000B8410000}"/>
    <cellStyle name="Normal 2 3 3 5 2 2 3 3" xfId="40673" xr:uid="{00000000-0005-0000-0000-0000B9410000}"/>
    <cellStyle name="Normal 2 3 3 5 2 2 4" xfId="22315" xr:uid="{00000000-0005-0000-0000-0000BA410000}"/>
    <cellStyle name="Normal 2 3 3 5 2 2 5" xfId="34559" xr:uid="{00000000-0005-0000-0000-0000BB410000}"/>
    <cellStyle name="Normal 2 3 3 5 2 2 6" xfId="46788" xr:uid="{00000000-0005-0000-0000-0000BC410000}"/>
    <cellStyle name="Normal 2 3 3 5 2 3" xfId="5168" xr:uid="{00000000-0005-0000-0000-0000BD410000}"/>
    <cellStyle name="Normal 2 3 3 5 2 3 2" xfId="16179" xr:uid="{00000000-0005-0000-0000-0000BE410000}"/>
    <cellStyle name="Normal 2 3 3 5 2 3 2 2" xfId="28434" xr:uid="{00000000-0005-0000-0000-0000BF410000}"/>
    <cellStyle name="Normal 2 3 3 5 2 3 2 3" xfId="40675" xr:uid="{00000000-0005-0000-0000-0000C0410000}"/>
    <cellStyle name="Normal 2 3 3 5 2 3 3" xfId="22317" xr:uid="{00000000-0005-0000-0000-0000C1410000}"/>
    <cellStyle name="Normal 2 3 3 5 2 3 4" xfId="34561" xr:uid="{00000000-0005-0000-0000-0000C2410000}"/>
    <cellStyle name="Normal 2 3 3 5 2 3 5" xfId="46790" xr:uid="{00000000-0005-0000-0000-0000C3410000}"/>
    <cellStyle name="Normal 2 3 3 5 2 4" xfId="16176" xr:uid="{00000000-0005-0000-0000-0000C4410000}"/>
    <cellStyle name="Normal 2 3 3 5 2 4 2" xfId="28431" xr:uid="{00000000-0005-0000-0000-0000C5410000}"/>
    <cellStyle name="Normal 2 3 3 5 2 4 3" xfId="40672" xr:uid="{00000000-0005-0000-0000-0000C6410000}"/>
    <cellStyle name="Normal 2 3 3 5 2 5" xfId="22314" xr:uid="{00000000-0005-0000-0000-0000C7410000}"/>
    <cellStyle name="Normal 2 3 3 5 2 6" xfId="34558" xr:uid="{00000000-0005-0000-0000-0000C8410000}"/>
    <cellStyle name="Normal 2 3 3 5 2 7" xfId="46787" xr:uid="{00000000-0005-0000-0000-0000C9410000}"/>
    <cellStyle name="Normal 2 3 3 5 3" xfId="5169" xr:uid="{00000000-0005-0000-0000-0000CA410000}"/>
    <cellStyle name="Normal 2 3 3 5 3 2" xfId="5170" xr:uid="{00000000-0005-0000-0000-0000CB410000}"/>
    <cellStyle name="Normal 2 3 3 5 3 2 2" xfId="16181" xr:uid="{00000000-0005-0000-0000-0000CC410000}"/>
    <cellStyle name="Normal 2 3 3 5 3 2 2 2" xfId="28436" xr:uid="{00000000-0005-0000-0000-0000CD410000}"/>
    <cellStyle name="Normal 2 3 3 5 3 2 2 3" xfId="40677" xr:uid="{00000000-0005-0000-0000-0000CE410000}"/>
    <cellStyle name="Normal 2 3 3 5 3 2 3" xfId="22319" xr:uid="{00000000-0005-0000-0000-0000CF410000}"/>
    <cellStyle name="Normal 2 3 3 5 3 2 4" xfId="34563" xr:uid="{00000000-0005-0000-0000-0000D0410000}"/>
    <cellStyle name="Normal 2 3 3 5 3 2 5" xfId="46792" xr:uid="{00000000-0005-0000-0000-0000D1410000}"/>
    <cellStyle name="Normal 2 3 3 5 3 3" xfId="16180" xr:uid="{00000000-0005-0000-0000-0000D2410000}"/>
    <cellStyle name="Normal 2 3 3 5 3 3 2" xfId="28435" xr:uid="{00000000-0005-0000-0000-0000D3410000}"/>
    <cellStyle name="Normal 2 3 3 5 3 3 3" xfId="40676" xr:uid="{00000000-0005-0000-0000-0000D4410000}"/>
    <cellStyle name="Normal 2 3 3 5 3 4" xfId="22318" xr:uid="{00000000-0005-0000-0000-0000D5410000}"/>
    <cellStyle name="Normal 2 3 3 5 3 5" xfId="34562" xr:uid="{00000000-0005-0000-0000-0000D6410000}"/>
    <cellStyle name="Normal 2 3 3 5 3 6" xfId="46791" xr:uid="{00000000-0005-0000-0000-0000D7410000}"/>
    <cellStyle name="Normal 2 3 3 5 4" xfId="5171" xr:uid="{00000000-0005-0000-0000-0000D8410000}"/>
    <cellStyle name="Normal 2 3 3 5 4 2" xfId="16182" xr:uid="{00000000-0005-0000-0000-0000D9410000}"/>
    <cellStyle name="Normal 2 3 3 5 4 2 2" xfId="28437" xr:uid="{00000000-0005-0000-0000-0000DA410000}"/>
    <cellStyle name="Normal 2 3 3 5 4 2 3" xfId="40678" xr:uid="{00000000-0005-0000-0000-0000DB410000}"/>
    <cellStyle name="Normal 2 3 3 5 4 3" xfId="22320" xr:uid="{00000000-0005-0000-0000-0000DC410000}"/>
    <cellStyle name="Normal 2 3 3 5 4 4" xfId="34564" xr:uid="{00000000-0005-0000-0000-0000DD410000}"/>
    <cellStyle name="Normal 2 3 3 5 4 5" xfId="46793" xr:uid="{00000000-0005-0000-0000-0000DE410000}"/>
    <cellStyle name="Normal 2 3 3 5 5" xfId="16175" xr:uid="{00000000-0005-0000-0000-0000DF410000}"/>
    <cellStyle name="Normal 2 3 3 5 5 2" xfId="28430" xr:uid="{00000000-0005-0000-0000-0000E0410000}"/>
    <cellStyle name="Normal 2 3 3 5 5 3" xfId="40671" xr:uid="{00000000-0005-0000-0000-0000E1410000}"/>
    <cellStyle name="Normal 2 3 3 5 6" xfId="22313" xr:uid="{00000000-0005-0000-0000-0000E2410000}"/>
    <cellStyle name="Normal 2 3 3 5 7" xfId="34557" xr:uid="{00000000-0005-0000-0000-0000E3410000}"/>
    <cellStyle name="Normal 2 3 3 5 8" xfId="46786" xr:uid="{00000000-0005-0000-0000-0000E4410000}"/>
    <cellStyle name="Normal 2 3 3 6" xfId="5172" xr:uid="{00000000-0005-0000-0000-0000E5410000}"/>
    <cellStyle name="Normal 2 3 3 6 2" xfId="5173" xr:uid="{00000000-0005-0000-0000-0000E6410000}"/>
    <cellStyle name="Normal 2 3 3 6 2 2" xfId="5174" xr:uid="{00000000-0005-0000-0000-0000E7410000}"/>
    <cellStyle name="Normal 2 3 3 6 2 2 2" xfId="16185" xr:uid="{00000000-0005-0000-0000-0000E8410000}"/>
    <cellStyle name="Normal 2 3 3 6 2 2 2 2" xfId="28440" xr:uid="{00000000-0005-0000-0000-0000E9410000}"/>
    <cellStyle name="Normal 2 3 3 6 2 2 2 3" xfId="40681" xr:uid="{00000000-0005-0000-0000-0000EA410000}"/>
    <cellStyle name="Normal 2 3 3 6 2 2 3" xfId="22323" xr:uid="{00000000-0005-0000-0000-0000EB410000}"/>
    <cellStyle name="Normal 2 3 3 6 2 2 4" xfId="34567" xr:uid="{00000000-0005-0000-0000-0000EC410000}"/>
    <cellStyle name="Normal 2 3 3 6 2 2 5" xfId="46796" xr:uid="{00000000-0005-0000-0000-0000ED410000}"/>
    <cellStyle name="Normal 2 3 3 6 2 3" xfId="16184" xr:uid="{00000000-0005-0000-0000-0000EE410000}"/>
    <cellStyle name="Normal 2 3 3 6 2 3 2" xfId="28439" xr:uid="{00000000-0005-0000-0000-0000EF410000}"/>
    <cellStyle name="Normal 2 3 3 6 2 3 3" xfId="40680" xr:uid="{00000000-0005-0000-0000-0000F0410000}"/>
    <cellStyle name="Normal 2 3 3 6 2 4" xfId="22322" xr:uid="{00000000-0005-0000-0000-0000F1410000}"/>
    <cellStyle name="Normal 2 3 3 6 2 5" xfId="34566" xr:uid="{00000000-0005-0000-0000-0000F2410000}"/>
    <cellStyle name="Normal 2 3 3 6 2 6" xfId="46795" xr:uid="{00000000-0005-0000-0000-0000F3410000}"/>
    <cellStyle name="Normal 2 3 3 6 3" xfId="5175" xr:uid="{00000000-0005-0000-0000-0000F4410000}"/>
    <cellStyle name="Normal 2 3 3 6 3 2" xfId="16186" xr:uid="{00000000-0005-0000-0000-0000F5410000}"/>
    <cellStyle name="Normal 2 3 3 6 3 2 2" xfId="28441" xr:uid="{00000000-0005-0000-0000-0000F6410000}"/>
    <cellStyle name="Normal 2 3 3 6 3 2 3" xfId="40682" xr:uid="{00000000-0005-0000-0000-0000F7410000}"/>
    <cellStyle name="Normal 2 3 3 6 3 3" xfId="22324" xr:uid="{00000000-0005-0000-0000-0000F8410000}"/>
    <cellStyle name="Normal 2 3 3 6 3 4" xfId="34568" xr:uid="{00000000-0005-0000-0000-0000F9410000}"/>
    <cellStyle name="Normal 2 3 3 6 3 5" xfId="46797" xr:uid="{00000000-0005-0000-0000-0000FA410000}"/>
    <cellStyle name="Normal 2 3 3 6 4" xfId="16183" xr:uid="{00000000-0005-0000-0000-0000FB410000}"/>
    <cellStyle name="Normal 2 3 3 6 4 2" xfId="28438" xr:uid="{00000000-0005-0000-0000-0000FC410000}"/>
    <cellStyle name="Normal 2 3 3 6 4 3" xfId="40679" xr:uid="{00000000-0005-0000-0000-0000FD410000}"/>
    <cellStyle name="Normal 2 3 3 6 5" xfId="22321" xr:uid="{00000000-0005-0000-0000-0000FE410000}"/>
    <cellStyle name="Normal 2 3 3 6 6" xfId="34565" xr:uid="{00000000-0005-0000-0000-0000FF410000}"/>
    <cellStyle name="Normal 2 3 3 6 7" xfId="46794" xr:uid="{00000000-0005-0000-0000-000000420000}"/>
    <cellStyle name="Normal 2 3 3 7" xfId="5176" xr:uid="{00000000-0005-0000-0000-000001420000}"/>
    <cellStyle name="Normal 2 3 3 7 2" xfId="5177" xr:uid="{00000000-0005-0000-0000-000002420000}"/>
    <cellStyle name="Normal 2 3 3 7 2 2" xfId="5178" xr:uid="{00000000-0005-0000-0000-000003420000}"/>
    <cellStyle name="Normal 2 3 3 7 2 2 2" xfId="16189" xr:uid="{00000000-0005-0000-0000-000004420000}"/>
    <cellStyle name="Normal 2 3 3 7 2 2 2 2" xfId="28444" xr:uid="{00000000-0005-0000-0000-000005420000}"/>
    <cellStyle name="Normal 2 3 3 7 2 2 2 3" xfId="40685" xr:uid="{00000000-0005-0000-0000-000006420000}"/>
    <cellStyle name="Normal 2 3 3 7 2 2 3" xfId="22327" xr:uid="{00000000-0005-0000-0000-000007420000}"/>
    <cellStyle name="Normal 2 3 3 7 2 2 4" xfId="34571" xr:uid="{00000000-0005-0000-0000-000008420000}"/>
    <cellStyle name="Normal 2 3 3 7 2 2 5" xfId="46800" xr:uid="{00000000-0005-0000-0000-000009420000}"/>
    <cellStyle name="Normal 2 3 3 7 2 3" xfId="16188" xr:uid="{00000000-0005-0000-0000-00000A420000}"/>
    <cellStyle name="Normal 2 3 3 7 2 3 2" xfId="28443" xr:uid="{00000000-0005-0000-0000-00000B420000}"/>
    <cellStyle name="Normal 2 3 3 7 2 3 3" xfId="40684" xr:uid="{00000000-0005-0000-0000-00000C420000}"/>
    <cellStyle name="Normal 2 3 3 7 2 4" xfId="22326" xr:uid="{00000000-0005-0000-0000-00000D420000}"/>
    <cellStyle name="Normal 2 3 3 7 2 5" xfId="34570" xr:uid="{00000000-0005-0000-0000-00000E420000}"/>
    <cellStyle name="Normal 2 3 3 7 2 6" xfId="46799" xr:uid="{00000000-0005-0000-0000-00000F420000}"/>
    <cellStyle name="Normal 2 3 3 7 3" xfId="5179" xr:uid="{00000000-0005-0000-0000-000010420000}"/>
    <cellStyle name="Normal 2 3 3 7 3 2" xfId="16190" xr:uid="{00000000-0005-0000-0000-000011420000}"/>
    <cellStyle name="Normal 2 3 3 7 3 2 2" xfId="28445" xr:uid="{00000000-0005-0000-0000-000012420000}"/>
    <cellStyle name="Normal 2 3 3 7 3 2 3" xfId="40686" xr:uid="{00000000-0005-0000-0000-000013420000}"/>
    <cellStyle name="Normal 2 3 3 7 3 3" xfId="22328" xr:uid="{00000000-0005-0000-0000-000014420000}"/>
    <cellStyle name="Normal 2 3 3 7 3 4" xfId="34572" xr:uid="{00000000-0005-0000-0000-000015420000}"/>
    <cellStyle name="Normal 2 3 3 7 3 5" xfId="46801" xr:uid="{00000000-0005-0000-0000-000016420000}"/>
    <cellStyle name="Normal 2 3 3 7 4" xfId="16187" xr:uid="{00000000-0005-0000-0000-000017420000}"/>
    <cellStyle name="Normal 2 3 3 7 4 2" xfId="28442" xr:uid="{00000000-0005-0000-0000-000018420000}"/>
    <cellStyle name="Normal 2 3 3 7 4 3" xfId="40683" xr:uid="{00000000-0005-0000-0000-000019420000}"/>
    <cellStyle name="Normal 2 3 3 7 5" xfId="22325" xr:uid="{00000000-0005-0000-0000-00001A420000}"/>
    <cellStyle name="Normal 2 3 3 7 6" xfId="34569" xr:uid="{00000000-0005-0000-0000-00001B420000}"/>
    <cellStyle name="Normal 2 3 3 7 7" xfId="46798" xr:uid="{00000000-0005-0000-0000-00001C420000}"/>
    <cellStyle name="Normal 2 3 3 8" xfId="5180" xr:uid="{00000000-0005-0000-0000-00001D420000}"/>
    <cellStyle name="Normal 2 3 3 8 2" xfId="5181" xr:uid="{00000000-0005-0000-0000-00001E420000}"/>
    <cellStyle name="Normal 2 3 3 8 2 2" xfId="16192" xr:uid="{00000000-0005-0000-0000-00001F420000}"/>
    <cellStyle name="Normal 2 3 3 8 2 2 2" xfId="28447" xr:uid="{00000000-0005-0000-0000-000020420000}"/>
    <cellStyle name="Normal 2 3 3 8 2 2 3" xfId="40688" xr:uid="{00000000-0005-0000-0000-000021420000}"/>
    <cellStyle name="Normal 2 3 3 8 2 3" xfId="22330" xr:uid="{00000000-0005-0000-0000-000022420000}"/>
    <cellStyle name="Normal 2 3 3 8 2 4" xfId="34574" xr:uid="{00000000-0005-0000-0000-000023420000}"/>
    <cellStyle name="Normal 2 3 3 8 2 5" xfId="46803" xr:uid="{00000000-0005-0000-0000-000024420000}"/>
    <cellStyle name="Normal 2 3 3 8 3" xfId="16191" xr:uid="{00000000-0005-0000-0000-000025420000}"/>
    <cellStyle name="Normal 2 3 3 8 3 2" xfId="28446" xr:uid="{00000000-0005-0000-0000-000026420000}"/>
    <cellStyle name="Normal 2 3 3 8 3 3" xfId="40687" xr:uid="{00000000-0005-0000-0000-000027420000}"/>
    <cellStyle name="Normal 2 3 3 8 4" xfId="22329" xr:uid="{00000000-0005-0000-0000-000028420000}"/>
    <cellStyle name="Normal 2 3 3 8 5" xfId="34573" xr:uid="{00000000-0005-0000-0000-000029420000}"/>
    <cellStyle name="Normal 2 3 3 8 6" xfId="46802" xr:uid="{00000000-0005-0000-0000-00002A420000}"/>
    <cellStyle name="Normal 2 3 3 9" xfId="5182" xr:uid="{00000000-0005-0000-0000-00002B420000}"/>
    <cellStyle name="Normal 2 3 3 9 2" xfId="16193" xr:uid="{00000000-0005-0000-0000-00002C420000}"/>
    <cellStyle name="Normal 2 3 3 9 2 2" xfId="28448" xr:uid="{00000000-0005-0000-0000-00002D420000}"/>
    <cellStyle name="Normal 2 3 3 9 2 3" xfId="40689" xr:uid="{00000000-0005-0000-0000-00002E420000}"/>
    <cellStyle name="Normal 2 3 3 9 3" xfId="22331" xr:uid="{00000000-0005-0000-0000-00002F420000}"/>
    <cellStyle name="Normal 2 3 3 9 4" xfId="34575" xr:uid="{00000000-0005-0000-0000-000030420000}"/>
    <cellStyle name="Normal 2 3 3 9 5" xfId="46804" xr:uid="{00000000-0005-0000-0000-000031420000}"/>
    <cellStyle name="Normal 2 3 4" xfId="5183" xr:uid="{00000000-0005-0000-0000-000032420000}"/>
    <cellStyle name="Normal 2 3 4 10" xfId="34576" xr:uid="{00000000-0005-0000-0000-000033420000}"/>
    <cellStyle name="Normal 2 3 4 11" xfId="46805" xr:uid="{00000000-0005-0000-0000-000034420000}"/>
    <cellStyle name="Normal 2 3 4 2" xfId="5184" xr:uid="{00000000-0005-0000-0000-000035420000}"/>
    <cellStyle name="Normal 2 3 4 2 10" xfId="46806" xr:uid="{00000000-0005-0000-0000-000036420000}"/>
    <cellStyle name="Normal 2 3 4 2 2" xfId="5185" xr:uid="{00000000-0005-0000-0000-000037420000}"/>
    <cellStyle name="Normal 2 3 4 2 2 2" xfId="5186" xr:uid="{00000000-0005-0000-0000-000038420000}"/>
    <cellStyle name="Normal 2 3 4 2 2 2 2" xfId="5187" xr:uid="{00000000-0005-0000-0000-000039420000}"/>
    <cellStyle name="Normal 2 3 4 2 2 2 2 2" xfId="5188" xr:uid="{00000000-0005-0000-0000-00003A420000}"/>
    <cellStyle name="Normal 2 3 4 2 2 2 2 2 2" xfId="5189" xr:uid="{00000000-0005-0000-0000-00003B420000}"/>
    <cellStyle name="Normal 2 3 4 2 2 2 2 2 2 2" xfId="16200" xr:uid="{00000000-0005-0000-0000-00003C420000}"/>
    <cellStyle name="Normal 2 3 4 2 2 2 2 2 2 2 2" xfId="28455" xr:uid="{00000000-0005-0000-0000-00003D420000}"/>
    <cellStyle name="Normal 2 3 4 2 2 2 2 2 2 2 3" xfId="40696" xr:uid="{00000000-0005-0000-0000-00003E420000}"/>
    <cellStyle name="Normal 2 3 4 2 2 2 2 2 2 3" xfId="22338" xr:uid="{00000000-0005-0000-0000-00003F420000}"/>
    <cellStyle name="Normal 2 3 4 2 2 2 2 2 2 4" xfId="34582" xr:uid="{00000000-0005-0000-0000-000040420000}"/>
    <cellStyle name="Normal 2 3 4 2 2 2 2 2 2 5" xfId="46811" xr:uid="{00000000-0005-0000-0000-000041420000}"/>
    <cellStyle name="Normal 2 3 4 2 2 2 2 2 3" xfId="16199" xr:uid="{00000000-0005-0000-0000-000042420000}"/>
    <cellStyle name="Normal 2 3 4 2 2 2 2 2 3 2" xfId="28454" xr:uid="{00000000-0005-0000-0000-000043420000}"/>
    <cellStyle name="Normal 2 3 4 2 2 2 2 2 3 3" xfId="40695" xr:uid="{00000000-0005-0000-0000-000044420000}"/>
    <cellStyle name="Normal 2 3 4 2 2 2 2 2 4" xfId="22337" xr:uid="{00000000-0005-0000-0000-000045420000}"/>
    <cellStyle name="Normal 2 3 4 2 2 2 2 2 5" xfId="34581" xr:uid="{00000000-0005-0000-0000-000046420000}"/>
    <cellStyle name="Normal 2 3 4 2 2 2 2 2 6" xfId="46810" xr:uid="{00000000-0005-0000-0000-000047420000}"/>
    <cellStyle name="Normal 2 3 4 2 2 2 2 3" xfId="5190" xr:uid="{00000000-0005-0000-0000-000048420000}"/>
    <cellStyle name="Normal 2 3 4 2 2 2 2 3 2" xfId="16201" xr:uid="{00000000-0005-0000-0000-000049420000}"/>
    <cellStyle name="Normal 2 3 4 2 2 2 2 3 2 2" xfId="28456" xr:uid="{00000000-0005-0000-0000-00004A420000}"/>
    <cellStyle name="Normal 2 3 4 2 2 2 2 3 2 3" xfId="40697" xr:uid="{00000000-0005-0000-0000-00004B420000}"/>
    <cellStyle name="Normal 2 3 4 2 2 2 2 3 3" xfId="22339" xr:uid="{00000000-0005-0000-0000-00004C420000}"/>
    <cellStyle name="Normal 2 3 4 2 2 2 2 3 4" xfId="34583" xr:uid="{00000000-0005-0000-0000-00004D420000}"/>
    <cellStyle name="Normal 2 3 4 2 2 2 2 3 5" xfId="46812" xr:uid="{00000000-0005-0000-0000-00004E420000}"/>
    <cellStyle name="Normal 2 3 4 2 2 2 2 4" xfId="16198" xr:uid="{00000000-0005-0000-0000-00004F420000}"/>
    <cellStyle name="Normal 2 3 4 2 2 2 2 4 2" xfId="28453" xr:uid="{00000000-0005-0000-0000-000050420000}"/>
    <cellStyle name="Normal 2 3 4 2 2 2 2 4 3" xfId="40694" xr:uid="{00000000-0005-0000-0000-000051420000}"/>
    <cellStyle name="Normal 2 3 4 2 2 2 2 5" xfId="22336" xr:uid="{00000000-0005-0000-0000-000052420000}"/>
    <cellStyle name="Normal 2 3 4 2 2 2 2 6" xfId="34580" xr:uid="{00000000-0005-0000-0000-000053420000}"/>
    <cellStyle name="Normal 2 3 4 2 2 2 2 7" xfId="46809" xr:uid="{00000000-0005-0000-0000-000054420000}"/>
    <cellStyle name="Normal 2 3 4 2 2 2 3" xfId="5191" xr:uid="{00000000-0005-0000-0000-000055420000}"/>
    <cellStyle name="Normal 2 3 4 2 2 2 3 2" xfId="5192" xr:uid="{00000000-0005-0000-0000-000056420000}"/>
    <cellStyle name="Normal 2 3 4 2 2 2 3 2 2" xfId="16203" xr:uid="{00000000-0005-0000-0000-000057420000}"/>
    <cellStyle name="Normal 2 3 4 2 2 2 3 2 2 2" xfId="28458" xr:uid="{00000000-0005-0000-0000-000058420000}"/>
    <cellStyle name="Normal 2 3 4 2 2 2 3 2 2 3" xfId="40699" xr:uid="{00000000-0005-0000-0000-000059420000}"/>
    <cellStyle name="Normal 2 3 4 2 2 2 3 2 3" xfId="22341" xr:uid="{00000000-0005-0000-0000-00005A420000}"/>
    <cellStyle name="Normal 2 3 4 2 2 2 3 2 4" xfId="34585" xr:uid="{00000000-0005-0000-0000-00005B420000}"/>
    <cellStyle name="Normal 2 3 4 2 2 2 3 2 5" xfId="46814" xr:uid="{00000000-0005-0000-0000-00005C420000}"/>
    <cellStyle name="Normal 2 3 4 2 2 2 3 3" xfId="16202" xr:uid="{00000000-0005-0000-0000-00005D420000}"/>
    <cellStyle name="Normal 2 3 4 2 2 2 3 3 2" xfId="28457" xr:uid="{00000000-0005-0000-0000-00005E420000}"/>
    <cellStyle name="Normal 2 3 4 2 2 2 3 3 3" xfId="40698" xr:uid="{00000000-0005-0000-0000-00005F420000}"/>
    <cellStyle name="Normal 2 3 4 2 2 2 3 4" xfId="22340" xr:uid="{00000000-0005-0000-0000-000060420000}"/>
    <cellStyle name="Normal 2 3 4 2 2 2 3 5" xfId="34584" xr:uid="{00000000-0005-0000-0000-000061420000}"/>
    <cellStyle name="Normal 2 3 4 2 2 2 3 6" xfId="46813" xr:uid="{00000000-0005-0000-0000-000062420000}"/>
    <cellStyle name="Normal 2 3 4 2 2 2 4" xfId="5193" xr:uid="{00000000-0005-0000-0000-000063420000}"/>
    <cellStyle name="Normal 2 3 4 2 2 2 4 2" xfId="16204" xr:uid="{00000000-0005-0000-0000-000064420000}"/>
    <cellStyle name="Normal 2 3 4 2 2 2 4 2 2" xfId="28459" xr:uid="{00000000-0005-0000-0000-000065420000}"/>
    <cellStyle name="Normal 2 3 4 2 2 2 4 2 3" xfId="40700" xr:uid="{00000000-0005-0000-0000-000066420000}"/>
    <cellStyle name="Normal 2 3 4 2 2 2 4 3" xfId="22342" xr:uid="{00000000-0005-0000-0000-000067420000}"/>
    <cellStyle name="Normal 2 3 4 2 2 2 4 4" xfId="34586" xr:uid="{00000000-0005-0000-0000-000068420000}"/>
    <cellStyle name="Normal 2 3 4 2 2 2 4 5" xfId="46815" xr:uid="{00000000-0005-0000-0000-000069420000}"/>
    <cellStyle name="Normal 2 3 4 2 2 2 5" xfId="16197" xr:uid="{00000000-0005-0000-0000-00006A420000}"/>
    <cellStyle name="Normal 2 3 4 2 2 2 5 2" xfId="28452" xr:uid="{00000000-0005-0000-0000-00006B420000}"/>
    <cellStyle name="Normal 2 3 4 2 2 2 5 3" xfId="40693" xr:uid="{00000000-0005-0000-0000-00006C420000}"/>
    <cellStyle name="Normal 2 3 4 2 2 2 6" xfId="22335" xr:uid="{00000000-0005-0000-0000-00006D420000}"/>
    <cellStyle name="Normal 2 3 4 2 2 2 7" xfId="34579" xr:uid="{00000000-0005-0000-0000-00006E420000}"/>
    <cellStyle name="Normal 2 3 4 2 2 2 8" xfId="46808" xr:uid="{00000000-0005-0000-0000-00006F420000}"/>
    <cellStyle name="Normal 2 3 4 2 2 3" xfId="5194" xr:uid="{00000000-0005-0000-0000-000070420000}"/>
    <cellStyle name="Normal 2 3 4 2 2 3 2" xfId="5195" xr:uid="{00000000-0005-0000-0000-000071420000}"/>
    <cellStyle name="Normal 2 3 4 2 2 3 2 2" xfId="5196" xr:uid="{00000000-0005-0000-0000-000072420000}"/>
    <cellStyle name="Normal 2 3 4 2 2 3 2 2 2" xfId="16207" xr:uid="{00000000-0005-0000-0000-000073420000}"/>
    <cellStyle name="Normal 2 3 4 2 2 3 2 2 2 2" xfId="28462" xr:uid="{00000000-0005-0000-0000-000074420000}"/>
    <cellStyle name="Normal 2 3 4 2 2 3 2 2 2 3" xfId="40703" xr:uid="{00000000-0005-0000-0000-000075420000}"/>
    <cellStyle name="Normal 2 3 4 2 2 3 2 2 3" xfId="22345" xr:uid="{00000000-0005-0000-0000-000076420000}"/>
    <cellStyle name="Normal 2 3 4 2 2 3 2 2 4" xfId="34589" xr:uid="{00000000-0005-0000-0000-000077420000}"/>
    <cellStyle name="Normal 2 3 4 2 2 3 2 2 5" xfId="46818" xr:uid="{00000000-0005-0000-0000-000078420000}"/>
    <cellStyle name="Normal 2 3 4 2 2 3 2 3" xfId="16206" xr:uid="{00000000-0005-0000-0000-000079420000}"/>
    <cellStyle name="Normal 2 3 4 2 2 3 2 3 2" xfId="28461" xr:uid="{00000000-0005-0000-0000-00007A420000}"/>
    <cellStyle name="Normal 2 3 4 2 2 3 2 3 3" xfId="40702" xr:uid="{00000000-0005-0000-0000-00007B420000}"/>
    <cellStyle name="Normal 2 3 4 2 2 3 2 4" xfId="22344" xr:uid="{00000000-0005-0000-0000-00007C420000}"/>
    <cellStyle name="Normal 2 3 4 2 2 3 2 5" xfId="34588" xr:uid="{00000000-0005-0000-0000-00007D420000}"/>
    <cellStyle name="Normal 2 3 4 2 2 3 2 6" xfId="46817" xr:uid="{00000000-0005-0000-0000-00007E420000}"/>
    <cellStyle name="Normal 2 3 4 2 2 3 3" xfId="5197" xr:uid="{00000000-0005-0000-0000-00007F420000}"/>
    <cellStyle name="Normal 2 3 4 2 2 3 3 2" xfId="16208" xr:uid="{00000000-0005-0000-0000-000080420000}"/>
    <cellStyle name="Normal 2 3 4 2 2 3 3 2 2" xfId="28463" xr:uid="{00000000-0005-0000-0000-000081420000}"/>
    <cellStyle name="Normal 2 3 4 2 2 3 3 2 3" xfId="40704" xr:uid="{00000000-0005-0000-0000-000082420000}"/>
    <cellStyle name="Normal 2 3 4 2 2 3 3 3" xfId="22346" xr:uid="{00000000-0005-0000-0000-000083420000}"/>
    <cellStyle name="Normal 2 3 4 2 2 3 3 4" xfId="34590" xr:uid="{00000000-0005-0000-0000-000084420000}"/>
    <cellStyle name="Normal 2 3 4 2 2 3 3 5" xfId="46819" xr:uid="{00000000-0005-0000-0000-000085420000}"/>
    <cellStyle name="Normal 2 3 4 2 2 3 4" xfId="16205" xr:uid="{00000000-0005-0000-0000-000086420000}"/>
    <cellStyle name="Normal 2 3 4 2 2 3 4 2" xfId="28460" xr:uid="{00000000-0005-0000-0000-000087420000}"/>
    <cellStyle name="Normal 2 3 4 2 2 3 4 3" xfId="40701" xr:uid="{00000000-0005-0000-0000-000088420000}"/>
    <cellStyle name="Normal 2 3 4 2 2 3 5" xfId="22343" xr:uid="{00000000-0005-0000-0000-000089420000}"/>
    <cellStyle name="Normal 2 3 4 2 2 3 6" xfId="34587" xr:uid="{00000000-0005-0000-0000-00008A420000}"/>
    <cellStyle name="Normal 2 3 4 2 2 3 7" xfId="46816" xr:uid="{00000000-0005-0000-0000-00008B420000}"/>
    <cellStyle name="Normal 2 3 4 2 2 4" xfId="5198" xr:uid="{00000000-0005-0000-0000-00008C420000}"/>
    <cellStyle name="Normal 2 3 4 2 2 4 2" xfId="5199" xr:uid="{00000000-0005-0000-0000-00008D420000}"/>
    <cellStyle name="Normal 2 3 4 2 2 4 2 2" xfId="16210" xr:uid="{00000000-0005-0000-0000-00008E420000}"/>
    <cellStyle name="Normal 2 3 4 2 2 4 2 2 2" xfId="28465" xr:uid="{00000000-0005-0000-0000-00008F420000}"/>
    <cellStyle name="Normal 2 3 4 2 2 4 2 2 3" xfId="40706" xr:uid="{00000000-0005-0000-0000-000090420000}"/>
    <cellStyle name="Normal 2 3 4 2 2 4 2 3" xfId="22348" xr:uid="{00000000-0005-0000-0000-000091420000}"/>
    <cellStyle name="Normal 2 3 4 2 2 4 2 4" xfId="34592" xr:uid="{00000000-0005-0000-0000-000092420000}"/>
    <cellStyle name="Normal 2 3 4 2 2 4 2 5" xfId="46821" xr:uid="{00000000-0005-0000-0000-000093420000}"/>
    <cellStyle name="Normal 2 3 4 2 2 4 3" xfId="16209" xr:uid="{00000000-0005-0000-0000-000094420000}"/>
    <cellStyle name="Normal 2 3 4 2 2 4 3 2" xfId="28464" xr:uid="{00000000-0005-0000-0000-000095420000}"/>
    <cellStyle name="Normal 2 3 4 2 2 4 3 3" xfId="40705" xr:uid="{00000000-0005-0000-0000-000096420000}"/>
    <cellStyle name="Normal 2 3 4 2 2 4 4" xfId="22347" xr:uid="{00000000-0005-0000-0000-000097420000}"/>
    <cellStyle name="Normal 2 3 4 2 2 4 5" xfId="34591" xr:uid="{00000000-0005-0000-0000-000098420000}"/>
    <cellStyle name="Normal 2 3 4 2 2 4 6" xfId="46820" xr:uid="{00000000-0005-0000-0000-000099420000}"/>
    <cellStyle name="Normal 2 3 4 2 2 5" xfId="5200" xr:uid="{00000000-0005-0000-0000-00009A420000}"/>
    <cellStyle name="Normal 2 3 4 2 2 5 2" xfId="16211" xr:uid="{00000000-0005-0000-0000-00009B420000}"/>
    <cellStyle name="Normal 2 3 4 2 2 5 2 2" xfId="28466" xr:uid="{00000000-0005-0000-0000-00009C420000}"/>
    <cellStyle name="Normal 2 3 4 2 2 5 2 3" xfId="40707" xr:uid="{00000000-0005-0000-0000-00009D420000}"/>
    <cellStyle name="Normal 2 3 4 2 2 5 3" xfId="22349" xr:uid="{00000000-0005-0000-0000-00009E420000}"/>
    <cellStyle name="Normal 2 3 4 2 2 5 4" xfId="34593" xr:uid="{00000000-0005-0000-0000-00009F420000}"/>
    <cellStyle name="Normal 2 3 4 2 2 5 5" xfId="46822" xr:uid="{00000000-0005-0000-0000-0000A0420000}"/>
    <cellStyle name="Normal 2 3 4 2 2 6" xfId="16196" xr:uid="{00000000-0005-0000-0000-0000A1420000}"/>
    <cellStyle name="Normal 2 3 4 2 2 6 2" xfId="28451" xr:uid="{00000000-0005-0000-0000-0000A2420000}"/>
    <cellStyle name="Normal 2 3 4 2 2 6 3" xfId="40692" xr:uid="{00000000-0005-0000-0000-0000A3420000}"/>
    <cellStyle name="Normal 2 3 4 2 2 7" xfId="22334" xr:uid="{00000000-0005-0000-0000-0000A4420000}"/>
    <cellStyle name="Normal 2 3 4 2 2 8" xfId="34578" xr:uid="{00000000-0005-0000-0000-0000A5420000}"/>
    <cellStyle name="Normal 2 3 4 2 2 9" xfId="46807" xr:uid="{00000000-0005-0000-0000-0000A6420000}"/>
    <cellStyle name="Normal 2 3 4 2 3" xfId="5201" xr:uid="{00000000-0005-0000-0000-0000A7420000}"/>
    <cellStyle name="Normal 2 3 4 2 3 2" xfId="5202" xr:uid="{00000000-0005-0000-0000-0000A8420000}"/>
    <cellStyle name="Normal 2 3 4 2 3 2 2" xfId="5203" xr:uid="{00000000-0005-0000-0000-0000A9420000}"/>
    <cellStyle name="Normal 2 3 4 2 3 2 2 2" xfId="5204" xr:uid="{00000000-0005-0000-0000-0000AA420000}"/>
    <cellStyle name="Normal 2 3 4 2 3 2 2 2 2" xfId="16215" xr:uid="{00000000-0005-0000-0000-0000AB420000}"/>
    <cellStyle name="Normal 2 3 4 2 3 2 2 2 2 2" xfId="28470" xr:uid="{00000000-0005-0000-0000-0000AC420000}"/>
    <cellStyle name="Normal 2 3 4 2 3 2 2 2 2 3" xfId="40711" xr:uid="{00000000-0005-0000-0000-0000AD420000}"/>
    <cellStyle name="Normal 2 3 4 2 3 2 2 2 3" xfId="22353" xr:uid="{00000000-0005-0000-0000-0000AE420000}"/>
    <cellStyle name="Normal 2 3 4 2 3 2 2 2 4" xfId="34597" xr:uid="{00000000-0005-0000-0000-0000AF420000}"/>
    <cellStyle name="Normal 2 3 4 2 3 2 2 2 5" xfId="46826" xr:uid="{00000000-0005-0000-0000-0000B0420000}"/>
    <cellStyle name="Normal 2 3 4 2 3 2 2 3" xfId="16214" xr:uid="{00000000-0005-0000-0000-0000B1420000}"/>
    <cellStyle name="Normal 2 3 4 2 3 2 2 3 2" xfId="28469" xr:uid="{00000000-0005-0000-0000-0000B2420000}"/>
    <cellStyle name="Normal 2 3 4 2 3 2 2 3 3" xfId="40710" xr:uid="{00000000-0005-0000-0000-0000B3420000}"/>
    <cellStyle name="Normal 2 3 4 2 3 2 2 4" xfId="22352" xr:uid="{00000000-0005-0000-0000-0000B4420000}"/>
    <cellStyle name="Normal 2 3 4 2 3 2 2 5" xfId="34596" xr:uid="{00000000-0005-0000-0000-0000B5420000}"/>
    <cellStyle name="Normal 2 3 4 2 3 2 2 6" xfId="46825" xr:uid="{00000000-0005-0000-0000-0000B6420000}"/>
    <cellStyle name="Normal 2 3 4 2 3 2 3" xfId="5205" xr:uid="{00000000-0005-0000-0000-0000B7420000}"/>
    <cellStyle name="Normal 2 3 4 2 3 2 3 2" xfId="16216" xr:uid="{00000000-0005-0000-0000-0000B8420000}"/>
    <cellStyle name="Normal 2 3 4 2 3 2 3 2 2" xfId="28471" xr:uid="{00000000-0005-0000-0000-0000B9420000}"/>
    <cellStyle name="Normal 2 3 4 2 3 2 3 2 3" xfId="40712" xr:uid="{00000000-0005-0000-0000-0000BA420000}"/>
    <cellStyle name="Normal 2 3 4 2 3 2 3 3" xfId="22354" xr:uid="{00000000-0005-0000-0000-0000BB420000}"/>
    <cellStyle name="Normal 2 3 4 2 3 2 3 4" xfId="34598" xr:uid="{00000000-0005-0000-0000-0000BC420000}"/>
    <cellStyle name="Normal 2 3 4 2 3 2 3 5" xfId="46827" xr:uid="{00000000-0005-0000-0000-0000BD420000}"/>
    <cellStyle name="Normal 2 3 4 2 3 2 4" xfId="16213" xr:uid="{00000000-0005-0000-0000-0000BE420000}"/>
    <cellStyle name="Normal 2 3 4 2 3 2 4 2" xfId="28468" xr:uid="{00000000-0005-0000-0000-0000BF420000}"/>
    <cellStyle name="Normal 2 3 4 2 3 2 4 3" xfId="40709" xr:uid="{00000000-0005-0000-0000-0000C0420000}"/>
    <cellStyle name="Normal 2 3 4 2 3 2 5" xfId="22351" xr:uid="{00000000-0005-0000-0000-0000C1420000}"/>
    <cellStyle name="Normal 2 3 4 2 3 2 6" xfId="34595" xr:uid="{00000000-0005-0000-0000-0000C2420000}"/>
    <cellStyle name="Normal 2 3 4 2 3 2 7" xfId="46824" xr:uid="{00000000-0005-0000-0000-0000C3420000}"/>
    <cellStyle name="Normal 2 3 4 2 3 3" xfId="5206" xr:uid="{00000000-0005-0000-0000-0000C4420000}"/>
    <cellStyle name="Normal 2 3 4 2 3 3 2" xfId="5207" xr:uid="{00000000-0005-0000-0000-0000C5420000}"/>
    <cellStyle name="Normal 2 3 4 2 3 3 2 2" xfId="16218" xr:uid="{00000000-0005-0000-0000-0000C6420000}"/>
    <cellStyle name="Normal 2 3 4 2 3 3 2 2 2" xfId="28473" xr:uid="{00000000-0005-0000-0000-0000C7420000}"/>
    <cellStyle name="Normal 2 3 4 2 3 3 2 2 3" xfId="40714" xr:uid="{00000000-0005-0000-0000-0000C8420000}"/>
    <cellStyle name="Normal 2 3 4 2 3 3 2 3" xfId="22356" xr:uid="{00000000-0005-0000-0000-0000C9420000}"/>
    <cellStyle name="Normal 2 3 4 2 3 3 2 4" xfId="34600" xr:uid="{00000000-0005-0000-0000-0000CA420000}"/>
    <cellStyle name="Normal 2 3 4 2 3 3 2 5" xfId="46829" xr:uid="{00000000-0005-0000-0000-0000CB420000}"/>
    <cellStyle name="Normal 2 3 4 2 3 3 3" xfId="16217" xr:uid="{00000000-0005-0000-0000-0000CC420000}"/>
    <cellStyle name="Normal 2 3 4 2 3 3 3 2" xfId="28472" xr:uid="{00000000-0005-0000-0000-0000CD420000}"/>
    <cellStyle name="Normal 2 3 4 2 3 3 3 3" xfId="40713" xr:uid="{00000000-0005-0000-0000-0000CE420000}"/>
    <cellStyle name="Normal 2 3 4 2 3 3 4" xfId="22355" xr:uid="{00000000-0005-0000-0000-0000CF420000}"/>
    <cellStyle name="Normal 2 3 4 2 3 3 5" xfId="34599" xr:uid="{00000000-0005-0000-0000-0000D0420000}"/>
    <cellStyle name="Normal 2 3 4 2 3 3 6" xfId="46828" xr:uid="{00000000-0005-0000-0000-0000D1420000}"/>
    <cellStyle name="Normal 2 3 4 2 3 4" xfId="5208" xr:uid="{00000000-0005-0000-0000-0000D2420000}"/>
    <cellStyle name="Normal 2 3 4 2 3 4 2" xfId="16219" xr:uid="{00000000-0005-0000-0000-0000D3420000}"/>
    <cellStyle name="Normal 2 3 4 2 3 4 2 2" xfId="28474" xr:uid="{00000000-0005-0000-0000-0000D4420000}"/>
    <cellStyle name="Normal 2 3 4 2 3 4 2 3" xfId="40715" xr:uid="{00000000-0005-0000-0000-0000D5420000}"/>
    <cellStyle name="Normal 2 3 4 2 3 4 3" xfId="22357" xr:uid="{00000000-0005-0000-0000-0000D6420000}"/>
    <cellStyle name="Normal 2 3 4 2 3 4 4" xfId="34601" xr:uid="{00000000-0005-0000-0000-0000D7420000}"/>
    <cellStyle name="Normal 2 3 4 2 3 4 5" xfId="46830" xr:uid="{00000000-0005-0000-0000-0000D8420000}"/>
    <cellStyle name="Normal 2 3 4 2 3 5" xfId="16212" xr:uid="{00000000-0005-0000-0000-0000D9420000}"/>
    <cellStyle name="Normal 2 3 4 2 3 5 2" xfId="28467" xr:uid="{00000000-0005-0000-0000-0000DA420000}"/>
    <cellStyle name="Normal 2 3 4 2 3 5 3" xfId="40708" xr:uid="{00000000-0005-0000-0000-0000DB420000}"/>
    <cellStyle name="Normal 2 3 4 2 3 6" xfId="22350" xr:uid="{00000000-0005-0000-0000-0000DC420000}"/>
    <cellStyle name="Normal 2 3 4 2 3 7" xfId="34594" xr:uid="{00000000-0005-0000-0000-0000DD420000}"/>
    <cellStyle name="Normal 2 3 4 2 3 8" xfId="46823" xr:uid="{00000000-0005-0000-0000-0000DE420000}"/>
    <cellStyle name="Normal 2 3 4 2 4" xfId="5209" xr:uid="{00000000-0005-0000-0000-0000DF420000}"/>
    <cellStyle name="Normal 2 3 4 2 4 2" xfId="5210" xr:uid="{00000000-0005-0000-0000-0000E0420000}"/>
    <cellStyle name="Normal 2 3 4 2 4 2 2" xfId="5211" xr:uid="{00000000-0005-0000-0000-0000E1420000}"/>
    <cellStyle name="Normal 2 3 4 2 4 2 2 2" xfId="16222" xr:uid="{00000000-0005-0000-0000-0000E2420000}"/>
    <cellStyle name="Normal 2 3 4 2 4 2 2 2 2" xfId="28477" xr:uid="{00000000-0005-0000-0000-0000E3420000}"/>
    <cellStyle name="Normal 2 3 4 2 4 2 2 2 3" xfId="40718" xr:uid="{00000000-0005-0000-0000-0000E4420000}"/>
    <cellStyle name="Normal 2 3 4 2 4 2 2 3" xfId="22360" xr:uid="{00000000-0005-0000-0000-0000E5420000}"/>
    <cellStyle name="Normal 2 3 4 2 4 2 2 4" xfId="34604" xr:uid="{00000000-0005-0000-0000-0000E6420000}"/>
    <cellStyle name="Normal 2 3 4 2 4 2 2 5" xfId="46833" xr:uid="{00000000-0005-0000-0000-0000E7420000}"/>
    <cellStyle name="Normal 2 3 4 2 4 2 3" xfId="16221" xr:uid="{00000000-0005-0000-0000-0000E8420000}"/>
    <cellStyle name="Normal 2 3 4 2 4 2 3 2" xfId="28476" xr:uid="{00000000-0005-0000-0000-0000E9420000}"/>
    <cellStyle name="Normal 2 3 4 2 4 2 3 3" xfId="40717" xr:uid="{00000000-0005-0000-0000-0000EA420000}"/>
    <cellStyle name="Normal 2 3 4 2 4 2 4" xfId="22359" xr:uid="{00000000-0005-0000-0000-0000EB420000}"/>
    <cellStyle name="Normal 2 3 4 2 4 2 5" xfId="34603" xr:uid="{00000000-0005-0000-0000-0000EC420000}"/>
    <cellStyle name="Normal 2 3 4 2 4 2 6" xfId="46832" xr:uid="{00000000-0005-0000-0000-0000ED420000}"/>
    <cellStyle name="Normal 2 3 4 2 4 3" xfId="5212" xr:uid="{00000000-0005-0000-0000-0000EE420000}"/>
    <cellStyle name="Normal 2 3 4 2 4 3 2" xfId="16223" xr:uid="{00000000-0005-0000-0000-0000EF420000}"/>
    <cellStyle name="Normal 2 3 4 2 4 3 2 2" xfId="28478" xr:uid="{00000000-0005-0000-0000-0000F0420000}"/>
    <cellStyle name="Normal 2 3 4 2 4 3 2 3" xfId="40719" xr:uid="{00000000-0005-0000-0000-0000F1420000}"/>
    <cellStyle name="Normal 2 3 4 2 4 3 3" xfId="22361" xr:uid="{00000000-0005-0000-0000-0000F2420000}"/>
    <cellStyle name="Normal 2 3 4 2 4 3 4" xfId="34605" xr:uid="{00000000-0005-0000-0000-0000F3420000}"/>
    <cellStyle name="Normal 2 3 4 2 4 3 5" xfId="46834" xr:uid="{00000000-0005-0000-0000-0000F4420000}"/>
    <cellStyle name="Normal 2 3 4 2 4 4" xfId="16220" xr:uid="{00000000-0005-0000-0000-0000F5420000}"/>
    <cellStyle name="Normal 2 3 4 2 4 4 2" xfId="28475" xr:uid="{00000000-0005-0000-0000-0000F6420000}"/>
    <cellStyle name="Normal 2 3 4 2 4 4 3" xfId="40716" xr:uid="{00000000-0005-0000-0000-0000F7420000}"/>
    <cellStyle name="Normal 2 3 4 2 4 5" xfId="22358" xr:uid="{00000000-0005-0000-0000-0000F8420000}"/>
    <cellStyle name="Normal 2 3 4 2 4 6" xfId="34602" xr:uid="{00000000-0005-0000-0000-0000F9420000}"/>
    <cellStyle name="Normal 2 3 4 2 4 7" xfId="46831" xr:uid="{00000000-0005-0000-0000-0000FA420000}"/>
    <cellStyle name="Normal 2 3 4 2 5" xfId="5213" xr:uid="{00000000-0005-0000-0000-0000FB420000}"/>
    <cellStyle name="Normal 2 3 4 2 5 2" xfId="5214" xr:uid="{00000000-0005-0000-0000-0000FC420000}"/>
    <cellStyle name="Normal 2 3 4 2 5 2 2" xfId="16225" xr:uid="{00000000-0005-0000-0000-0000FD420000}"/>
    <cellStyle name="Normal 2 3 4 2 5 2 2 2" xfId="28480" xr:uid="{00000000-0005-0000-0000-0000FE420000}"/>
    <cellStyle name="Normal 2 3 4 2 5 2 2 3" xfId="40721" xr:uid="{00000000-0005-0000-0000-0000FF420000}"/>
    <cellStyle name="Normal 2 3 4 2 5 2 3" xfId="22363" xr:uid="{00000000-0005-0000-0000-000000430000}"/>
    <cellStyle name="Normal 2 3 4 2 5 2 4" xfId="34607" xr:uid="{00000000-0005-0000-0000-000001430000}"/>
    <cellStyle name="Normal 2 3 4 2 5 2 5" xfId="46836" xr:uid="{00000000-0005-0000-0000-000002430000}"/>
    <cellStyle name="Normal 2 3 4 2 5 3" xfId="16224" xr:uid="{00000000-0005-0000-0000-000003430000}"/>
    <cellStyle name="Normal 2 3 4 2 5 3 2" xfId="28479" xr:uid="{00000000-0005-0000-0000-000004430000}"/>
    <cellStyle name="Normal 2 3 4 2 5 3 3" xfId="40720" xr:uid="{00000000-0005-0000-0000-000005430000}"/>
    <cellStyle name="Normal 2 3 4 2 5 4" xfId="22362" xr:uid="{00000000-0005-0000-0000-000006430000}"/>
    <cellStyle name="Normal 2 3 4 2 5 5" xfId="34606" xr:uid="{00000000-0005-0000-0000-000007430000}"/>
    <cellStyle name="Normal 2 3 4 2 5 6" xfId="46835" xr:uid="{00000000-0005-0000-0000-000008430000}"/>
    <cellStyle name="Normal 2 3 4 2 6" xfId="5215" xr:uid="{00000000-0005-0000-0000-000009430000}"/>
    <cellStyle name="Normal 2 3 4 2 6 2" xfId="16226" xr:uid="{00000000-0005-0000-0000-00000A430000}"/>
    <cellStyle name="Normal 2 3 4 2 6 2 2" xfId="28481" xr:uid="{00000000-0005-0000-0000-00000B430000}"/>
    <cellStyle name="Normal 2 3 4 2 6 2 3" xfId="40722" xr:uid="{00000000-0005-0000-0000-00000C430000}"/>
    <cellStyle name="Normal 2 3 4 2 6 3" xfId="22364" xr:uid="{00000000-0005-0000-0000-00000D430000}"/>
    <cellStyle name="Normal 2 3 4 2 6 4" xfId="34608" xr:uid="{00000000-0005-0000-0000-00000E430000}"/>
    <cellStyle name="Normal 2 3 4 2 6 5" xfId="46837" xr:uid="{00000000-0005-0000-0000-00000F430000}"/>
    <cellStyle name="Normal 2 3 4 2 7" xfId="16195" xr:uid="{00000000-0005-0000-0000-000010430000}"/>
    <cellStyle name="Normal 2 3 4 2 7 2" xfId="28450" xr:uid="{00000000-0005-0000-0000-000011430000}"/>
    <cellStyle name="Normal 2 3 4 2 7 3" xfId="40691" xr:uid="{00000000-0005-0000-0000-000012430000}"/>
    <cellStyle name="Normal 2 3 4 2 8" xfId="22333" xr:uid="{00000000-0005-0000-0000-000013430000}"/>
    <cellStyle name="Normal 2 3 4 2 9" xfId="34577" xr:uid="{00000000-0005-0000-0000-000014430000}"/>
    <cellStyle name="Normal 2 3 4 3" xfId="5216" xr:uid="{00000000-0005-0000-0000-000015430000}"/>
    <cellStyle name="Normal 2 3 4 3 2" xfId="5217" xr:uid="{00000000-0005-0000-0000-000016430000}"/>
    <cellStyle name="Normal 2 3 4 3 2 2" xfId="5218" xr:uid="{00000000-0005-0000-0000-000017430000}"/>
    <cellStyle name="Normal 2 3 4 3 2 2 2" xfId="5219" xr:uid="{00000000-0005-0000-0000-000018430000}"/>
    <cellStyle name="Normal 2 3 4 3 2 2 2 2" xfId="5220" xr:uid="{00000000-0005-0000-0000-000019430000}"/>
    <cellStyle name="Normal 2 3 4 3 2 2 2 2 2" xfId="16231" xr:uid="{00000000-0005-0000-0000-00001A430000}"/>
    <cellStyle name="Normal 2 3 4 3 2 2 2 2 2 2" xfId="28486" xr:uid="{00000000-0005-0000-0000-00001B430000}"/>
    <cellStyle name="Normal 2 3 4 3 2 2 2 2 2 3" xfId="40727" xr:uid="{00000000-0005-0000-0000-00001C430000}"/>
    <cellStyle name="Normal 2 3 4 3 2 2 2 2 3" xfId="22369" xr:uid="{00000000-0005-0000-0000-00001D430000}"/>
    <cellStyle name="Normal 2 3 4 3 2 2 2 2 4" xfId="34613" xr:uid="{00000000-0005-0000-0000-00001E430000}"/>
    <cellStyle name="Normal 2 3 4 3 2 2 2 2 5" xfId="46842" xr:uid="{00000000-0005-0000-0000-00001F430000}"/>
    <cellStyle name="Normal 2 3 4 3 2 2 2 3" xfId="16230" xr:uid="{00000000-0005-0000-0000-000020430000}"/>
    <cellStyle name="Normal 2 3 4 3 2 2 2 3 2" xfId="28485" xr:uid="{00000000-0005-0000-0000-000021430000}"/>
    <cellStyle name="Normal 2 3 4 3 2 2 2 3 3" xfId="40726" xr:uid="{00000000-0005-0000-0000-000022430000}"/>
    <cellStyle name="Normal 2 3 4 3 2 2 2 4" xfId="22368" xr:uid="{00000000-0005-0000-0000-000023430000}"/>
    <cellStyle name="Normal 2 3 4 3 2 2 2 5" xfId="34612" xr:uid="{00000000-0005-0000-0000-000024430000}"/>
    <cellStyle name="Normal 2 3 4 3 2 2 2 6" xfId="46841" xr:uid="{00000000-0005-0000-0000-000025430000}"/>
    <cellStyle name="Normal 2 3 4 3 2 2 3" xfId="5221" xr:uid="{00000000-0005-0000-0000-000026430000}"/>
    <cellStyle name="Normal 2 3 4 3 2 2 3 2" xfId="16232" xr:uid="{00000000-0005-0000-0000-000027430000}"/>
    <cellStyle name="Normal 2 3 4 3 2 2 3 2 2" xfId="28487" xr:uid="{00000000-0005-0000-0000-000028430000}"/>
    <cellStyle name="Normal 2 3 4 3 2 2 3 2 3" xfId="40728" xr:uid="{00000000-0005-0000-0000-000029430000}"/>
    <cellStyle name="Normal 2 3 4 3 2 2 3 3" xfId="22370" xr:uid="{00000000-0005-0000-0000-00002A430000}"/>
    <cellStyle name="Normal 2 3 4 3 2 2 3 4" xfId="34614" xr:uid="{00000000-0005-0000-0000-00002B430000}"/>
    <cellStyle name="Normal 2 3 4 3 2 2 3 5" xfId="46843" xr:uid="{00000000-0005-0000-0000-00002C430000}"/>
    <cellStyle name="Normal 2 3 4 3 2 2 4" xfId="16229" xr:uid="{00000000-0005-0000-0000-00002D430000}"/>
    <cellStyle name="Normal 2 3 4 3 2 2 4 2" xfId="28484" xr:uid="{00000000-0005-0000-0000-00002E430000}"/>
    <cellStyle name="Normal 2 3 4 3 2 2 4 3" xfId="40725" xr:uid="{00000000-0005-0000-0000-00002F430000}"/>
    <cellStyle name="Normal 2 3 4 3 2 2 5" xfId="22367" xr:uid="{00000000-0005-0000-0000-000030430000}"/>
    <cellStyle name="Normal 2 3 4 3 2 2 6" xfId="34611" xr:uid="{00000000-0005-0000-0000-000031430000}"/>
    <cellStyle name="Normal 2 3 4 3 2 2 7" xfId="46840" xr:uid="{00000000-0005-0000-0000-000032430000}"/>
    <cellStyle name="Normal 2 3 4 3 2 3" xfId="5222" xr:uid="{00000000-0005-0000-0000-000033430000}"/>
    <cellStyle name="Normal 2 3 4 3 2 3 2" xfId="5223" xr:uid="{00000000-0005-0000-0000-000034430000}"/>
    <cellStyle name="Normal 2 3 4 3 2 3 2 2" xfId="16234" xr:uid="{00000000-0005-0000-0000-000035430000}"/>
    <cellStyle name="Normal 2 3 4 3 2 3 2 2 2" xfId="28489" xr:uid="{00000000-0005-0000-0000-000036430000}"/>
    <cellStyle name="Normal 2 3 4 3 2 3 2 2 3" xfId="40730" xr:uid="{00000000-0005-0000-0000-000037430000}"/>
    <cellStyle name="Normal 2 3 4 3 2 3 2 3" xfId="22372" xr:uid="{00000000-0005-0000-0000-000038430000}"/>
    <cellStyle name="Normal 2 3 4 3 2 3 2 4" xfId="34616" xr:uid="{00000000-0005-0000-0000-000039430000}"/>
    <cellStyle name="Normal 2 3 4 3 2 3 2 5" xfId="46845" xr:uid="{00000000-0005-0000-0000-00003A430000}"/>
    <cellStyle name="Normal 2 3 4 3 2 3 3" xfId="16233" xr:uid="{00000000-0005-0000-0000-00003B430000}"/>
    <cellStyle name="Normal 2 3 4 3 2 3 3 2" xfId="28488" xr:uid="{00000000-0005-0000-0000-00003C430000}"/>
    <cellStyle name="Normal 2 3 4 3 2 3 3 3" xfId="40729" xr:uid="{00000000-0005-0000-0000-00003D430000}"/>
    <cellStyle name="Normal 2 3 4 3 2 3 4" xfId="22371" xr:uid="{00000000-0005-0000-0000-00003E430000}"/>
    <cellStyle name="Normal 2 3 4 3 2 3 5" xfId="34615" xr:uid="{00000000-0005-0000-0000-00003F430000}"/>
    <cellStyle name="Normal 2 3 4 3 2 3 6" xfId="46844" xr:uid="{00000000-0005-0000-0000-000040430000}"/>
    <cellStyle name="Normal 2 3 4 3 2 4" xfId="5224" xr:uid="{00000000-0005-0000-0000-000041430000}"/>
    <cellStyle name="Normal 2 3 4 3 2 4 2" xfId="16235" xr:uid="{00000000-0005-0000-0000-000042430000}"/>
    <cellStyle name="Normal 2 3 4 3 2 4 2 2" xfId="28490" xr:uid="{00000000-0005-0000-0000-000043430000}"/>
    <cellStyle name="Normal 2 3 4 3 2 4 2 3" xfId="40731" xr:uid="{00000000-0005-0000-0000-000044430000}"/>
    <cellStyle name="Normal 2 3 4 3 2 4 3" xfId="22373" xr:uid="{00000000-0005-0000-0000-000045430000}"/>
    <cellStyle name="Normal 2 3 4 3 2 4 4" xfId="34617" xr:uid="{00000000-0005-0000-0000-000046430000}"/>
    <cellStyle name="Normal 2 3 4 3 2 4 5" xfId="46846" xr:uid="{00000000-0005-0000-0000-000047430000}"/>
    <cellStyle name="Normal 2 3 4 3 2 5" xfId="16228" xr:uid="{00000000-0005-0000-0000-000048430000}"/>
    <cellStyle name="Normal 2 3 4 3 2 5 2" xfId="28483" xr:uid="{00000000-0005-0000-0000-000049430000}"/>
    <cellStyle name="Normal 2 3 4 3 2 5 3" xfId="40724" xr:uid="{00000000-0005-0000-0000-00004A430000}"/>
    <cellStyle name="Normal 2 3 4 3 2 6" xfId="22366" xr:uid="{00000000-0005-0000-0000-00004B430000}"/>
    <cellStyle name="Normal 2 3 4 3 2 7" xfId="34610" xr:uid="{00000000-0005-0000-0000-00004C430000}"/>
    <cellStyle name="Normal 2 3 4 3 2 8" xfId="46839" xr:uid="{00000000-0005-0000-0000-00004D430000}"/>
    <cellStyle name="Normal 2 3 4 3 3" xfId="5225" xr:uid="{00000000-0005-0000-0000-00004E430000}"/>
    <cellStyle name="Normal 2 3 4 3 3 2" xfId="5226" xr:uid="{00000000-0005-0000-0000-00004F430000}"/>
    <cellStyle name="Normal 2 3 4 3 3 2 2" xfId="5227" xr:uid="{00000000-0005-0000-0000-000050430000}"/>
    <cellStyle name="Normal 2 3 4 3 3 2 2 2" xfId="16238" xr:uid="{00000000-0005-0000-0000-000051430000}"/>
    <cellStyle name="Normal 2 3 4 3 3 2 2 2 2" xfId="28493" xr:uid="{00000000-0005-0000-0000-000052430000}"/>
    <cellStyle name="Normal 2 3 4 3 3 2 2 2 3" xfId="40734" xr:uid="{00000000-0005-0000-0000-000053430000}"/>
    <cellStyle name="Normal 2 3 4 3 3 2 2 3" xfId="22376" xr:uid="{00000000-0005-0000-0000-000054430000}"/>
    <cellStyle name="Normal 2 3 4 3 3 2 2 4" xfId="34620" xr:uid="{00000000-0005-0000-0000-000055430000}"/>
    <cellStyle name="Normal 2 3 4 3 3 2 2 5" xfId="46849" xr:uid="{00000000-0005-0000-0000-000056430000}"/>
    <cellStyle name="Normal 2 3 4 3 3 2 3" xfId="16237" xr:uid="{00000000-0005-0000-0000-000057430000}"/>
    <cellStyle name="Normal 2 3 4 3 3 2 3 2" xfId="28492" xr:uid="{00000000-0005-0000-0000-000058430000}"/>
    <cellStyle name="Normal 2 3 4 3 3 2 3 3" xfId="40733" xr:uid="{00000000-0005-0000-0000-000059430000}"/>
    <cellStyle name="Normal 2 3 4 3 3 2 4" xfId="22375" xr:uid="{00000000-0005-0000-0000-00005A430000}"/>
    <cellStyle name="Normal 2 3 4 3 3 2 5" xfId="34619" xr:uid="{00000000-0005-0000-0000-00005B430000}"/>
    <cellStyle name="Normal 2 3 4 3 3 2 6" xfId="46848" xr:uid="{00000000-0005-0000-0000-00005C430000}"/>
    <cellStyle name="Normal 2 3 4 3 3 3" xfId="5228" xr:uid="{00000000-0005-0000-0000-00005D430000}"/>
    <cellStyle name="Normal 2 3 4 3 3 3 2" xfId="16239" xr:uid="{00000000-0005-0000-0000-00005E430000}"/>
    <cellStyle name="Normal 2 3 4 3 3 3 2 2" xfId="28494" xr:uid="{00000000-0005-0000-0000-00005F430000}"/>
    <cellStyle name="Normal 2 3 4 3 3 3 2 3" xfId="40735" xr:uid="{00000000-0005-0000-0000-000060430000}"/>
    <cellStyle name="Normal 2 3 4 3 3 3 3" xfId="22377" xr:uid="{00000000-0005-0000-0000-000061430000}"/>
    <cellStyle name="Normal 2 3 4 3 3 3 4" xfId="34621" xr:uid="{00000000-0005-0000-0000-000062430000}"/>
    <cellStyle name="Normal 2 3 4 3 3 3 5" xfId="46850" xr:uid="{00000000-0005-0000-0000-000063430000}"/>
    <cellStyle name="Normal 2 3 4 3 3 4" xfId="16236" xr:uid="{00000000-0005-0000-0000-000064430000}"/>
    <cellStyle name="Normal 2 3 4 3 3 4 2" xfId="28491" xr:uid="{00000000-0005-0000-0000-000065430000}"/>
    <cellStyle name="Normal 2 3 4 3 3 4 3" xfId="40732" xr:uid="{00000000-0005-0000-0000-000066430000}"/>
    <cellStyle name="Normal 2 3 4 3 3 5" xfId="22374" xr:uid="{00000000-0005-0000-0000-000067430000}"/>
    <cellStyle name="Normal 2 3 4 3 3 6" xfId="34618" xr:uid="{00000000-0005-0000-0000-000068430000}"/>
    <cellStyle name="Normal 2 3 4 3 3 7" xfId="46847" xr:uid="{00000000-0005-0000-0000-000069430000}"/>
    <cellStyle name="Normal 2 3 4 3 4" xfId="5229" xr:uid="{00000000-0005-0000-0000-00006A430000}"/>
    <cellStyle name="Normal 2 3 4 3 4 2" xfId="5230" xr:uid="{00000000-0005-0000-0000-00006B430000}"/>
    <cellStyle name="Normal 2 3 4 3 4 2 2" xfId="16241" xr:uid="{00000000-0005-0000-0000-00006C430000}"/>
    <cellStyle name="Normal 2 3 4 3 4 2 2 2" xfId="28496" xr:uid="{00000000-0005-0000-0000-00006D430000}"/>
    <cellStyle name="Normal 2 3 4 3 4 2 2 3" xfId="40737" xr:uid="{00000000-0005-0000-0000-00006E430000}"/>
    <cellStyle name="Normal 2 3 4 3 4 2 3" xfId="22379" xr:uid="{00000000-0005-0000-0000-00006F430000}"/>
    <cellStyle name="Normal 2 3 4 3 4 2 4" xfId="34623" xr:uid="{00000000-0005-0000-0000-000070430000}"/>
    <cellStyle name="Normal 2 3 4 3 4 2 5" xfId="46852" xr:uid="{00000000-0005-0000-0000-000071430000}"/>
    <cellStyle name="Normal 2 3 4 3 4 3" xfId="16240" xr:uid="{00000000-0005-0000-0000-000072430000}"/>
    <cellStyle name="Normal 2 3 4 3 4 3 2" xfId="28495" xr:uid="{00000000-0005-0000-0000-000073430000}"/>
    <cellStyle name="Normal 2 3 4 3 4 3 3" xfId="40736" xr:uid="{00000000-0005-0000-0000-000074430000}"/>
    <cellStyle name="Normal 2 3 4 3 4 4" xfId="22378" xr:uid="{00000000-0005-0000-0000-000075430000}"/>
    <cellStyle name="Normal 2 3 4 3 4 5" xfId="34622" xr:uid="{00000000-0005-0000-0000-000076430000}"/>
    <cellStyle name="Normal 2 3 4 3 4 6" xfId="46851" xr:uid="{00000000-0005-0000-0000-000077430000}"/>
    <cellStyle name="Normal 2 3 4 3 5" xfId="5231" xr:uid="{00000000-0005-0000-0000-000078430000}"/>
    <cellStyle name="Normal 2 3 4 3 5 2" xfId="16242" xr:uid="{00000000-0005-0000-0000-000079430000}"/>
    <cellStyle name="Normal 2 3 4 3 5 2 2" xfId="28497" xr:uid="{00000000-0005-0000-0000-00007A430000}"/>
    <cellStyle name="Normal 2 3 4 3 5 2 3" xfId="40738" xr:uid="{00000000-0005-0000-0000-00007B430000}"/>
    <cellStyle name="Normal 2 3 4 3 5 3" xfId="22380" xr:uid="{00000000-0005-0000-0000-00007C430000}"/>
    <cellStyle name="Normal 2 3 4 3 5 4" xfId="34624" xr:uid="{00000000-0005-0000-0000-00007D430000}"/>
    <cellStyle name="Normal 2 3 4 3 5 5" xfId="46853" xr:uid="{00000000-0005-0000-0000-00007E430000}"/>
    <cellStyle name="Normal 2 3 4 3 6" xfId="16227" xr:uid="{00000000-0005-0000-0000-00007F430000}"/>
    <cellStyle name="Normal 2 3 4 3 6 2" xfId="28482" xr:uid="{00000000-0005-0000-0000-000080430000}"/>
    <cellStyle name="Normal 2 3 4 3 6 3" xfId="40723" xr:uid="{00000000-0005-0000-0000-000081430000}"/>
    <cellStyle name="Normal 2 3 4 3 7" xfId="22365" xr:uid="{00000000-0005-0000-0000-000082430000}"/>
    <cellStyle name="Normal 2 3 4 3 8" xfId="34609" xr:uid="{00000000-0005-0000-0000-000083430000}"/>
    <cellStyle name="Normal 2 3 4 3 9" xfId="46838" xr:uid="{00000000-0005-0000-0000-000084430000}"/>
    <cellStyle name="Normal 2 3 4 4" xfId="5232" xr:uid="{00000000-0005-0000-0000-000085430000}"/>
    <cellStyle name="Normal 2 3 4 4 2" xfId="5233" xr:uid="{00000000-0005-0000-0000-000086430000}"/>
    <cellStyle name="Normal 2 3 4 4 2 2" xfId="5234" xr:uid="{00000000-0005-0000-0000-000087430000}"/>
    <cellStyle name="Normal 2 3 4 4 2 2 2" xfId="5235" xr:uid="{00000000-0005-0000-0000-000088430000}"/>
    <cellStyle name="Normal 2 3 4 4 2 2 2 2" xfId="16246" xr:uid="{00000000-0005-0000-0000-000089430000}"/>
    <cellStyle name="Normal 2 3 4 4 2 2 2 2 2" xfId="28501" xr:uid="{00000000-0005-0000-0000-00008A430000}"/>
    <cellStyle name="Normal 2 3 4 4 2 2 2 2 3" xfId="40742" xr:uid="{00000000-0005-0000-0000-00008B430000}"/>
    <cellStyle name="Normal 2 3 4 4 2 2 2 3" xfId="22384" xr:uid="{00000000-0005-0000-0000-00008C430000}"/>
    <cellStyle name="Normal 2 3 4 4 2 2 2 4" xfId="34628" xr:uid="{00000000-0005-0000-0000-00008D430000}"/>
    <cellStyle name="Normal 2 3 4 4 2 2 2 5" xfId="46857" xr:uid="{00000000-0005-0000-0000-00008E430000}"/>
    <cellStyle name="Normal 2 3 4 4 2 2 3" xfId="16245" xr:uid="{00000000-0005-0000-0000-00008F430000}"/>
    <cellStyle name="Normal 2 3 4 4 2 2 3 2" xfId="28500" xr:uid="{00000000-0005-0000-0000-000090430000}"/>
    <cellStyle name="Normal 2 3 4 4 2 2 3 3" xfId="40741" xr:uid="{00000000-0005-0000-0000-000091430000}"/>
    <cellStyle name="Normal 2 3 4 4 2 2 4" xfId="22383" xr:uid="{00000000-0005-0000-0000-000092430000}"/>
    <cellStyle name="Normal 2 3 4 4 2 2 5" xfId="34627" xr:uid="{00000000-0005-0000-0000-000093430000}"/>
    <cellStyle name="Normal 2 3 4 4 2 2 6" xfId="46856" xr:uid="{00000000-0005-0000-0000-000094430000}"/>
    <cellStyle name="Normal 2 3 4 4 2 3" xfId="5236" xr:uid="{00000000-0005-0000-0000-000095430000}"/>
    <cellStyle name="Normal 2 3 4 4 2 3 2" xfId="16247" xr:uid="{00000000-0005-0000-0000-000096430000}"/>
    <cellStyle name="Normal 2 3 4 4 2 3 2 2" xfId="28502" xr:uid="{00000000-0005-0000-0000-000097430000}"/>
    <cellStyle name="Normal 2 3 4 4 2 3 2 3" xfId="40743" xr:uid="{00000000-0005-0000-0000-000098430000}"/>
    <cellStyle name="Normal 2 3 4 4 2 3 3" xfId="22385" xr:uid="{00000000-0005-0000-0000-000099430000}"/>
    <cellStyle name="Normal 2 3 4 4 2 3 4" xfId="34629" xr:uid="{00000000-0005-0000-0000-00009A430000}"/>
    <cellStyle name="Normal 2 3 4 4 2 3 5" xfId="46858" xr:uid="{00000000-0005-0000-0000-00009B430000}"/>
    <cellStyle name="Normal 2 3 4 4 2 4" xfId="16244" xr:uid="{00000000-0005-0000-0000-00009C430000}"/>
    <cellStyle name="Normal 2 3 4 4 2 4 2" xfId="28499" xr:uid="{00000000-0005-0000-0000-00009D430000}"/>
    <cellStyle name="Normal 2 3 4 4 2 4 3" xfId="40740" xr:uid="{00000000-0005-0000-0000-00009E430000}"/>
    <cellStyle name="Normal 2 3 4 4 2 5" xfId="22382" xr:uid="{00000000-0005-0000-0000-00009F430000}"/>
    <cellStyle name="Normal 2 3 4 4 2 6" xfId="34626" xr:uid="{00000000-0005-0000-0000-0000A0430000}"/>
    <cellStyle name="Normal 2 3 4 4 2 7" xfId="46855" xr:uid="{00000000-0005-0000-0000-0000A1430000}"/>
    <cellStyle name="Normal 2 3 4 4 3" xfId="5237" xr:uid="{00000000-0005-0000-0000-0000A2430000}"/>
    <cellStyle name="Normal 2 3 4 4 3 2" xfId="5238" xr:uid="{00000000-0005-0000-0000-0000A3430000}"/>
    <cellStyle name="Normal 2 3 4 4 3 2 2" xfId="16249" xr:uid="{00000000-0005-0000-0000-0000A4430000}"/>
    <cellStyle name="Normal 2 3 4 4 3 2 2 2" xfId="28504" xr:uid="{00000000-0005-0000-0000-0000A5430000}"/>
    <cellStyle name="Normal 2 3 4 4 3 2 2 3" xfId="40745" xr:uid="{00000000-0005-0000-0000-0000A6430000}"/>
    <cellStyle name="Normal 2 3 4 4 3 2 3" xfId="22387" xr:uid="{00000000-0005-0000-0000-0000A7430000}"/>
    <cellStyle name="Normal 2 3 4 4 3 2 4" xfId="34631" xr:uid="{00000000-0005-0000-0000-0000A8430000}"/>
    <cellStyle name="Normal 2 3 4 4 3 2 5" xfId="46860" xr:uid="{00000000-0005-0000-0000-0000A9430000}"/>
    <cellStyle name="Normal 2 3 4 4 3 3" xfId="16248" xr:uid="{00000000-0005-0000-0000-0000AA430000}"/>
    <cellStyle name="Normal 2 3 4 4 3 3 2" xfId="28503" xr:uid="{00000000-0005-0000-0000-0000AB430000}"/>
    <cellStyle name="Normal 2 3 4 4 3 3 3" xfId="40744" xr:uid="{00000000-0005-0000-0000-0000AC430000}"/>
    <cellStyle name="Normal 2 3 4 4 3 4" xfId="22386" xr:uid="{00000000-0005-0000-0000-0000AD430000}"/>
    <cellStyle name="Normal 2 3 4 4 3 5" xfId="34630" xr:uid="{00000000-0005-0000-0000-0000AE430000}"/>
    <cellStyle name="Normal 2 3 4 4 3 6" xfId="46859" xr:uid="{00000000-0005-0000-0000-0000AF430000}"/>
    <cellStyle name="Normal 2 3 4 4 4" xfId="5239" xr:uid="{00000000-0005-0000-0000-0000B0430000}"/>
    <cellStyle name="Normal 2 3 4 4 4 2" xfId="16250" xr:uid="{00000000-0005-0000-0000-0000B1430000}"/>
    <cellStyle name="Normal 2 3 4 4 4 2 2" xfId="28505" xr:uid="{00000000-0005-0000-0000-0000B2430000}"/>
    <cellStyle name="Normal 2 3 4 4 4 2 3" xfId="40746" xr:uid="{00000000-0005-0000-0000-0000B3430000}"/>
    <cellStyle name="Normal 2 3 4 4 4 3" xfId="22388" xr:uid="{00000000-0005-0000-0000-0000B4430000}"/>
    <cellStyle name="Normal 2 3 4 4 4 4" xfId="34632" xr:uid="{00000000-0005-0000-0000-0000B5430000}"/>
    <cellStyle name="Normal 2 3 4 4 4 5" xfId="46861" xr:uid="{00000000-0005-0000-0000-0000B6430000}"/>
    <cellStyle name="Normal 2 3 4 4 5" xfId="16243" xr:uid="{00000000-0005-0000-0000-0000B7430000}"/>
    <cellStyle name="Normal 2 3 4 4 5 2" xfId="28498" xr:uid="{00000000-0005-0000-0000-0000B8430000}"/>
    <cellStyle name="Normal 2 3 4 4 5 3" xfId="40739" xr:uid="{00000000-0005-0000-0000-0000B9430000}"/>
    <cellStyle name="Normal 2 3 4 4 6" xfId="22381" xr:uid="{00000000-0005-0000-0000-0000BA430000}"/>
    <cellStyle name="Normal 2 3 4 4 7" xfId="34625" xr:uid="{00000000-0005-0000-0000-0000BB430000}"/>
    <cellStyle name="Normal 2 3 4 4 8" xfId="46854" xr:uid="{00000000-0005-0000-0000-0000BC430000}"/>
    <cellStyle name="Normal 2 3 4 5" xfId="5240" xr:uid="{00000000-0005-0000-0000-0000BD430000}"/>
    <cellStyle name="Normal 2 3 4 5 2" xfId="5241" xr:uid="{00000000-0005-0000-0000-0000BE430000}"/>
    <cellStyle name="Normal 2 3 4 5 2 2" xfId="5242" xr:uid="{00000000-0005-0000-0000-0000BF430000}"/>
    <cellStyle name="Normal 2 3 4 5 2 2 2" xfId="16253" xr:uid="{00000000-0005-0000-0000-0000C0430000}"/>
    <cellStyle name="Normal 2 3 4 5 2 2 2 2" xfId="28508" xr:uid="{00000000-0005-0000-0000-0000C1430000}"/>
    <cellStyle name="Normal 2 3 4 5 2 2 2 3" xfId="40749" xr:uid="{00000000-0005-0000-0000-0000C2430000}"/>
    <cellStyle name="Normal 2 3 4 5 2 2 3" xfId="22391" xr:uid="{00000000-0005-0000-0000-0000C3430000}"/>
    <cellStyle name="Normal 2 3 4 5 2 2 4" xfId="34635" xr:uid="{00000000-0005-0000-0000-0000C4430000}"/>
    <cellStyle name="Normal 2 3 4 5 2 2 5" xfId="46864" xr:uid="{00000000-0005-0000-0000-0000C5430000}"/>
    <cellStyle name="Normal 2 3 4 5 2 3" xfId="16252" xr:uid="{00000000-0005-0000-0000-0000C6430000}"/>
    <cellStyle name="Normal 2 3 4 5 2 3 2" xfId="28507" xr:uid="{00000000-0005-0000-0000-0000C7430000}"/>
    <cellStyle name="Normal 2 3 4 5 2 3 3" xfId="40748" xr:uid="{00000000-0005-0000-0000-0000C8430000}"/>
    <cellStyle name="Normal 2 3 4 5 2 4" xfId="22390" xr:uid="{00000000-0005-0000-0000-0000C9430000}"/>
    <cellStyle name="Normal 2 3 4 5 2 5" xfId="34634" xr:uid="{00000000-0005-0000-0000-0000CA430000}"/>
    <cellStyle name="Normal 2 3 4 5 2 6" xfId="46863" xr:uid="{00000000-0005-0000-0000-0000CB430000}"/>
    <cellStyle name="Normal 2 3 4 5 3" xfId="5243" xr:uid="{00000000-0005-0000-0000-0000CC430000}"/>
    <cellStyle name="Normal 2 3 4 5 3 2" xfId="16254" xr:uid="{00000000-0005-0000-0000-0000CD430000}"/>
    <cellStyle name="Normal 2 3 4 5 3 2 2" xfId="28509" xr:uid="{00000000-0005-0000-0000-0000CE430000}"/>
    <cellStyle name="Normal 2 3 4 5 3 2 3" xfId="40750" xr:uid="{00000000-0005-0000-0000-0000CF430000}"/>
    <cellStyle name="Normal 2 3 4 5 3 3" xfId="22392" xr:uid="{00000000-0005-0000-0000-0000D0430000}"/>
    <cellStyle name="Normal 2 3 4 5 3 4" xfId="34636" xr:uid="{00000000-0005-0000-0000-0000D1430000}"/>
    <cellStyle name="Normal 2 3 4 5 3 5" xfId="46865" xr:uid="{00000000-0005-0000-0000-0000D2430000}"/>
    <cellStyle name="Normal 2 3 4 5 4" xfId="16251" xr:uid="{00000000-0005-0000-0000-0000D3430000}"/>
    <cellStyle name="Normal 2 3 4 5 4 2" xfId="28506" xr:uid="{00000000-0005-0000-0000-0000D4430000}"/>
    <cellStyle name="Normal 2 3 4 5 4 3" xfId="40747" xr:uid="{00000000-0005-0000-0000-0000D5430000}"/>
    <cellStyle name="Normal 2 3 4 5 5" xfId="22389" xr:uid="{00000000-0005-0000-0000-0000D6430000}"/>
    <cellStyle name="Normal 2 3 4 5 6" xfId="34633" xr:uid="{00000000-0005-0000-0000-0000D7430000}"/>
    <cellStyle name="Normal 2 3 4 5 7" xfId="46862" xr:uid="{00000000-0005-0000-0000-0000D8430000}"/>
    <cellStyle name="Normal 2 3 4 6" xfId="5244" xr:uid="{00000000-0005-0000-0000-0000D9430000}"/>
    <cellStyle name="Normal 2 3 4 6 2" xfId="5245" xr:uid="{00000000-0005-0000-0000-0000DA430000}"/>
    <cellStyle name="Normal 2 3 4 6 2 2" xfId="16256" xr:uid="{00000000-0005-0000-0000-0000DB430000}"/>
    <cellStyle name="Normal 2 3 4 6 2 2 2" xfId="28511" xr:uid="{00000000-0005-0000-0000-0000DC430000}"/>
    <cellStyle name="Normal 2 3 4 6 2 2 3" xfId="40752" xr:uid="{00000000-0005-0000-0000-0000DD430000}"/>
    <cellStyle name="Normal 2 3 4 6 2 3" xfId="22394" xr:uid="{00000000-0005-0000-0000-0000DE430000}"/>
    <cellStyle name="Normal 2 3 4 6 2 4" xfId="34638" xr:uid="{00000000-0005-0000-0000-0000DF430000}"/>
    <cellStyle name="Normal 2 3 4 6 2 5" xfId="46867" xr:uid="{00000000-0005-0000-0000-0000E0430000}"/>
    <cellStyle name="Normal 2 3 4 6 3" xfId="16255" xr:uid="{00000000-0005-0000-0000-0000E1430000}"/>
    <cellStyle name="Normal 2 3 4 6 3 2" xfId="28510" xr:uid="{00000000-0005-0000-0000-0000E2430000}"/>
    <cellStyle name="Normal 2 3 4 6 3 3" xfId="40751" xr:uid="{00000000-0005-0000-0000-0000E3430000}"/>
    <cellStyle name="Normal 2 3 4 6 4" xfId="22393" xr:uid="{00000000-0005-0000-0000-0000E4430000}"/>
    <cellStyle name="Normal 2 3 4 6 5" xfId="34637" xr:uid="{00000000-0005-0000-0000-0000E5430000}"/>
    <cellStyle name="Normal 2 3 4 6 6" xfId="46866" xr:uid="{00000000-0005-0000-0000-0000E6430000}"/>
    <cellStyle name="Normal 2 3 4 7" xfId="5246" xr:uid="{00000000-0005-0000-0000-0000E7430000}"/>
    <cellStyle name="Normal 2 3 4 7 2" xfId="16257" xr:uid="{00000000-0005-0000-0000-0000E8430000}"/>
    <cellStyle name="Normal 2 3 4 7 2 2" xfId="28512" xr:uid="{00000000-0005-0000-0000-0000E9430000}"/>
    <cellStyle name="Normal 2 3 4 7 2 3" xfId="40753" xr:uid="{00000000-0005-0000-0000-0000EA430000}"/>
    <cellStyle name="Normal 2 3 4 7 3" xfId="22395" xr:uid="{00000000-0005-0000-0000-0000EB430000}"/>
    <cellStyle name="Normal 2 3 4 7 4" xfId="34639" xr:uid="{00000000-0005-0000-0000-0000EC430000}"/>
    <cellStyle name="Normal 2 3 4 7 5" xfId="46868" xr:uid="{00000000-0005-0000-0000-0000ED430000}"/>
    <cellStyle name="Normal 2 3 4 8" xfId="16194" xr:uid="{00000000-0005-0000-0000-0000EE430000}"/>
    <cellStyle name="Normal 2 3 4 8 2" xfId="28449" xr:uid="{00000000-0005-0000-0000-0000EF430000}"/>
    <cellStyle name="Normal 2 3 4 8 3" xfId="40690" xr:uid="{00000000-0005-0000-0000-0000F0430000}"/>
    <cellStyle name="Normal 2 3 4 9" xfId="22332" xr:uid="{00000000-0005-0000-0000-0000F1430000}"/>
    <cellStyle name="Normal 2 3 5" xfId="5247" xr:uid="{00000000-0005-0000-0000-0000F2430000}"/>
    <cellStyle name="Normal 2 3 5 10" xfId="46869" xr:uid="{00000000-0005-0000-0000-0000F3430000}"/>
    <cellStyle name="Normal 2 3 5 2" xfId="5248" xr:uid="{00000000-0005-0000-0000-0000F4430000}"/>
    <cellStyle name="Normal 2 3 5 2 2" xfId="5249" xr:uid="{00000000-0005-0000-0000-0000F5430000}"/>
    <cellStyle name="Normal 2 3 5 2 2 2" xfId="5250" xr:uid="{00000000-0005-0000-0000-0000F6430000}"/>
    <cellStyle name="Normal 2 3 5 2 2 2 2" xfId="5251" xr:uid="{00000000-0005-0000-0000-0000F7430000}"/>
    <cellStyle name="Normal 2 3 5 2 2 2 2 2" xfId="5252" xr:uid="{00000000-0005-0000-0000-0000F8430000}"/>
    <cellStyle name="Normal 2 3 5 2 2 2 2 2 2" xfId="16263" xr:uid="{00000000-0005-0000-0000-0000F9430000}"/>
    <cellStyle name="Normal 2 3 5 2 2 2 2 2 2 2" xfId="28518" xr:uid="{00000000-0005-0000-0000-0000FA430000}"/>
    <cellStyle name="Normal 2 3 5 2 2 2 2 2 2 3" xfId="40759" xr:uid="{00000000-0005-0000-0000-0000FB430000}"/>
    <cellStyle name="Normal 2 3 5 2 2 2 2 2 3" xfId="22401" xr:uid="{00000000-0005-0000-0000-0000FC430000}"/>
    <cellStyle name="Normal 2 3 5 2 2 2 2 2 4" xfId="34645" xr:uid="{00000000-0005-0000-0000-0000FD430000}"/>
    <cellStyle name="Normal 2 3 5 2 2 2 2 2 5" xfId="46874" xr:uid="{00000000-0005-0000-0000-0000FE430000}"/>
    <cellStyle name="Normal 2 3 5 2 2 2 2 3" xfId="16262" xr:uid="{00000000-0005-0000-0000-0000FF430000}"/>
    <cellStyle name="Normal 2 3 5 2 2 2 2 3 2" xfId="28517" xr:uid="{00000000-0005-0000-0000-000000440000}"/>
    <cellStyle name="Normal 2 3 5 2 2 2 2 3 3" xfId="40758" xr:uid="{00000000-0005-0000-0000-000001440000}"/>
    <cellStyle name="Normal 2 3 5 2 2 2 2 4" xfId="22400" xr:uid="{00000000-0005-0000-0000-000002440000}"/>
    <cellStyle name="Normal 2 3 5 2 2 2 2 5" xfId="34644" xr:uid="{00000000-0005-0000-0000-000003440000}"/>
    <cellStyle name="Normal 2 3 5 2 2 2 2 6" xfId="46873" xr:uid="{00000000-0005-0000-0000-000004440000}"/>
    <cellStyle name="Normal 2 3 5 2 2 2 3" xfId="5253" xr:uid="{00000000-0005-0000-0000-000005440000}"/>
    <cellStyle name="Normal 2 3 5 2 2 2 3 2" xfId="16264" xr:uid="{00000000-0005-0000-0000-000006440000}"/>
    <cellStyle name="Normal 2 3 5 2 2 2 3 2 2" xfId="28519" xr:uid="{00000000-0005-0000-0000-000007440000}"/>
    <cellStyle name="Normal 2 3 5 2 2 2 3 2 3" xfId="40760" xr:uid="{00000000-0005-0000-0000-000008440000}"/>
    <cellStyle name="Normal 2 3 5 2 2 2 3 3" xfId="22402" xr:uid="{00000000-0005-0000-0000-000009440000}"/>
    <cellStyle name="Normal 2 3 5 2 2 2 3 4" xfId="34646" xr:uid="{00000000-0005-0000-0000-00000A440000}"/>
    <cellStyle name="Normal 2 3 5 2 2 2 3 5" xfId="46875" xr:uid="{00000000-0005-0000-0000-00000B440000}"/>
    <cellStyle name="Normal 2 3 5 2 2 2 4" xfId="16261" xr:uid="{00000000-0005-0000-0000-00000C440000}"/>
    <cellStyle name="Normal 2 3 5 2 2 2 4 2" xfId="28516" xr:uid="{00000000-0005-0000-0000-00000D440000}"/>
    <cellStyle name="Normal 2 3 5 2 2 2 4 3" xfId="40757" xr:uid="{00000000-0005-0000-0000-00000E440000}"/>
    <cellStyle name="Normal 2 3 5 2 2 2 5" xfId="22399" xr:uid="{00000000-0005-0000-0000-00000F440000}"/>
    <cellStyle name="Normal 2 3 5 2 2 2 6" xfId="34643" xr:uid="{00000000-0005-0000-0000-000010440000}"/>
    <cellStyle name="Normal 2 3 5 2 2 2 7" xfId="46872" xr:uid="{00000000-0005-0000-0000-000011440000}"/>
    <cellStyle name="Normal 2 3 5 2 2 3" xfId="5254" xr:uid="{00000000-0005-0000-0000-000012440000}"/>
    <cellStyle name="Normal 2 3 5 2 2 3 2" xfId="5255" xr:uid="{00000000-0005-0000-0000-000013440000}"/>
    <cellStyle name="Normal 2 3 5 2 2 3 2 2" xfId="16266" xr:uid="{00000000-0005-0000-0000-000014440000}"/>
    <cellStyle name="Normal 2 3 5 2 2 3 2 2 2" xfId="28521" xr:uid="{00000000-0005-0000-0000-000015440000}"/>
    <cellStyle name="Normal 2 3 5 2 2 3 2 2 3" xfId="40762" xr:uid="{00000000-0005-0000-0000-000016440000}"/>
    <cellStyle name="Normal 2 3 5 2 2 3 2 3" xfId="22404" xr:uid="{00000000-0005-0000-0000-000017440000}"/>
    <cellStyle name="Normal 2 3 5 2 2 3 2 4" xfId="34648" xr:uid="{00000000-0005-0000-0000-000018440000}"/>
    <cellStyle name="Normal 2 3 5 2 2 3 2 5" xfId="46877" xr:uid="{00000000-0005-0000-0000-000019440000}"/>
    <cellStyle name="Normal 2 3 5 2 2 3 3" xfId="16265" xr:uid="{00000000-0005-0000-0000-00001A440000}"/>
    <cellStyle name="Normal 2 3 5 2 2 3 3 2" xfId="28520" xr:uid="{00000000-0005-0000-0000-00001B440000}"/>
    <cellStyle name="Normal 2 3 5 2 2 3 3 3" xfId="40761" xr:uid="{00000000-0005-0000-0000-00001C440000}"/>
    <cellStyle name="Normal 2 3 5 2 2 3 4" xfId="22403" xr:uid="{00000000-0005-0000-0000-00001D440000}"/>
    <cellStyle name="Normal 2 3 5 2 2 3 5" xfId="34647" xr:uid="{00000000-0005-0000-0000-00001E440000}"/>
    <cellStyle name="Normal 2 3 5 2 2 3 6" xfId="46876" xr:uid="{00000000-0005-0000-0000-00001F440000}"/>
    <cellStyle name="Normal 2 3 5 2 2 4" xfId="5256" xr:uid="{00000000-0005-0000-0000-000020440000}"/>
    <cellStyle name="Normal 2 3 5 2 2 4 2" xfId="16267" xr:uid="{00000000-0005-0000-0000-000021440000}"/>
    <cellStyle name="Normal 2 3 5 2 2 4 2 2" xfId="28522" xr:uid="{00000000-0005-0000-0000-000022440000}"/>
    <cellStyle name="Normal 2 3 5 2 2 4 2 3" xfId="40763" xr:uid="{00000000-0005-0000-0000-000023440000}"/>
    <cellStyle name="Normal 2 3 5 2 2 4 3" xfId="22405" xr:uid="{00000000-0005-0000-0000-000024440000}"/>
    <cellStyle name="Normal 2 3 5 2 2 4 4" xfId="34649" xr:uid="{00000000-0005-0000-0000-000025440000}"/>
    <cellStyle name="Normal 2 3 5 2 2 4 5" xfId="46878" xr:uid="{00000000-0005-0000-0000-000026440000}"/>
    <cellStyle name="Normal 2 3 5 2 2 5" xfId="16260" xr:uid="{00000000-0005-0000-0000-000027440000}"/>
    <cellStyle name="Normal 2 3 5 2 2 5 2" xfId="28515" xr:uid="{00000000-0005-0000-0000-000028440000}"/>
    <cellStyle name="Normal 2 3 5 2 2 5 3" xfId="40756" xr:uid="{00000000-0005-0000-0000-000029440000}"/>
    <cellStyle name="Normal 2 3 5 2 2 6" xfId="22398" xr:uid="{00000000-0005-0000-0000-00002A440000}"/>
    <cellStyle name="Normal 2 3 5 2 2 7" xfId="34642" xr:uid="{00000000-0005-0000-0000-00002B440000}"/>
    <cellStyle name="Normal 2 3 5 2 2 8" xfId="46871" xr:uid="{00000000-0005-0000-0000-00002C440000}"/>
    <cellStyle name="Normal 2 3 5 2 3" xfId="5257" xr:uid="{00000000-0005-0000-0000-00002D440000}"/>
    <cellStyle name="Normal 2 3 5 2 3 2" xfId="5258" xr:uid="{00000000-0005-0000-0000-00002E440000}"/>
    <cellStyle name="Normal 2 3 5 2 3 2 2" xfId="5259" xr:uid="{00000000-0005-0000-0000-00002F440000}"/>
    <cellStyle name="Normal 2 3 5 2 3 2 2 2" xfId="16270" xr:uid="{00000000-0005-0000-0000-000030440000}"/>
    <cellStyle name="Normal 2 3 5 2 3 2 2 2 2" xfId="28525" xr:uid="{00000000-0005-0000-0000-000031440000}"/>
    <cellStyle name="Normal 2 3 5 2 3 2 2 2 3" xfId="40766" xr:uid="{00000000-0005-0000-0000-000032440000}"/>
    <cellStyle name="Normal 2 3 5 2 3 2 2 3" xfId="22408" xr:uid="{00000000-0005-0000-0000-000033440000}"/>
    <cellStyle name="Normal 2 3 5 2 3 2 2 4" xfId="34652" xr:uid="{00000000-0005-0000-0000-000034440000}"/>
    <cellStyle name="Normal 2 3 5 2 3 2 2 5" xfId="46881" xr:uid="{00000000-0005-0000-0000-000035440000}"/>
    <cellStyle name="Normal 2 3 5 2 3 2 3" xfId="16269" xr:uid="{00000000-0005-0000-0000-000036440000}"/>
    <cellStyle name="Normal 2 3 5 2 3 2 3 2" xfId="28524" xr:uid="{00000000-0005-0000-0000-000037440000}"/>
    <cellStyle name="Normal 2 3 5 2 3 2 3 3" xfId="40765" xr:uid="{00000000-0005-0000-0000-000038440000}"/>
    <cellStyle name="Normal 2 3 5 2 3 2 4" xfId="22407" xr:uid="{00000000-0005-0000-0000-000039440000}"/>
    <cellStyle name="Normal 2 3 5 2 3 2 5" xfId="34651" xr:uid="{00000000-0005-0000-0000-00003A440000}"/>
    <cellStyle name="Normal 2 3 5 2 3 2 6" xfId="46880" xr:uid="{00000000-0005-0000-0000-00003B440000}"/>
    <cellStyle name="Normal 2 3 5 2 3 3" xfId="5260" xr:uid="{00000000-0005-0000-0000-00003C440000}"/>
    <cellStyle name="Normal 2 3 5 2 3 3 2" xfId="16271" xr:uid="{00000000-0005-0000-0000-00003D440000}"/>
    <cellStyle name="Normal 2 3 5 2 3 3 2 2" xfId="28526" xr:uid="{00000000-0005-0000-0000-00003E440000}"/>
    <cellStyle name="Normal 2 3 5 2 3 3 2 3" xfId="40767" xr:uid="{00000000-0005-0000-0000-00003F440000}"/>
    <cellStyle name="Normal 2 3 5 2 3 3 3" xfId="22409" xr:uid="{00000000-0005-0000-0000-000040440000}"/>
    <cellStyle name="Normal 2 3 5 2 3 3 4" xfId="34653" xr:uid="{00000000-0005-0000-0000-000041440000}"/>
    <cellStyle name="Normal 2 3 5 2 3 3 5" xfId="46882" xr:uid="{00000000-0005-0000-0000-000042440000}"/>
    <cellStyle name="Normal 2 3 5 2 3 4" xfId="16268" xr:uid="{00000000-0005-0000-0000-000043440000}"/>
    <cellStyle name="Normal 2 3 5 2 3 4 2" xfId="28523" xr:uid="{00000000-0005-0000-0000-000044440000}"/>
    <cellStyle name="Normal 2 3 5 2 3 4 3" xfId="40764" xr:uid="{00000000-0005-0000-0000-000045440000}"/>
    <cellStyle name="Normal 2 3 5 2 3 5" xfId="22406" xr:uid="{00000000-0005-0000-0000-000046440000}"/>
    <cellStyle name="Normal 2 3 5 2 3 6" xfId="34650" xr:uid="{00000000-0005-0000-0000-000047440000}"/>
    <cellStyle name="Normal 2 3 5 2 3 7" xfId="46879" xr:uid="{00000000-0005-0000-0000-000048440000}"/>
    <cellStyle name="Normal 2 3 5 2 4" xfId="5261" xr:uid="{00000000-0005-0000-0000-000049440000}"/>
    <cellStyle name="Normal 2 3 5 2 4 2" xfId="5262" xr:uid="{00000000-0005-0000-0000-00004A440000}"/>
    <cellStyle name="Normal 2 3 5 2 4 2 2" xfId="16273" xr:uid="{00000000-0005-0000-0000-00004B440000}"/>
    <cellStyle name="Normal 2 3 5 2 4 2 2 2" xfId="28528" xr:uid="{00000000-0005-0000-0000-00004C440000}"/>
    <cellStyle name="Normal 2 3 5 2 4 2 2 3" xfId="40769" xr:uid="{00000000-0005-0000-0000-00004D440000}"/>
    <cellStyle name="Normal 2 3 5 2 4 2 3" xfId="22411" xr:uid="{00000000-0005-0000-0000-00004E440000}"/>
    <cellStyle name="Normal 2 3 5 2 4 2 4" xfId="34655" xr:uid="{00000000-0005-0000-0000-00004F440000}"/>
    <cellStyle name="Normal 2 3 5 2 4 2 5" xfId="46884" xr:uid="{00000000-0005-0000-0000-000050440000}"/>
    <cellStyle name="Normal 2 3 5 2 4 3" xfId="16272" xr:uid="{00000000-0005-0000-0000-000051440000}"/>
    <cellStyle name="Normal 2 3 5 2 4 3 2" xfId="28527" xr:uid="{00000000-0005-0000-0000-000052440000}"/>
    <cellStyle name="Normal 2 3 5 2 4 3 3" xfId="40768" xr:uid="{00000000-0005-0000-0000-000053440000}"/>
    <cellStyle name="Normal 2 3 5 2 4 4" xfId="22410" xr:uid="{00000000-0005-0000-0000-000054440000}"/>
    <cellStyle name="Normal 2 3 5 2 4 5" xfId="34654" xr:uid="{00000000-0005-0000-0000-000055440000}"/>
    <cellStyle name="Normal 2 3 5 2 4 6" xfId="46883" xr:uid="{00000000-0005-0000-0000-000056440000}"/>
    <cellStyle name="Normal 2 3 5 2 5" xfId="5263" xr:uid="{00000000-0005-0000-0000-000057440000}"/>
    <cellStyle name="Normal 2 3 5 2 5 2" xfId="16274" xr:uid="{00000000-0005-0000-0000-000058440000}"/>
    <cellStyle name="Normal 2 3 5 2 5 2 2" xfId="28529" xr:uid="{00000000-0005-0000-0000-000059440000}"/>
    <cellStyle name="Normal 2 3 5 2 5 2 3" xfId="40770" xr:uid="{00000000-0005-0000-0000-00005A440000}"/>
    <cellStyle name="Normal 2 3 5 2 5 3" xfId="22412" xr:uid="{00000000-0005-0000-0000-00005B440000}"/>
    <cellStyle name="Normal 2 3 5 2 5 4" xfId="34656" xr:uid="{00000000-0005-0000-0000-00005C440000}"/>
    <cellStyle name="Normal 2 3 5 2 5 5" xfId="46885" xr:uid="{00000000-0005-0000-0000-00005D440000}"/>
    <cellStyle name="Normal 2 3 5 2 6" xfId="16259" xr:uid="{00000000-0005-0000-0000-00005E440000}"/>
    <cellStyle name="Normal 2 3 5 2 6 2" xfId="28514" xr:uid="{00000000-0005-0000-0000-00005F440000}"/>
    <cellStyle name="Normal 2 3 5 2 6 3" xfId="40755" xr:uid="{00000000-0005-0000-0000-000060440000}"/>
    <cellStyle name="Normal 2 3 5 2 7" xfId="22397" xr:uid="{00000000-0005-0000-0000-000061440000}"/>
    <cellStyle name="Normal 2 3 5 2 8" xfId="34641" xr:uid="{00000000-0005-0000-0000-000062440000}"/>
    <cellStyle name="Normal 2 3 5 2 9" xfId="46870" xr:uid="{00000000-0005-0000-0000-000063440000}"/>
    <cellStyle name="Normal 2 3 5 3" xfId="5264" xr:uid="{00000000-0005-0000-0000-000064440000}"/>
    <cellStyle name="Normal 2 3 5 3 2" xfId="5265" xr:uid="{00000000-0005-0000-0000-000065440000}"/>
    <cellStyle name="Normal 2 3 5 3 2 2" xfId="5266" xr:uid="{00000000-0005-0000-0000-000066440000}"/>
    <cellStyle name="Normal 2 3 5 3 2 2 2" xfId="5267" xr:uid="{00000000-0005-0000-0000-000067440000}"/>
    <cellStyle name="Normal 2 3 5 3 2 2 2 2" xfId="16278" xr:uid="{00000000-0005-0000-0000-000068440000}"/>
    <cellStyle name="Normal 2 3 5 3 2 2 2 2 2" xfId="28533" xr:uid="{00000000-0005-0000-0000-000069440000}"/>
    <cellStyle name="Normal 2 3 5 3 2 2 2 2 3" xfId="40774" xr:uid="{00000000-0005-0000-0000-00006A440000}"/>
    <cellStyle name="Normal 2 3 5 3 2 2 2 3" xfId="22416" xr:uid="{00000000-0005-0000-0000-00006B440000}"/>
    <cellStyle name="Normal 2 3 5 3 2 2 2 4" xfId="34660" xr:uid="{00000000-0005-0000-0000-00006C440000}"/>
    <cellStyle name="Normal 2 3 5 3 2 2 2 5" xfId="46889" xr:uid="{00000000-0005-0000-0000-00006D440000}"/>
    <cellStyle name="Normal 2 3 5 3 2 2 3" xfId="16277" xr:uid="{00000000-0005-0000-0000-00006E440000}"/>
    <cellStyle name="Normal 2 3 5 3 2 2 3 2" xfId="28532" xr:uid="{00000000-0005-0000-0000-00006F440000}"/>
    <cellStyle name="Normal 2 3 5 3 2 2 3 3" xfId="40773" xr:uid="{00000000-0005-0000-0000-000070440000}"/>
    <cellStyle name="Normal 2 3 5 3 2 2 4" xfId="22415" xr:uid="{00000000-0005-0000-0000-000071440000}"/>
    <cellStyle name="Normal 2 3 5 3 2 2 5" xfId="34659" xr:uid="{00000000-0005-0000-0000-000072440000}"/>
    <cellStyle name="Normal 2 3 5 3 2 2 6" xfId="46888" xr:uid="{00000000-0005-0000-0000-000073440000}"/>
    <cellStyle name="Normal 2 3 5 3 2 3" xfId="5268" xr:uid="{00000000-0005-0000-0000-000074440000}"/>
    <cellStyle name="Normal 2 3 5 3 2 3 2" xfId="16279" xr:uid="{00000000-0005-0000-0000-000075440000}"/>
    <cellStyle name="Normal 2 3 5 3 2 3 2 2" xfId="28534" xr:uid="{00000000-0005-0000-0000-000076440000}"/>
    <cellStyle name="Normal 2 3 5 3 2 3 2 3" xfId="40775" xr:uid="{00000000-0005-0000-0000-000077440000}"/>
    <cellStyle name="Normal 2 3 5 3 2 3 3" xfId="22417" xr:uid="{00000000-0005-0000-0000-000078440000}"/>
    <cellStyle name="Normal 2 3 5 3 2 3 4" xfId="34661" xr:uid="{00000000-0005-0000-0000-000079440000}"/>
    <cellStyle name="Normal 2 3 5 3 2 3 5" xfId="46890" xr:uid="{00000000-0005-0000-0000-00007A440000}"/>
    <cellStyle name="Normal 2 3 5 3 2 4" xfId="16276" xr:uid="{00000000-0005-0000-0000-00007B440000}"/>
    <cellStyle name="Normal 2 3 5 3 2 4 2" xfId="28531" xr:uid="{00000000-0005-0000-0000-00007C440000}"/>
    <cellStyle name="Normal 2 3 5 3 2 4 3" xfId="40772" xr:uid="{00000000-0005-0000-0000-00007D440000}"/>
    <cellStyle name="Normal 2 3 5 3 2 5" xfId="22414" xr:uid="{00000000-0005-0000-0000-00007E440000}"/>
    <cellStyle name="Normal 2 3 5 3 2 6" xfId="34658" xr:uid="{00000000-0005-0000-0000-00007F440000}"/>
    <cellStyle name="Normal 2 3 5 3 2 7" xfId="46887" xr:uid="{00000000-0005-0000-0000-000080440000}"/>
    <cellStyle name="Normal 2 3 5 3 3" xfId="5269" xr:uid="{00000000-0005-0000-0000-000081440000}"/>
    <cellStyle name="Normal 2 3 5 3 3 2" xfId="5270" xr:uid="{00000000-0005-0000-0000-000082440000}"/>
    <cellStyle name="Normal 2 3 5 3 3 2 2" xfId="16281" xr:uid="{00000000-0005-0000-0000-000083440000}"/>
    <cellStyle name="Normal 2 3 5 3 3 2 2 2" xfId="28536" xr:uid="{00000000-0005-0000-0000-000084440000}"/>
    <cellStyle name="Normal 2 3 5 3 3 2 2 3" xfId="40777" xr:uid="{00000000-0005-0000-0000-000085440000}"/>
    <cellStyle name="Normal 2 3 5 3 3 2 3" xfId="22419" xr:uid="{00000000-0005-0000-0000-000086440000}"/>
    <cellStyle name="Normal 2 3 5 3 3 2 4" xfId="34663" xr:uid="{00000000-0005-0000-0000-000087440000}"/>
    <cellStyle name="Normal 2 3 5 3 3 2 5" xfId="46892" xr:uid="{00000000-0005-0000-0000-000088440000}"/>
    <cellStyle name="Normal 2 3 5 3 3 3" xfId="16280" xr:uid="{00000000-0005-0000-0000-000089440000}"/>
    <cellStyle name="Normal 2 3 5 3 3 3 2" xfId="28535" xr:uid="{00000000-0005-0000-0000-00008A440000}"/>
    <cellStyle name="Normal 2 3 5 3 3 3 3" xfId="40776" xr:uid="{00000000-0005-0000-0000-00008B440000}"/>
    <cellStyle name="Normal 2 3 5 3 3 4" xfId="22418" xr:uid="{00000000-0005-0000-0000-00008C440000}"/>
    <cellStyle name="Normal 2 3 5 3 3 5" xfId="34662" xr:uid="{00000000-0005-0000-0000-00008D440000}"/>
    <cellStyle name="Normal 2 3 5 3 3 6" xfId="46891" xr:uid="{00000000-0005-0000-0000-00008E440000}"/>
    <cellStyle name="Normal 2 3 5 3 4" xfId="5271" xr:uid="{00000000-0005-0000-0000-00008F440000}"/>
    <cellStyle name="Normal 2 3 5 3 4 2" xfId="16282" xr:uid="{00000000-0005-0000-0000-000090440000}"/>
    <cellStyle name="Normal 2 3 5 3 4 2 2" xfId="28537" xr:uid="{00000000-0005-0000-0000-000091440000}"/>
    <cellStyle name="Normal 2 3 5 3 4 2 3" xfId="40778" xr:uid="{00000000-0005-0000-0000-000092440000}"/>
    <cellStyle name="Normal 2 3 5 3 4 3" xfId="22420" xr:uid="{00000000-0005-0000-0000-000093440000}"/>
    <cellStyle name="Normal 2 3 5 3 4 4" xfId="34664" xr:uid="{00000000-0005-0000-0000-000094440000}"/>
    <cellStyle name="Normal 2 3 5 3 4 5" xfId="46893" xr:uid="{00000000-0005-0000-0000-000095440000}"/>
    <cellStyle name="Normal 2 3 5 3 5" xfId="16275" xr:uid="{00000000-0005-0000-0000-000096440000}"/>
    <cellStyle name="Normal 2 3 5 3 5 2" xfId="28530" xr:uid="{00000000-0005-0000-0000-000097440000}"/>
    <cellStyle name="Normal 2 3 5 3 5 3" xfId="40771" xr:uid="{00000000-0005-0000-0000-000098440000}"/>
    <cellStyle name="Normal 2 3 5 3 6" xfId="22413" xr:uid="{00000000-0005-0000-0000-000099440000}"/>
    <cellStyle name="Normal 2 3 5 3 7" xfId="34657" xr:uid="{00000000-0005-0000-0000-00009A440000}"/>
    <cellStyle name="Normal 2 3 5 3 8" xfId="46886" xr:uid="{00000000-0005-0000-0000-00009B440000}"/>
    <cellStyle name="Normal 2 3 5 4" xfId="5272" xr:uid="{00000000-0005-0000-0000-00009C440000}"/>
    <cellStyle name="Normal 2 3 5 4 2" xfId="5273" xr:uid="{00000000-0005-0000-0000-00009D440000}"/>
    <cellStyle name="Normal 2 3 5 4 2 2" xfId="5274" xr:uid="{00000000-0005-0000-0000-00009E440000}"/>
    <cellStyle name="Normal 2 3 5 4 2 2 2" xfId="16285" xr:uid="{00000000-0005-0000-0000-00009F440000}"/>
    <cellStyle name="Normal 2 3 5 4 2 2 2 2" xfId="28540" xr:uid="{00000000-0005-0000-0000-0000A0440000}"/>
    <cellStyle name="Normal 2 3 5 4 2 2 2 3" xfId="40781" xr:uid="{00000000-0005-0000-0000-0000A1440000}"/>
    <cellStyle name="Normal 2 3 5 4 2 2 3" xfId="22423" xr:uid="{00000000-0005-0000-0000-0000A2440000}"/>
    <cellStyle name="Normal 2 3 5 4 2 2 4" xfId="34667" xr:uid="{00000000-0005-0000-0000-0000A3440000}"/>
    <cellStyle name="Normal 2 3 5 4 2 2 5" xfId="46896" xr:uid="{00000000-0005-0000-0000-0000A4440000}"/>
    <cellStyle name="Normal 2 3 5 4 2 3" xfId="16284" xr:uid="{00000000-0005-0000-0000-0000A5440000}"/>
    <cellStyle name="Normal 2 3 5 4 2 3 2" xfId="28539" xr:uid="{00000000-0005-0000-0000-0000A6440000}"/>
    <cellStyle name="Normal 2 3 5 4 2 3 3" xfId="40780" xr:uid="{00000000-0005-0000-0000-0000A7440000}"/>
    <cellStyle name="Normal 2 3 5 4 2 4" xfId="22422" xr:uid="{00000000-0005-0000-0000-0000A8440000}"/>
    <cellStyle name="Normal 2 3 5 4 2 5" xfId="34666" xr:uid="{00000000-0005-0000-0000-0000A9440000}"/>
    <cellStyle name="Normal 2 3 5 4 2 6" xfId="46895" xr:uid="{00000000-0005-0000-0000-0000AA440000}"/>
    <cellStyle name="Normal 2 3 5 4 3" xfId="5275" xr:uid="{00000000-0005-0000-0000-0000AB440000}"/>
    <cellStyle name="Normal 2 3 5 4 3 2" xfId="16286" xr:uid="{00000000-0005-0000-0000-0000AC440000}"/>
    <cellStyle name="Normal 2 3 5 4 3 2 2" xfId="28541" xr:uid="{00000000-0005-0000-0000-0000AD440000}"/>
    <cellStyle name="Normal 2 3 5 4 3 2 3" xfId="40782" xr:uid="{00000000-0005-0000-0000-0000AE440000}"/>
    <cellStyle name="Normal 2 3 5 4 3 3" xfId="22424" xr:uid="{00000000-0005-0000-0000-0000AF440000}"/>
    <cellStyle name="Normal 2 3 5 4 3 4" xfId="34668" xr:uid="{00000000-0005-0000-0000-0000B0440000}"/>
    <cellStyle name="Normal 2 3 5 4 3 5" xfId="46897" xr:uid="{00000000-0005-0000-0000-0000B1440000}"/>
    <cellStyle name="Normal 2 3 5 4 4" xfId="16283" xr:uid="{00000000-0005-0000-0000-0000B2440000}"/>
    <cellStyle name="Normal 2 3 5 4 4 2" xfId="28538" xr:uid="{00000000-0005-0000-0000-0000B3440000}"/>
    <cellStyle name="Normal 2 3 5 4 4 3" xfId="40779" xr:uid="{00000000-0005-0000-0000-0000B4440000}"/>
    <cellStyle name="Normal 2 3 5 4 5" xfId="22421" xr:uid="{00000000-0005-0000-0000-0000B5440000}"/>
    <cellStyle name="Normal 2 3 5 4 6" xfId="34665" xr:uid="{00000000-0005-0000-0000-0000B6440000}"/>
    <cellStyle name="Normal 2 3 5 4 7" xfId="46894" xr:uid="{00000000-0005-0000-0000-0000B7440000}"/>
    <cellStyle name="Normal 2 3 5 5" xfId="5276" xr:uid="{00000000-0005-0000-0000-0000B8440000}"/>
    <cellStyle name="Normal 2 3 5 5 2" xfId="5277" xr:uid="{00000000-0005-0000-0000-0000B9440000}"/>
    <cellStyle name="Normal 2 3 5 5 2 2" xfId="16288" xr:uid="{00000000-0005-0000-0000-0000BA440000}"/>
    <cellStyle name="Normal 2 3 5 5 2 2 2" xfId="28543" xr:uid="{00000000-0005-0000-0000-0000BB440000}"/>
    <cellStyle name="Normal 2 3 5 5 2 2 3" xfId="40784" xr:uid="{00000000-0005-0000-0000-0000BC440000}"/>
    <cellStyle name="Normal 2 3 5 5 2 3" xfId="22426" xr:uid="{00000000-0005-0000-0000-0000BD440000}"/>
    <cellStyle name="Normal 2 3 5 5 2 4" xfId="34670" xr:uid="{00000000-0005-0000-0000-0000BE440000}"/>
    <cellStyle name="Normal 2 3 5 5 2 5" xfId="46899" xr:uid="{00000000-0005-0000-0000-0000BF440000}"/>
    <cellStyle name="Normal 2 3 5 5 3" xfId="16287" xr:uid="{00000000-0005-0000-0000-0000C0440000}"/>
    <cellStyle name="Normal 2 3 5 5 3 2" xfId="28542" xr:uid="{00000000-0005-0000-0000-0000C1440000}"/>
    <cellStyle name="Normal 2 3 5 5 3 3" xfId="40783" xr:uid="{00000000-0005-0000-0000-0000C2440000}"/>
    <cellStyle name="Normal 2 3 5 5 4" xfId="22425" xr:uid="{00000000-0005-0000-0000-0000C3440000}"/>
    <cellStyle name="Normal 2 3 5 5 5" xfId="34669" xr:uid="{00000000-0005-0000-0000-0000C4440000}"/>
    <cellStyle name="Normal 2 3 5 5 6" xfId="46898" xr:uid="{00000000-0005-0000-0000-0000C5440000}"/>
    <cellStyle name="Normal 2 3 5 6" xfId="5278" xr:uid="{00000000-0005-0000-0000-0000C6440000}"/>
    <cellStyle name="Normal 2 3 5 6 2" xfId="16289" xr:uid="{00000000-0005-0000-0000-0000C7440000}"/>
    <cellStyle name="Normal 2 3 5 6 2 2" xfId="28544" xr:uid="{00000000-0005-0000-0000-0000C8440000}"/>
    <cellStyle name="Normal 2 3 5 6 2 3" xfId="40785" xr:uid="{00000000-0005-0000-0000-0000C9440000}"/>
    <cellStyle name="Normal 2 3 5 6 3" xfId="22427" xr:uid="{00000000-0005-0000-0000-0000CA440000}"/>
    <cellStyle name="Normal 2 3 5 6 4" xfId="34671" xr:uid="{00000000-0005-0000-0000-0000CB440000}"/>
    <cellStyle name="Normal 2 3 5 6 5" xfId="46900" xr:uid="{00000000-0005-0000-0000-0000CC440000}"/>
    <cellStyle name="Normal 2 3 5 7" xfId="16258" xr:uid="{00000000-0005-0000-0000-0000CD440000}"/>
    <cellStyle name="Normal 2 3 5 7 2" xfId="28513" xr:uid="{00000000-0005-0000-0000-0000CE440000}"/>
    <cellStyle name="Normal 2 3 5 7 3" xfId="40754" xr:uid="{00000000-0005-0000-0000-0000CF440000}"/>
    <cellStyle name="Normal 2 3 5 8" xfId="22396" xr:uid="{00000000-0005-0000-0000-0000D0440000}"/>
    <cellStyle name="Normal 2 3 5 9" xfId="34640" xr:uid="{00000000-0005-0000-0000-0000D1440000}"/>
    <cellStyle name="Normal 2 3 6" xfId="5279" xr:uid="{00000000-0005-0000-0000-0000D2440000}"/>
    <cellStyle name="Normal 2 3 6 2" xfId="5280" xr:uid="{00000000-0005-0000-0000-0000D3440000}"/>
    <cellStyle name="Normal 2 3 6 2 2" xfId="5281" xr:uid="{00000000-0005-0000-0000-0000D4440000}"/>
    <cellStyle name="Normal 2 3 6 2 2 2" xfId="5282" xr:uid="{00000000-0005-0000-0000-0000D5440000}"/>
    <cellStyle name="Normal 2 3 6 2 2 2 2" xfId="5283" xr:uid="{00000000-0005-0000-0000-0000D6440000}"/>
    <cellStyle name="Normal 2 3 6 2 2 2 2 2" xfId="16294" xr:uid="{00000000-0005-0000-0000-0000D7440000}"/>
    <cellStyle name="Normal 2 3 6 2 2 2 2 2 2" xfId="28549" xr:uid="{00000000-0005-0000-0000-0000D8440000}"/>
    <cellStyle name="Normal 2 3 6 2 2 2 2 2 3" xfId="40790" xr:uid="{00000000-0005-0000-0000-0000D9440000}"/>
    <cellStyle name="Normal 2 3 6 2 2 2 2 3" xfId="22432" xr:uid="{00000000-0005-0000-0000-0000DA440000}"/>
    <cellStyle name="Normal 2 3 6 2 2 2 2 4" xfId="34676" xr:uid="{00000000-0005-0000-0000-0000DB440000}"/>
    <cellStyle name="Normal 2 3 6 2 2 2 2 5" xfId="46905" xr:uid="{00000000-0005-0000-0000-0000DC440000}"/>
    <cellStyle name="Normal 2 3 6 2 2 2 3" xfId="16293" xr:uid="{00000000-0005-0000-0000-0000DD440000}"/>
    <cellStyle name="Normal 2 3 6 2 2 2 3 2" xfId="28548" xr:uid="{00000000-0005-0000-0000-0000DE440000}"/>
    <cellStyle name="Normal 2 3 6 2 2 2 3 3" xfId="40789" xr:uid="{00000000-0005-0000-0000-0000DF440000}"/>
    <cellStyle name="Normal 2 3 6 2 2 2 4" xfId="22431" xr:uid="{00000000-0005-0000-0000-0000E0440000}"/>
    <cellStyle name="Normal 2 3 6 2 2 2 5" xfId="34675" xr:uid="{00000000-0005-0000-0000-0000E1440000}"/>
    <cellStyle name="Normal 2 3 6 2 2 2 6" xfId="46904" xr:uid="{00000000-0005-0000-0000-0000E2440000}"/>
    <cellStyle name="Normal 2 3 6 2 2 3" xfId="5284" xr:uid="{00000000-0005-0000-0000-0000E3440000}"/>
    <cellStyle name="Normal 2 3 6 2 2 3 2" xfId="16295" xr:uid="{00000000-0005-0000-0000-0000E4440000}"/>
    <cellStyle name="Normal 2 3 6 2 2 3 2 2" xfId="28550" xr:uid="{00000000-0005-0000-0000-0000E5440000}"/>
    <cellStyle name="Normal 2 3 6 2 2 3 2 3" xfId="40791" xr:uid="{00000000-0005-0000-0000-0000E6440000}"/>
    <cellStyle name="Normal 2 3 6 2 2 3 3" xfId="22433" xr:uid="{00000000-0005-0000-0000-0000E7440000}"/>
    <cellStyle name="Normal 2 3 6 2 2 3 4" xfId="34677" xr:uid="{00000000-0005-0000-0000-0000E8440000}"/>
    <cellStyle name="Normal 2 3 6 2 2 3 5" xfId="46906" xr:uid="{00000000-0005-0000-0000-0000E9440000}"/>
    <cellStyle name="Normal 2 3 6 2 2 4" xfId="16292" xr:uid="{00000000-0005-0000-0000-0000EA440000}"/>
    <cellStyle name="Normal 2 3 6 2 2 4 2" xfId="28547" xr:uid="{00000000-0005-0000-0000-0000EB440000}"/>
    <cellStyle name="Normal 2 3 6 2 2 4 3" xfId="40788" xr:uid="{00000000-0005-0000-0000-0000EC440000}"/>
    <cellStyle name="Normal 2 3 6 2 2 5" xfId="22430" xr:uid="{00000000-0005-0000-0000-0000ED440000}"/>
    <cellStyle name="Normal 2 3 6 2 2 6" xfId="34674" xr:uid="{00000000-0005-0000-0000-0000EE440000}"/>
    <cellStyle name="Normal 2 3 6 2 2 7" xfId="46903" xr:uid="{00000000-0005-0000-0000-0000EF440000}"/>
    <cellStyle name="Normal 2 3 6 2 3" xfId="5285" xr:uid="{00000000-0005-0000-0000-0000F0440000}"/>
    <cellStyle name="Normal 2 3 6 2 3 2" xfId="5286" xr:uid="{00000000-0005-0000-0000-0000F1440000}"/>
    <cellStyle name="Normal 2 3 6 2 3 2 2" xfId="16297" xr:uid="{00000000-0005-0000-0000-0000F2440000}"/>
    <cellStyle name="Normal 2 3 6 2 3 2 2 2" xfId="28552" xr:uid="{00000000-0005-0000-0000-0000F3440000}"/>
    <cellStyle name="Normal 2 3 6 2 3 2 2 3" xfId="40793" xr:uid="{00000000-0005-0000-0000-0000F4440000}"/>
    <cellStyle name="Normal 2 3 6 2 3 2 3" xfId="22435" xr:uid="{00000000-0005-0000-0000-0000F5440000}"/>
    <cellStyle name="Normal 2 3 6 2 3 2 4" xfId="34679" xr:uid="{00000000-0005-0000-0000-0000F6440000}"/>
    <cellStyle name="Normal 2 3 6 2 3 2 5" xfId="46908" xr:uid="{00000000-0005-0000-0000-0000F7440000}"/>
    <cellStyle name="Normal 2 3 6 2 3 3" xfId="16296" xr:uid="{00000000-0005-0000-0000-0000F8440000}"/>
    <cellStyle name="Normal 2 3 6 2 3 3 2" xfId="28551" xr:uid="{00000000-0005-0000-0000-0000F9440000}"/>
    <cellStyle name="Normal 2 3 6 2 3 3 3" xfId="40792" xr:uid="{00000000-0005-0000-0000-0000FA440000}"/>
    <cellStyle name="Normal 2 3 6 2 3 4" xfId="22434" xr:uid="{00000000-0005-0000-0000-0000FB440000}"/>
    <cellStyle name="Normal 2 3 6 2 3 5" xfId="34678" xr:uid="{00000000-0005-0000-0000-0000FC440000}"/>
    <cellStyle name="Normal 2 3 6 2 3 6" xfId="46907" xr:uid="{00000000-0005-0000-0000-0000FD440000}"/>
    <cellStyle name="Normal 2 3 6 2 4" xfId="5287" xr:uid="{00000000-0005-0000-0000-0000FE440000}"/>
    <cellStyle name="Normal 2 3 6 2 4 2" xfId="16298" xr:uid="{00000000-0005-0000-0000-0000FF440000}"/>
    <cellStyle name="Normal 2 3 6 2 4 2 2" xfId="28553" xr:uid="{00000000-0005-0000-0000-000000450000}"/>
    <cellStyle name="Normal 2 3 6 2 4 2 3" xfId="40794" xr:uid="{00000000-0005-0000-0000-000001450000}"/>
    <cellStyle name="Normal 2 3 6 2 4 3" xfId="22436" xr:uid="{00000000-0005-0000-0000-000002450000}"/>
    <cellStyle name="Normal 2 3 6 2 4 4" xfId="34680" xr:uid="{00000000-0005-0000-0000-000003450000}"/>
    <cellStyle name="Normal 2 3 6 2 4 5" xfId="46909" xr:uid="{00000000-0005-0000-0000-000004450000}"/>
    <cellStyle name="Normal 2 3 6 2 5" xfId="16291" xr:uid="{00000000-0005-0000-0000-000005450000}"/>
    <cellStyle name="Normal 2 3 6 2 5 2" xfId="28546" xr:uid="{00000000-0005-0000-0000-000006450000}"/>
    <cellStyle name="Normal 2 3 6 2 5 3" xfId="40787" xr:uid="{00000000-0005-0000-0000-000007450000}"/>
    <cellStyle name="Normal 2 3 6 2 6" xfId="22429" xr:uid="{00000000-0005-0000-0000-000008450000}"/>
    <cellStyle name="Normal 2 3 6 2 7" xfId="34673" xr:uid="{00000000-0005-0000-0000-000009450000}"/>
    <cellStyle name="Normal 2 3 6 2 8" xfId="46902" xr:uid="{00000000-0005-0000-0000-00000A450000}"/>
    <cellStyle name="Normal 2 3 6 3" xfId="5288" xr:uid="{00000000-0005-0000-0000-00000B450000}"/>
    <cellStyle name="Normal 2 3 6 3 2" xfId="5289" xr:uid="{00000000-0005-0000-0000-00000C450000}"/>
    <cellStyle name="Normal 2 3 6 3 2 2" xfId="5290" xr:uid="{00000000-0005-0000-0000-00000D450000}"/>
    <cellStyle name="Normal 2 3 6 3 2 2 2" xfId="16301" xr:uid="{00000000-0005-0000-0000-00000E450000}"/>
    <cellStyle name="Normal 2 3 6 3 2 2 2 2" xfId="28556" xr:uid="{00000000-0005-0000-0000-00000F450000}"/>
    <cellStyle name="Normal 2 3 6 3 2 2 2 3" xfId="40797" xr:uid="{00000000-0005-0000-0000-000010450000}"/>
    <cellStyle name="Normal 2 3 6 3 2 2 3" xfId="22439" xr:uid="{00000000-0005-0000-0000-000011450000}"/>
    <cellStyle name="Normal 2 3 6 3 2 2 4" xfId="34683" xr:uid="{00000000-0005-0000-0000-000012450000}"/>
    <cellStyle name="Normal 2 3 6 3 2 2 5" xfId="46912" xr:uid="{00000000-0005-0000-0000-000013450000}"/>
    <cellStyle name="Normal 2 3 6 3 2 3" xfId="16300" xr:uid="{00000000-0005-0000-0000-000014450000}"/>
    <cellStyle name="Normal 2 3 6 3 2 3 2" xfId="28555" xr:uid="{00000000-0005-0000-0000-000015450000}"/>
    <cellStyle name="Normal 2 3 6 3 2 3 3" xfId="40796" xr:uid="{00000000-0005-0000-0000-000016450000}"/>
    <cellStyle name="Normal 2 3 6 3 2 4" xfId="22438" xr:uid="{00000000-0005-0000-0000-000017450000}"/>
    <cellStyle name="Normal 2 3 6 3 2 5" xfId="34682" xr:uid="{00000000-0005-0000-0000-000018450000}"/>
    <cellStyle name="Normal 2 3 6 3 2 6" xfId="46911" xr:uid="{00000000-0005-0000-0000-000019450000}"/>
    <cellStyle name="Normal 2 3 6 3 3" xfId="5291" xr:uid="{00000000-0005-0000-0000-00001A450000}"/>
    <cellStyle name="Normal 2 3 6 3 3 2" xfId="16302" xr:uid="{00000000-0005-0000-0000-00001B450000}"/>
    <cellStyle name="Normal 2 3 6 3 3 2 2" xfId="28557" xr:uid="{00000000-0005-0000-0000-00001C450000}"/>
    <cellStyle name="Normal 2 3 6 3 3 2 3" xfId="40798" xr:uid="{00000000-0005-0000-0000-00001D450000}"/>
    <cellStyle name="Normal 2 3 6 3 3 3" xfId="22440" xr:uid="{00000000-0005-0000-0000-00001E450000}"/>
    <cellStyle name="Normal 2 3 6 3 3 4" xfId="34684" xr:uid="{00000000-0005-0000-0000-00001F450000}"/>
    <cellStyle name="Normal 2 3 6 3 3 5" xfId="46913" xr:uid="{00000000-0005-0000-0000-000020450000}"/>
    <cellStyle name="Normal 2 3 6 3 4" xfId="16299" xr:uid="{00000000-0005-0000-0000-000021450000}"/>
    <cellStyle name="Normal 2 3 6 3 4 2" xfId="28554" xr:uid="{00000000-0005-0000-0000-000022450000}"/>
    <cellStyle name="Normal 2 3 6 3 4 3" xfId="40795" xr:uid="{00000000-0005-0000-0000-000023450000}"/>
    <cellStyle name="Normal 2 3 6 3 5" xfId="22437" xr:uid="{00000000-0005-0000-0000-000024450000}"/>
    <cellStyle name="Normal 2 3 6 3 6" xfId="34681" xr:uid="{00000000-0005-0000-0000-000025450000}"/>
    <cellStyle name="Normal 2 3 6 3 7" xfId="46910" xr:uid="{00000000-0005-0000-0000-000026450000}"/>
    <cellStyle name="Normal 2 3 6 4" xfId="5292" xr:uid="{00000000-0005-0000-0000-000027450000}"/>
    <cellStyle name="Normal 2 3 6 4 2" xfId="5293" xr:uid="{00000000-0005-0000-0000-000028450000}"/>
    <cellStyle name="Normal 2 3 6 4 2 2" xfId="16304" xr:uid="{00000000-0005-0000-0000-000029450000}"/>
    <cellStyle name="Normal 2 3 6 4 2 2 2" xfId="28559" xr:uid="{00000000-0005-0000-0000-00002A450000}"/>
    <cellStyle name="Normal 2 3 6 4 2 2 3" xfId="40800" xr:uid="{00000000-0005-0000-0000-00002B450000}"/>
    <cellStyle name="Normal 2 3 6 4 2 3" xfId="22442" xr:uid="{00000000-0005-0000-0000-00002C450000}"/>
    <cellStyle name="Normal 2 3 6 4 2 4" xfId="34686" xr:uid="{00000000-0005-0000-0000-00002D450000}"/>
    <cellStyle name="Normal 2 3 6 4 2 5" xfId="46915" xr:uid="{00000000-0005-0000-0000-00002E450000}"/>
    <cellStyle name="Normal 2 3 6 4 3" xfId="16303" xr:uid="{00000000-0005-0000-0000-00002F450000}"/>
    <cellStyle name="Normal 2 3 6 4 3 2" xfId="28558" xr:uid="{00000000-0005-0000-0000-000030450000}"/>
    <cellStyle name="Normal 2 3 6 4 3 3" xfId="40799" xr:uid="{00000000-0005-0000-0000-000031450000}"/>
    <cellStyle name="Normal 2 3 6 4 4" xfId="22441" xr:uid="{00000000-0005-0000-0000-000032450000}"/>
    <cellStyle name="Normal 2 3 6 4 5" xfId="34685" xr:uid="{00000000-0005-0000-0000-000033450000}"/>
    <cellStyle name="Normal 2 3 6 4 6" xfId="46914" xr:uid="{00000000-0005-0000-0000-000034450000}"/>
    <cellStyle name="Normal 2 3 6 5" xfId="5294" xr:uid="{00000000-0005-0000-0000-000035450000}"/>
    <cellStyle name="Normal 2 3 6 5 2" xfId="16305" xr:uid="{00000000-0005-0000-0000-000036450000}"/>
    <cellStyle name="Normal 2 3 6 5 2 2" xfId="28560" xr:uid="{00000000-0005-0000-0000-000037450000}"/>
    <cellStyle name="Normal 2 3 6 5 2 3" xfId="40801" xr:uid="{00000000-0005-0000-0000-000038450000}"/>
    <cellStyle name="Normal 2 3 6 5 3" xfId="22443" xr:uid="{00000000-0005-0000-0000-000039450000}"/>
    <cellStyle name="Normal 2 3 6 5 4" xfId="34687" xr:uid="{00000000-0005-0000-0000-00003A450000}"/>
    <cellStyle name="Normal 2 3 6 5 5" xfId="46916" xr:uid="{00000000-0005-0000-0000-00003B450000}"/>
    <cellStyle name="Normal 2 3 6 6" xfId="16290" xr:uid="{00000000-0005-0000-0000-00003C450000}"/>
    <cellStyle name="Normal 2 3 6 6 2" xfId="28545" xr:uid="{00000000-0005-0000-0000-00003D450000}"/>
    <cellStyle name="Normal 2 3 6 6 3" xfId="40786" xr:uid="{00000000-0005-0000-0000-00003E450000}"/>
    <cellStyle name="Normal 2 3 6 7" xfId="22428" xr:uid="{00000000-0005-0000-0000-00003F450000}"/>
    <cellStyle name="Normal 2 3 6 8" xfId="34672" xr:uid="{00000000-0005-0000-0000-000040450000}"/>
    <cellStyle name="Normal 2 3 6 9" xfId="46901" xr:uid="{00000000-0005-0000-0000-000041450000}"/>
    <cellStyle name="Normal 2 3 7" xfId="5295" xr:uid="{00000000-0005-0000-0000-000042450000}"/>
    <cellStyle name="Normal 2 3 7 2" xfId="5296" xr:uid="{00000000-0005-0000-0000-000043450000}"/>
    <cellStyle name="Normal 2 3 7 2 2" xfId="5297" xr:uid="{00000000-0005-0000-0000-000044450000}"/>
    <cellStyle name="Normal 2 3 7 2 2 2" xfId="5298" xr:uid="{00000000-0005-0000-0000-000045450000}"/>
    <cellStyle name="Normal 2 3 7 2 2 2 2" xfId="16309" xr:uid="{00000000-0005-0000-0000-000046450000}"/>
    <cellStyle name="Normal 2 3 7 2 2 2 2 2" xfId="28564" xr:uid="{00000000-0005-0000-0000-000047450000}"/>
    <cellStyle name="Normal 2 3 7 2 2 2 2 3" xfId="40805" xr:uid="{00000000-0005-0000-0000-000048450000}"/>
    <cellStyle name="Normal 2 3 7 2 2 2 3" xfId="22447" xr:uid="{00000000-0005-0000-0000-000049450000}"/>
    <cellStyle name="Normal 2 3 7 2 2 2 4" xfId="34691" xr:uid="{00000000-0005-0000-0000-00004A450000}"/>
    <cellStyle name="Normal 2 3 7 2 2 2 5" xfId="46920" xr:uid="{00000000-0005-0000-0000-00004B450000}"/>
    <cellStyle name="Normal 2 3 7 2 2 3" xfId="16308" xr:uid="{00000000-0005-0000-0000-00004C450000}"/>
    <cellStyle name="Normal 2 3 7 2 2 3 2" xfId="28563" xr:uid="{00000000-0005-0000-0000-00004D450000}"/>
    <cellStyle name="Normal 2 3 7 2 2 3 3" xfId="40804" xr:uid="{00000000-0005-0000-0000-00004E450000}"/>
    <cellStyle name="Normal 2 3 7 2 2 4" xfId="22446" xr:uid="{00000000-0005-0000-0000-00004F450000}"/>
    <cellStyle name="Normal 2 3 7 2 2 5" xfId="34690" xr:uid="{00000000-0005-0000-0000-000050450000}"/>
    <cellStyle name="Normal 2 3 7 2 2 6" xfId="46919" xr:uid="{00000000-0005-0000-0000-000051450000}"/>
    <cellStyle name="Normal 2 3 7 2 3" xfId="5299" xr:uid="{00000000-0005-0000-0000-000052450000}"/>
    <cellStyle name="Normal 2 3 7 2 3 2" xfId="16310" xr:uid="{00000000-0005-0000-0000-000053450000}"/>
    <cellStyle name="Normal 2 3 7 2 3 2 2" xfId="28565" xr:uid="{00000000-0005-0000-0000-000054450000}"/>
    <cellStyle name="Normal 2 3 7 2 3 2 3" xfId="40806" xr:uid="{00000000-0005-0000-0000-000055450000}"/>
    <cellStyle name="Normal 2 3 7 2 3 3" xfId="22448" xr:uid="{00000000-0005-0000-0000-000056450000}"/>
    <cellStyle name="Normal 2 3 7 2 3 4" xfId="34692" xr:uid="{00000000-0005-0000-0000-000057450000}"/>
    <cellStyle name="Normal 2 3 7 2 3 5" xfId="46921" xr:uid="{00000000-0005-0000-0000-000058450000}"/>
    <cellStyle name="Normal 2 3 7 2 4" xfId="16307" xr:uid="{00000000-0005-0000-0000-000059450000}"/>
    <cellStyle name="Normal 2 3 7 2 4 2" xfId="28562" xr:uid="{00000000-0005-0000-0000-00005A450000}"/>
    <cellStyle name="Normal 2 3 7 2 4 3" xfId="40803" xr:uid="{00000000-0005-0000-0000-00005B450000}"/>
    <cellStyle name="Normal 2 3 7 2 5" xfId="22445" xr:uid="{00000000-0005-0000-0000-00005C450000}"/>
    <cellStyle name="Normal 2 3 7 2 6" xfId="34689" xr:uid="{00000000-0005-0000-0000-00005D450000}"/>
    <cellStyle name="Normal 2 3 7 2 7" xfId="46918" xr:uid="{00000000-0005-0000-0000-00005E450000}"/>
    <cellStyle name="Normal 2 3 7 3" xfId="5300" xr:uid="{00000000-0005-0000-0000-00005F450000}"/>
    <cellStyle name="Normal 2 3 7 3 2" xfId="5301" xr:uid="{00000000-0005-0000-0000-000060450000}"/>
    <cellStyle name="Normal 2 3 7 3 2 2" xfId="16312" xr:uid="{00000000-0005-0000-0000-000061450000}"/>
    <cellStyle name="Normal 2 3 7 3 2 2 2" xfId="28567" xr:uid="{00000000-0005-0000-0000-000062450000}"/>
    <cellStyle name="Normal 2 3 7 3 2 2 3" xfId="40808" xr:uid="{00000000-0005-0000-0000-000063450000}"/>
    <cellStyle name="Normal 2 3 7 3 2 3" xfId="22450" xr:uid="{00000000-0005-0000-0000-000064450000}"/>
    <cellStyle name="Normal 2 3 7 3 2 4" xfId="34694" xr:uid="{00000000-0005-0000-0000-000065450000}"/>
    <cellStyle name="Normal 2 3 7 3 2 5" xfId="46923" xr:uid="{00000000-0005-0000-0000-000066450000}"/>
    <cellStyle name="Normal 2 3 7 3 3" xfId="16311" xr:uid="{00000000-0005-0000-0000-000067450000}"/>
    <cellStyle name="Normal 2 3 7 3 3 2" xfId="28566" xr:uid="{00000000-0005-0000-0000-000068450000}"/>
    <cellStyle name="Normal 2 3 7 3 3 3" xfId="40807" xr:uid="{00000000-0005-0000-0000-000069450000}"/>
    <cellStyle name="Normal 2 3 7 3 4" xfId="22449" xr:uid="{00000000-0005-0000-0000-00006A450000}"/>
    <cellStyle name="Normal 2 3 7 3 5" xfId="34693" xr:uid="{00000000-0005-0000-0000-00006B450000}"/>
    <cellStyle name="Normal 2 3 7 3 6" xfId="46922" xr:uid="{00000000-0005-0000-0000-00006C450000}"/>
    <cellStyle name="Normal 2 3 7 4" xfId="5302" xr:uid="{00000000-0005-0000-0000-00006D450000}"/>
    <cellStyle name="Normal 2 3 7 4 2" xfId="16313" xr:uid="{00000000-0005-0000-0000-00006E450000}"/>
    <cellStyle name="Normal 2 3 7 4 2 2" xfId="28568" xr:uid="{00000000-0005-0000-0000-00006F450000}"/>
    <cellStyle name="Normal 2 3 7 4 2 3" xfId="40809" xr:uid="{00000000-0005-0000-0000-000070450000}"/>
    <cellStyle name="Normal 2 3 7 4 3" xfId="22451" xr:uid="{00000000-0005-0000-0000-000071450000}"/>
    <cellStyle name="Normal 2 3 7 4 4" xfId="34695" xr:uid="{00000000-0005-0000-0000-000072450000}"/>
    <cellStyle name="Normal 2 3 7 4 5" xfId="46924" xr:uid="{00000000-0005-0000-0000-000073450000}"/>
    <cellStyle name="Normal 2 3 7 5" xfId="16306" xr:uid="{00000000-0005-0000-0000-000074450000}"/>
    <cellStyle name="Normal 2 3 7 5 2" xfId="28561" xr:uid="{00000000-0005-0000-0000-000075450000}"/>
    <cellStyle name="Normal 2 3 7 5 3" xfId="40802" xr:uid="{00000000-0005-0000-0000-000076450000}"/>
    <cellStyle name="Normal 2 3 7 6" xfId="22444" xr:uid="{00000000-0005-0000-0000-000077450000}"/>
    <cellStyle name="Normal 2 3 7 7" xfId="34688" xr:uid="{00000000-0005-0000-0000-000078450000}"/>
    <cellStyle name="Normal 2 3 7 8" xfId="46917" xr:uid="{00000000-0005-0000-0000-000079450000}"/>
    <cellStyle name="Normal 2 3 8" xfId="5303" xr:uid="{00000000-0005-0000-0000-00007A450000}"/>
    <cellStyle name="Normal 2 3 8 2" xfId="5304" xr:uid="{00000000-0005-0000-0000-00007B450000}"/>
    <cellStyle name="Normal 2 3 8 2 2" xfId="5305" xr:uid="{00000000-0005-0000-0000-00007C450000}"/>
    <cellStyle name="Normal 2 3 8 2 2 2" xfId="16316" xr:uid="{00000000-0005-0000-0000-00007D450000}"/>
    <cellStyle name="Normal 2 3 8 2 2 2 2" xfId="28571" xr:uid="{00000000-0005-0000-0000-00007E450000}"/>
    <cellStyle name="Normal 2 3 8 2 2 2 3" xfId="40812" xr:uid="{00000000-0005-0000-0000-00007F450000}"/>
    <cellStyle name="Normal 2 3 8 2 2 3" xfId="22454" xr:uid="{00000000-0005-0000-0000-000080450000}"/>
    <cellStyle name="Normal 2 3 8 2 2 4" xfId="34698" xr:uid="{00000000-0005-0000-0000-000081450000}"/>
    <cellStyle name="Normal 2 3 8 2 2 5" xfId="46927" xr:uid="{00000000-0005-0000-0000-000082450000}"/>
    <cellStyle name="Normal 2 3 8 2 3" xfId="16315" xr:uid="{00000000-0005-0000-0000-000083450000}"/>
    <cellStyle name="Normal 2 3 8 2 3 2" xfId="28570" xr:uid="{00000000-0005-0000-0000-000084450000}"/>
    <cellStyle name="Normal 2 3 8 2 3 3" xfId="40811" xr:uid="{00000000-0005-0000-0000-000085450000}"/>
    <cellStyle name="Normal 2 3 8 2 4" xfId="22453" xr:uid="{00000000-0005-0000-0000-000086450000}"/>
    <cellStyle name="Normal 2 3 8 2 5" xfId="34697" xr:uid="{00000000-0005-0000-0000-000087450000}"/>
    <cellStyle name="Normal 2 3 8 2 6" xfId="46926" xr:uid="{00000000-0005-0000-0000-000088450000}"/>
    <cellStyle name="Normal 2 3 8 3" xfId="5306" xr:uid="{00000000-0005-0000-0000-000089450000}"/>
    <cellStyle name="Normal 2 3 8 3 2" xfId="16317" xr:uid="{00000000-0005-0000-0000-00008A450000}"/>
    <cellStyle name="Normal 2 3 8 3 2 2" xfId="28572" xr:uid="{00000000-0005-0000-0000-00008B450000}"/>
    <cellStyle name="Normal 2 3 8 3 2 3" xfId="40813" xr:uid="{00000000-0005-0000-0000-00008C450000}"/>
    <cellStyle name="Normal 2 3 8 3 3" xfId="22455" xr:uid="{00000000-0005-0000-0000-00008D450000}"/>
    <cellStyle name="Normal 2 3 8 3 4" xfId="34699" xr:uid="{00000000-0005-0000-0000-00008E450000}"/>
    <cellStyle name="Normal 2 3 8 3 5" xfId="46928" xr:uid="{00000000-0005-0000-0000-00008F450000}"/>
    <cellStyle name="Normal 2 3 8 4" xfId="16314" xr:uid="{00000000-0005-0000-0000-000090450000}"/>
    <cellStyle name="Normal 2 3 8 4 2" xfId="28569" xr:uid="{00000000-0005-0000-0000-000091450000}"/>
    <cellStyle name="Normal 2 3 8 4 3" xfId="40810" xr:uid="{00000000-0005-0000-0000-000092450000}"/>
    <cellStyle name="Normal 2 3 8 5" xfId="22452" xr:uid="{00000000-0005-0000-0000-000093450000}"/>
    <cellStyle name="Normal 2 3 8 6" xfId="34696" xr:uid="{00000000-0005-0000-0000-000094450000}"/>
    <cellStyle name="Normal 2 3 8 7" xfId="46925" xr:uid="{00000000-0005-0000-0000-000095450000}"/>
    <cellStyle name="Normal 2 3 9" xfId="5307" xr:uid="{00000000-0005-0000-0000-000096450000}"/>
    <cellStyle name="Normal 2 3 9 2" xfId="5308" xr:uid="{00000000-0005-0000-0000-000097450000}"/>
    <cellStyle name="Normal 2 3 9 2 2" xfId="5309" xr:uid="{00000000-0005-0000-0000-000098450000}"/>
    <cellStyle name="Normal 2 3 9 2 2 2" xfId="16320" xr:uid="{00000000-0005-0000-0000-000099450000}"/>
    <cellStyle name="Normal 2 3 9 2 2 2 2" xfId="28575" xr:uid="{00000000-0005-0000-0000-00009A450000}"/>
    <cellStyle name="Normal 2 3 9 2 2 2 3" xfId="40816" xr:uid="{00000000-0005-0000-0000-00009B450000}"/>
    <cellStyle name="Normal 2 3 9 2 2 3" xfId="22458" xr:uid="{00000000-0005-0000-0000-00009C450000}"/>
    <cellStyle name="Normal 2 3 9 2 2 4" xfId="34702" xr:uid="{00000000-0005-0000-0000-00009D450000}"/>
    <cellStyle name="Normal 2 3 9 2 2 5" xfId="46931" xr:uid="{00000000-0005-0000-0000-00009E450000}"/>
    <cellStyle name="Normal 2 3 9 2 3" xfId="16319" xr:uid="{00000000-0005-0000-0000-00009F450000}"/>
    <cellStyle name="Normal 2 3 9 2 3 2" xfId="28574" xr:uid="{00000000-0005-0000-0000-0000A0450000}"/>
    <cellStyle name="Normal 2 3 9 2 3 3" xfId="40815" xr:uid="{00000000-0005-0000-0000-0000A1450000}"/>
    <cellStyle name="Normal 2 3 9 2 4" xfId="22457" xr:uid="{00000000-0005-0000-0000-0000A2450000}"/>
    <cellStyle name="Normal 2 3 9 2 5" xfId="34701" xr:uid="{00000000-0005-0000-0000-0000A3450000}"/>
    <cellStyle name="Normal 2 3 9 2 6" xfId="46930" xr:uid="{00000000-0005-0000-0000-0000A4450000}"/>
    <cellStyle name="Normal 2 3 9 3" xfId="5310" xr:uid="{00000000-0005-0000-0000-0000A5450000}"/>
    <cellStyle name="Normal 2 3 9 3 2" xfId="16321" xr:uid="{00000000-0005-0000-0000-0000A6450000}"/>
    <cellStyle name="Normal 2 3 9 3 2 2" xfId="28576" xr:uid="{00000000-0005-0000-0000-0000A7450000}"/>
    <cellStyle name="Normal 2 3 9 3 2 3" xfId="40817" xr:uid="{00000000-0005-0000-0000-0000A8450000}"/>
    <cellStyle name="Normal 2 3 9 3 3" xfId="22459" xr:uid="{00000000-0005-0000-0000-0000A9450000}"/>
    <cellStyle name="Normal 2 3 9 3 4" xfId="34703" xr:uid="{00000000-0005-0000-0000-0000AA450000}"/>
    <cellStyle name="Normal 2 3 9 3 5" xfId="46932" xr:uid="{00000000-0005-0000-0000-0000AB450000}"/>
    <cellStyle name="Normal 2 3 9 4" xfId="16318" xr:uid="{00000000-0005-0000-0000-0000AC450000}"/>
    <cellStyle name="Normal 2 3 9 4 2" xfId="28573" xr:uid="{00000000-0005-0000-0000-0000AD450000}"/>
    <cellStyle name="Normal 2 3 9 4 3" xfId="40814" xr:uid="{00000000-0005-0000-0000-0000AE450000}"/>
    <cellStyle name="Normal 2 3 9 5" xfId="22456" xr:uid="{00000000-0005-0000-0000-0000AF450000}"/>
    <cellStyle name="Normal 2 3 9 6" xfId="34700" xr:uid="{00000000-0005-0000-0000-0000B0450000}"/>
    <cellStyle name="Normal 2 3 9 7" xfId="46929" xr:uid="{00000000-0005-0000-0000-0000B1450000}"/>
    <cellStyle name="Normal 2 30" xfId="51106" xr:uid="{D0606A37-5D80-4622-9D98-2DB566D5316E}"/>
    <cellStyle name="Normal 2 31" xfId="51109" xr:uid="{9D0D0E32-B36B-4227-B189-01DB8CFABE57}"/>
    <cellStyle name="Normal 2 32" xfId="51112" xr:uid="{B0C2BA4A-749F-4581-9FC9-097C664D6318}"/>
    <cellStyle name="Normal 2 32 2" xfId="51116" xr:uid="{537FF334-5D1B-42C9-96DB-B3C36A933FEE}"/>
    <cellStyle name="Normal 2 32 3" xfId="51122" xr:uid="{C37F05D8-B36B-4860-8F74-4F16FCBC78E0}"/>
    <cellStyle name="Normal 2 33" xfId="51115" xr:uid="{38A9FD58-47A7-408A-9DCA-03E09BF517B7}"/>
    <cellStyle name="Normal 2 34" xfId="51121" xr:uid="{8B2EC995-1618-45FB-B4B6-CAA39B64A83E}"/>
    <cellStyle name="Normal 2 35" xfId="51125" xr:uid="{54EC5BC7-51F4-4C72-9B3D-24B441F633E7}"/>
    <cellStyle name="Normal 2 36" xfId="51128" xr:uid="{F7AC592A-62FE-4D71-955D-4BDA3D00B483}"/>
    <cellStyle name="Normal 2 37" xfId="51129" xr:uid="{067BE7CE-0078-43C3-8C5B-3C185F94BED8}"/>
    <cellStyle name="Normal 2 38" xfId="51132" xr:uid="{5681B41A-4924-4355-AAA0-40E1D2C01181}"/>
    <cellStyle name="Normal 2 39" xfId="51135" xr:uid="{B2572D0C-6493-446C-B304-99858C21F7B4}"/>
    <cellStyle name="Normal 2 4" xfId="28" xr:uid="{00000000-0005-0000-0000-0000B2450000}"/>
    <cellStyle name="Normal 2 4 10" xfId="5311" xr:uid="{00000000-0005-0000-0000-0000B3450000}"/>
    <cellStyle name="Normal 2 4 10 2" xfId="5312" xr:uid="{00000000-0005-0000-0000-0000B4450000}"/>
    <cellStyle name="Normal 2 4 10 2 2" xfId="16323" xr:uid="{00000000-0005-0000-0000-0000B5450000}"/>
    <cellStyle name="Normal 2 4 10 2 2 2" xfId="28578" xr:uid="{00000000-0005-0000-0000-0000B6450000}"/>
    <cellStyle name="Normal 2 4 10 2 2 3" xfId="40819" xr:uid="{00000000-0005-0000-0000-0000B7450000}"/>
    <cellStyle name="Normal 2 4 10 2 3" xfId="22461" xr:uid="{00000000-0005-0000-0000-0000B8450000}"/>
    <cellStyle name="Normal 2 4 10 2 4" xfId="34705" xr:uid="{00000000-0005-0000-0000-0000B9450000}"/>
    <cellStyle name="Normal 2 4 10 2 5" xfId="46934" xr:uid="{00000000-0005-0000-0000-0000BA450000}"/>
    <cellStyle name="Normal 2 4 10 3" xfId="16322" xr:uid="{00000000-0005-0000-0000-0000BB450000}"/>
    <cellStyle name="Normal 2 4 10 3 2" xfId="28577" xr:uid="{00000000-0005-0000-0000-0000BC450000}"/>
    <cellStyle name="Normal 2 4 10 3 3" xfId="40818" xr:uid="{00000000-0005-0000-0000-0000BD450000}"/>
    <cellStyle name="Normal 2 4 10 4" xfId="22460" xr:uid="{00000000-0005-0000-0000-0000BE450000}"/>
    <cellStyle name="Normal 2 4 10 5" xfId="34704" xr:uid="{00000000-0005-0000-0000-0000BF450000}"/>
    <cellStyle name="Normal 2 4 10 6" xfId="46933" xr:uid="{00000000-0005-0000-0000-0000C0450000}"/>
    <cellStyle name="Normal 2 4 11" xfId="5313" xr:uid="{00000000-0005-0000-0000-0000C1450000}"/>
    <cellStyle name="Normal 2 4 11 2" xfId="16324" xr:uid="{00000000-0005-0000-0000-0000C2450000}"/>
    <cellStyle name="Normal 2 4 11 2 2" xfId="28579" xr:uid="{00000000-0005-0000-0000-0000C3450000}"/>
    <cellStyle name="Normal 2 4 11 2 3" xfId="40820" xr:uid="{00000000-0005-0000-0000-0000C4450000}"/>
    <cellStyle name="Normal 2 4 11 3" xfId="22462" xr:uid="{00000000-0005-0000-0000-0000C5450000}"/>
    <cellStyle name="Normal 2 4 11 4" xfId="34706" xr:uid="{00000000-0005-0000-0000-0000C6450000}"/>
    <cellStyle name="Normal 2 4 11 5" xfId="46935" xr:uid="{00000000-0005-0000-0000-0000C7450000}"/>
    <cellStyle name="Normal 2 4 12" xfId="14234" xr:uid="{00000000-0005-0000-0000-0000C8450000}"/>
    <cellStyle name="Normal 2 4 12 2" xfId="26489" xr:uid="{00000000-0005-0000-0000-0000C9450000}"/>
    <cellStyle name="Normal 2 4 12 3" xfId="38730" xr:uid="{00000000-0005-0000-0000-0000CA450000}"/>
    <cellStyle name="Normal 2 4 13" xfId="20368" xr:uid="{00000000-0005-0000-0000-0000CB450000}"/>
    <cellStyle name="Normal 2 4 14" xfId="32616" xr:uid="{00000000-0005-0000-0000-0000CC450000}"/>
    <cellStyle name="Normal 2 4 15" xfId="44845" xr:uid="{00000000-0005-0000-0000-0000CD450000}"/>
    <cellStyle name="Normal 2 4 2" xfId="5314" xr:uid="{00000000-0005-0000-0000-0000CE450000}"/>
    <cellStyle name="Normal 2 4 2 10" xfId="5315" xr:uid="{00000000-0005-0000-0000-0000CF450000}"/>
    <cellStyle name="Normal 2 4 2 10 2" xfId="16326" xr:uid="{00000000-0005-0000-0000-0000D0450000}"/>
    <cellStyle name="Normal 2 4 2 10 2 2" xfId="28581" xr:uid="{00000000-0005-0000-0000-0000D1450000}"/>
    <cellStyle name="Normal 2 4 2 10 2 3" xfId="40822" xr:uid="{00000000-0005-0000-0000-0000D2450000}"/>
    <cellStyle name="Normal 2 4 2 10 3" xfId="22464" xr:uid="{00000000-0005-0000-0000-0000D3450000}"/>
    <cellStyle name="Normal 2 4 2 10 4" xfId="34708" xr:uid="{00000000-0005-0000-0000-0000D4450000}"/>
    <cellStyle name="Normal 2 4 2 10 5" xfId="46937" xr:uid="{00000000-0005-0000-0000-0000D5450000}"/>
    <cellStyle name="Normal 2 4 2 11" xfId="16325" xr:uid="{00000000-0005-0000-0000-0000D6450000}"/>
    <cellStyle name="Normal 2 4 2 11 2" xfId="28580" xr:uid="{00000000-0005-0000-0000-0000D7450000}"/>
    <cellStyle name="Normal 2 4 2 11 3" xfId="40821" xr:uid="{00000000-0005-0000-0000-0000D8450000}"/>
    <cellStyle name="Normal 2 4 2 12" xfId="22463" xr:uid="{00000000-0005-0000-0000-0000D9450000}"/>
    <cellStyle name="Normal 2 4 2 13" xfId="34707" xr:uid="{00000000-0005-0000-0000-0000DA450000}"/>
    <cellStyle name="Normal 2 4 2 14" xfId="46936" xr:uid="{00000000-0005-0000-0000-0000DB450000}"/>
    <cellStyle name="Normal 2 4 2 2" xfId="5316" xr:uid="{00000000-0005-0000-0000-0000DC450000}"/>
    <cellStyle name="Normal 2 4 2 2 10" xfId="22465" xr:uid="{00000000-0005-0000-0000-0000DD450000}"/>
    <cellStyle name="Normal 2 4 2 2 11" xfId="34709" xr:uid="{00000000-0005-0000-0000-0000DE450000}"/>
    <cellStyle name="Normal 2 4 2 2 12" xfId="46938" xr:uid="{00000000-0005-0000-0000-0000DF450000}"/>
    <cellStyle name="Normal 2 4 2 2 2" xfId="5317" xr:uid="{00000000-0005-0000-0000-0000E0450000}"/>
    <cellStyle name="Normal 2 4 2 2 2 10" xfId="34710" xr:uid="{00000000-0005-0000-0000-0000E1450000}"/>
    <cellStyle name="Normal 2 4 2 2 2 11" xfId="46939" xr:uid="{00000000-0005-0000-0000-0000E2450000}"/>
    <cellStyle name="Normal 2 4 2 2 2 2" xfId="5318" xr:uid="{00000000-0005-0000-0000-0000E3450000}"/>
    <cellStyle name="Normal 2 4 2 2 2 2 10" xfId="46940" xr:uid="{00000000-0005-0000-0000-0000E4450000}"/>
    <cellStyle name="Normal 2 4 2 2 2 2 2" xfId="5319" xr:uid="{00000000-0005-0000-0000-0000E5450000}"/>
    <cellStyle name="Normal 2 4 2 2 2 2 2 2" xfId="5320" xr:uid="{00000000-0005-0000-0000-0000E6450000}"/>
    <cellStyle name="Normal 2 4 2 2 2 2 2 2 2" xfId="5321" xr:uid="{00000000-0005-0000-0000-0000E7450000}"/>
    <cellStyle name="Normal 2 4 2 2 2 2 2 2 2 2" xfId="5322" xr:uid="{00000000-0005-0000-0000-0000E8450000}"/>
    <cellStyle name="Normal 2 4 2 2 2 2 2 2 2 2 2" xfId="5323" xr:uid="{00000000-0005-0000-0000-0000E9450000}"/>
    <cellStyle name="Normal 2 4 2 2 2 2 2 2 2 2 2 2" xfId="16334" xr:uid="{00000000-0005-0000-0000-0000EA450000}"/>
    <cellStyle name="Normal 2 4 2 2 2 2 2 2 2 2 2 2 2" xfId="28589" xr:uid="{00000000-0005-0000-0000-0000EB450000}"/>
    <cellStyle name="Normal 2 4 2 2 2 2 2 2 2 2 2 2 3" xfId="40830" xr:uid="{00000000-0005-0000-0000-0000EC450000}"/>
    <cellStyle name="Normal 2 4 2 2 2 2 2 2 2 2 2 3" xfId="22472" xr:uid="{00000000-0005-0000-0000-0000ED450000}"/>
    <cellStyle name="Normal 2 4 2 2 2 2 2 2 2 2 2 4" xfId="34716" xr:uid="{00000000-0005-0000-0000-0000EE450000}"/>
    <cellStyle name="Normal 2 4 2 2 2 2 2 2 2 2 2 5" xfId="46945" xr:uid="{00000000-0005-0000-0000-0000EF450000}"/>
    <cellStyle name="Normal 2 4 2 2 2 2 2 2 2 2 3" xfId="16333" xr:uid="{00000000-0005-0000-0000-0000F0450000}"/>
    <cellStyle name="Normal 2 4 2 2 2 2 2 2 2 2 3 2" xfId="28588" xr:uid="{00000000-0005-0000-0000-0000F1450000}"/>
    <cellStyle name="Normal 2 4 2 2 2 2 2 2 2 2 3 3" xfId="40829" xr:uid="{00000000-0005-0000-0000-0000F2450000}"/>
    <cellStyle name="Normal 2 4 2 2 2 2 2 2 2 2 4" xfId="22471" xr:uid="{00000000-0005-0000-0000-0000F3450000}"/>
    <cellStyle name="Normal 2 4 2 2 2 2 2 2 2 2 5" xfId="34715" xr:uid="{00000000-0005-0000-0000-0000F4450000}"/>
    <cellStyle name="Normal 2 4 2 2 2 2 2 2 2 2 6" xfId="46944" xr:uid="{00000000-0005-0000-0000-0000F5450000}"/>
    <cellStyle name="Normal 2 4 2 2 2 2 2 2 2 3" xfId="5324" xr:uid="{00000000-0005-0000-0000-0000F6450000}"/>
    <cellStyle name="Normal 2 4 2 2 2 2 2 2 2 3 2" xfId="16335" xr:uid="{00000000-0005-0000-0000-0000F7450000}"/>
    <cellStyle name="Normal 2 4 2 2 2 2 2 2 2 3 2 2" xfId="28590" xr:uid="{00000000-0005-0000-0000-0000F8450000}"/>
    <cellStyle name="Normal 2 4 2 2 2 2 2 2 2 3 2 3" xfId="40831" xr:uid="{00000000-0005-0000-0000-0000F9450000}"/>
    <cellStyle name="Normal 2 4 2 2 2 2 2 2 2 3 3" xfId="22473" xr:uid="{00000000-0005-0000-0000-0000FA450000}"/>
    <cellStyle name="Normal 2 4 2 2 2 2 2 2 2 3 4" xfId="34717" xr:uid="{00000000-0005-0000-0000-0000FB450000}"/>
    <cellStyle name="Normal 2 4 2 2 2 2 2 2 2 3 5" xfId="46946" xr:uid="{00000000-0005-0000-0000-0000FC450000}"/>
    <cellStyle name="Normal 2 4 2 2 2 2 2 2 2 4" xfId="16332" xr:uid="{00000000-0005-0000-0000-0000FD450000}"/>
    <cellStyle name="Normal 2 4 2 2 2 2 2 2 2 4 2" xfId="28587" xr:uid="{00000000-0005-0000-0000-0000FE450000}"/>
    <cellStyle name="Normal 2 4 2 2 2 2 2 2 2 4 3" xfId="40828" xr:uid="{00000000-0005-0000-0000-0000FF450000}"/>
    <cellStyle name="Normal 2 4 2 2 2 2 2 2 2 5" xfId="22470" xr:uid="{00000000-0005-0000-0000-000000460000}"/>
    <cellStyle name="Normal 2 4 2 2 2 2 2 2 2 6" xfId="34714" xr:uid="{00000000-0005-0000-0000-000001460000}"/>
    <cellStyle name="Normal 2 4 2 2 2 2 2 2 2 7" xfId="46943" xr:uid="{00000000-0005-0000-0000-000002460000}"/>
    <cellStyle name="Normal 2 4 2 2 2 2 2 2 3" xfId="5325" xr:uid="{00000000-0005-0000-0000-000003460000}"/>
    <cellStyle name="Normal 2 4 2 2 2 2 2 2 3 2" xfId="5326" xr:uid="{00000000-0005-0000-0000-000004460000}"/>
    <cellStyle name="Normal 2 4 2 2 2 2 2 2 3 2 2" xfId="16337" xr:uid="{00000000-0005-0000-0000-000005460000}"/>
    <cellStyle name="Normal 2 4 2 2 2 2 2 2 3 2 2 2" xfId="28592" xr:uid="{00000000-0005-0000-0000-000006460000}"/>
    <cellStyle name="Normal 2 4 2 2 2 2 2 2 3 2 2 3" xfId="40833" xr:uid="{00000000-0005-0000-0000-000007460000}"/>
    <cellStyle name="Normal 2 4 2 2 2 2 2 2 3 2 3" xfId="22475" xr:uid="{00000000-0005-0000-0000-000008460000}"/>
    <cellStyle name="Normal 2 4 2 2 2 2 2 2 3 2 4" xfId="34719" xr:uid="{00000000-0005-0000-0000-000009460000}"/>
    <cellStyle name="Normal 2 4 2 2 2 2 2 2 3 2 5" xfId="46948" xr:uid="{00000000-0005-0000-0000-00000A460000}"/>
    <cellStyle name="Normal 2 4 2 2 2 2 2 2 3 3" xfId="16336" xr:uid="{00000000-0005-0000-0000-00000B460000}"/>
    <cellStyle name="Normal 2 4 2 2 2 2 2 2 3 3 2" xfId="28591" xr:uid="{00000000-0005-0000-0000-00000C460000}"/>
    <cellStyle name="Normal 2 4 2 2 2 2 2 2 3 3 3" xfId="40832" xr:uid="{00000000-0005-0000-0000-00000D460000}"/>
    <cellStyle name="Normal 2 4 2 2 2 2 2 2 3 4" xfId="22474" xr:uid="{00000000-0005-0000-0000-00000E460000}"/>
    <cellStyle name="Normal 2 4 2 2 2 2 2 2 3 5" xfId="34718" xr:uid="{00000000-0005-0000-0000-00000F460000}"/>
    <cellStyle name="Normal 2 4 2 2 2 2 2 2 3 6" xfId="46947" xr:uid="{00000000-0005-0000-0000-000010460000}"/>
    <cellStyle name="Normal 2 4 2 2 2 2 2 2 4" xfId="5327" xr:uid="{00000000-0005-0000-0000-000011460000}"/>
    <cellStyle name="Normal 2 4 2 2 2 2 2 2 4 2" xfId="16338" xr:uid="{00000000-0005-0000-0000-000012460000}"/>
    <cellStyle name="Normal 2 4 2 2 2 2 2 2 4 2 2" xfId="28593" xr:uid="{00000000-0005-0000-0000-000013460000}"/>
    <cellStyle name="Normal 2 4 2 2 2 2 2 2 4 2 3" xfId="40834" xr:uid="{00000000-0005-0000-0000-000014460000}"/>
    <cellStyle name="Normal 2 4 2 2 2 2 2 2 4 3" xfId="22476" xr:uid="{00000000-0005-0000-0000-000015460000}"/>
    <cellStyle name="Normal 2 4 2 2 2 2 2 2 4 4" xfId="34720" xr:uid="{00000000-0005-0000-0000-000016460000}"/>
    <cellStyle name="Normal 2 4 2 2 2 2 2 2 4 5" xfId="46949" xr:uid="{00000000-0005-0000-0000-000017460000}"/>
    <cellStyle name="Normal 2 4 2 2 2 2 2 2 5" xfId="16331" xr:uid="{00000000-0005-0000-0000-000018460000}"/>
    <cellStyle name="Normal 2 4 2 2 2 2 2 2 5 2" xfId="28586" xr:uid="{00000000-0005-0000-0000-000019460000}"/>
    <cellStyle name="Normal 2 4 2 2 2 2 2 2 5 3" xfId="40827" xr:uid="{00000000-0005-0000-0000-00001A460000}"/>
    <cellStyle name="Normal 2 4 2 2 2 2 2 2 6" xfId="22469" xr:uid="{00000000-0005-0000-0000-00001B460000}"/>
    <cellStyle name="Normal 2 4 2 2 2 2 2 2 7" xfId="34713" xr:uid="{00000000-0005-0000-0000-00001C460000}"/>
    <cellStyle name="Normal 2 4 2 2 2 2 2 2 8" xfId="46942" xr:uid="{00000000-0005-0000-0000-00001D460000}"/>
    <cellStyle name="Normal 2 4 2 2 2 2 2 3" xfId="5328" xr:uid="{00000000-0005-0000-0000-00001E460000}"/>
    <cellStyle name="Normal 2 4 2 2 2 2 2 3 2" xfId="5329" xr:uid="{00000000-0005-0000-0000-00001F460000}"/>
    <cellStyle name="Normal 2 4 2 2 2 2 2 3 2 2" xfId="5330" xr:uid="{00000000-0005-0000-0000-000020460000}"/>
    <cellStyle name="Normal 2 4 2 2 2 2 2 3 2 2 2" xfId="16341" xr:uid="{00000000-0005-0000-0000-000021460000}"/>
    <cellStyle name="Normal 2 4 2 2 2 2 2 3 2 2 2 2" xfId="28596" xr:uid="{00000000-0005-0000-0000-000022460000}"/>
    <cellStyle name="Normal 2 4 2 2 2 2 2 3 2 2 2 3" xfId="40837" xr:uid="{00000000-0005-0000-0000-000023460000}"/>
    <cellStyle name="Normal 2 4 2 2 2 2 2 3 2 2 3" xfId="22479" xr:uid="{00000000-0005-0000-0000-000024460000}"/>
    <cellStyle name="Normal 2 4 2 2 2 2 2 3 2 2 4" xfId="34723" xr:uid="{00000000-0005-0000-0000-000025460000}"/>
    <cellStyle name="Normal 2 4 2 2 2 2 2 3 2 2 5" xfId="46952" xr:uid="{00000000-0005-0000-0000-000026460000}"/>
    <cellStyle name="Normal 2 4 2 2 2 2 2 3 2 3" xfId="16340" xr:uid="{00000000-0005-0000-0000-000027460000}"/>
    <cellStyle name="Normal 2 4 2 2 2 2 2 3 2 3 2" xfId="28595" xr:uid="{00000000-0005-0000-0000-000028460000}"/>
    <cellStyle name="Normal 2 4 2 2 2 2 2 3 2 3 3" xfId="40836" xr:uid="{00000000-0005-0000-0000-000029460000}"/>
    <cellStyle name="Normal 2 4 2 2 2 2 2 3 2 4" xfId="22478" xr:uid="{00000000-0005-0000-0000-00002A460000}"/>
    <cellStyle name="Normal 2 4 2 2 2 2 2 3 2 5" xfId="34722" xr:uid="{00000000-0005-0000-0000-00002B460000}"/>
    <cellStyle name="Normal 2 4 2 2 2 2 2 3 2 6" xfId="46951" xr:uid="{00000000-0005-0000-0000-00002C460000}"/>
    <cellStyle name="Normal 2 4 2 2 2 2 2 3 3" xfId="5331" xr:uid="{00000000-0005-0000-0000-00002D460000}"/>
    <cellStyle name="Normal 2 4 2 2 2 2 2 3 3 2" xfId="16342" xr:uid="{00000000-0005-0000-0000-00002E460000}"/>
    <cellStyle name="Normal 2 4 2 2 2 2 2 3 3 2 2" xfId="28597" xr:uid="{00000000-0005-0000-0000-00002F460000}"/>
    <cellStyle name="Normal 2 4 2 2 2 2 2 3 3 2 3" xfId="40838" xr:uid="{00000000-0005-0000-0000-000030460000}"/>
    <cellStyle name="Normal 2 4 2 2 2 2 2 3 3 3" xfId="22480" xr:uid="{00000000-0005-0000-0000-000031460000}"/>
    <cellStyle name="Normal 2 4 2 2 2 2 2 3 3 4" xfId="34724" xr:uid="{00000000-0005-0000-0000-000032460000}"/>
    <cellStyle name="Normal 2 4 2 2 2 2 2 3 3 5" xfId="46953" xr:uid="{00000000-0005-0000-0000-000033460000}"/>
    <cellStyle name="Normal 2 4 2 2 2 2 2 3 4" xfId="16339" xr:uid="{00000000-0005-0000-0000-000034460000}"/>
    <cellStyle name="Normal 2 4 2 2 2 2 2 3 4 2" xfId="28594" xr:uid="{00000000-0005-0000-0000-000035460000}"/>
    <cellStyle name="Normal 2 4 2 2 2 2 2 3 4 3" xfId="40835" xr:uid="{00000000-0005-0000-0000-000036460000}"/>
    <cellStyle name="Normal 2 4 2 2 2 2 2 3 5" xfId="22477" xr:uid="{00000000-0005-0000-0000-000037460000}"/>
    <cellStyle name="Normal 2 4 2 2 2 2 2 3 6" xfId="34721" xr:uid="{00000000-0005-0000-0000-000038460000}"/>
    <cellStyle name="Normal 2 4 2 2 2 2 2 3 7" xfId="46950" xr:uid="{00000000-0005-0000-0000-000039460000}"/>
    <cellStyle name="Normal 2 4 2 2 2 2 2 4" xfId="5332" xr:uid="{00000000-0005-0000-0000-00003A460000}"/>
    <cellStyle name="Normal 2 4 2 2 2 2 2 4 2" xfId="5333" xr:uid="{00000000-0005-0000-0000-00003B460000}"/>
    <cellStyle name="Normal 2 4 2 2 2 2 2 4 2 2" xfId="16344" xr:uid="{00000000-0005-0000-0000-00003C460000}"/>
    <cellStyle name="Normal 2 4 2 2 2 2 2 4 2 2 2" xfId="28599" xr:uid="{00000000-0005-0000-0000-00003D460000}"/>
    <cellStyle name="Normal 2 4 2 2 2 2 2 4 2 2 3" xfId="40840" xr:uid="{00000000-0005-0000-0000-00003E460000}"/>
    <cellStyle name="Normal 2 4 2 2 2 2 2 4 2 3" xfId="22482" xr:uid="{00000000-0005-0000-0000-00003F460000}"/>
    <cellStyle name="Normal 2 4 2 2 2 2 2 4 2 4" xfId="34726" xr:uid="{00000000-0005-0000-0000-000040460000}"/>
    <cellStyle name="Normal 2 4 2 2 2 2 2 4 2 5" xfId="46955" xr:uid="{00000000-0005-0000-0000-000041460000}"/>
    <cellStyle name="Normal 2 4 2 2 2 2 2 4 3" xfId="16343" xr:uid="{00000000-0005-0000-0000-000042460000}"/>
    <cellStyle name="Normal 2 4 2 2 2 2 2 4 3 2" xfId="28598" xr:uid="{00000000-0005-0000-0000-000043460000}"/>
    <cellStyle name="Normal 2 4 2 2 2 2 2 4 3 3" xfId="40839" xr:uid="{00000000-0005-0000-0000-000044460000}"/>
    <cellStyle name="Normal 2 4 2 2 2 2 2 4 4" xfId="22481" xr:uid="{00000000-0005-0000-0000-000045460000}"/>
    <cellStyle name="Normal 2 4 2 2 2 2 2 4 5" xfId="34725" xr:uid="{00000000-0005-0000-0000-000046460000}"/>
    <cellStyle name="Normal 2 4 2 2 2 2 2 4 6" xfId="46954" xr:uid="{00000000-0005-0000-0000-000047460000}"/>
    <cellStyle name="Normal 2 4 2 2 2 2 2 5" xfId="5334" xr:uid="{00000000-0005-0000-0000-000048460000}"/>
    <cellStyle name="Normal 2 4 2 2 2 2 2 5 2" xfId="16345" xr:uid="{00000000-0005-0000-0000-000049460000}"/>
    <cellStyle name="Normal 2 4 2 2 2 2 2 5 2 2" xfId="28600" xr:uid="{00000000-0005-0000-0000-00004A460000}"/>
    <cellStyle name="Normal 2 4 2 2 2 2 2 5 2 3" xfId="40841" xr:uid="{00000000-0005-0000-0000-00004B460000}"/>
    <cellStyle name="Normal 2 4 2 2 2 2 2 5 3" xfId="22483" xr:uid="{00000000-0005-0000-0000-00004C460000}"/>
    <cellStyle name="Normal 2 4 2 2 2 2 2 5 4" xfId="34727" xr:uid="{00000000-0005-0000-0000-00004D460000}"/>
    <cellStyle name="Normal 2 4 2 2 2 2 2 5 5" xfId="46956" xr:uid="{00000000-0005-0000-0000-00004E460000}"/>
    <cellStyle name="Normal 2 4 2 2 2 2 2 6" xfId="16330" xr:uid="{00000000-0005-0000-0000-00004F460000}"/>
    <cellStyle name="Normal 2 4 2 2 2 2 2 6 2" xfId="28585" xr:uid="{00000000-0005-0000-0000-000050460000}"/>
    <cellStyle name="Normal 2 4 2 2 2 2 2 6 3" xfId="40826" xr:uid="{00000000-0005-0000-0000-000051460000}"/>
    <cellStyle name="Normal 2 4 2 2 2 2 2 7" xfId="22468" xr:uid="{00000000-0005-0000-0000-000052460000}"/>
    <cellStyle name="Normal 2 4 2 2 2 2 2 8" xfId="34712" xr:uid="{00000000-0005-0000-0000-000053460000}"/>
    <cellStyle name="Normal 2 4 2 2 2 2 2 9" xfId="46941" xr:uid="{00000000-0005-0000-0000-000054460000}"/>
    <cellStyle name="Normal 2 4 2 2 2 2 3" xfId="5335" xr:uid="{00000000-0005-0000-0000-000055460000}"/>
    <cellStyle name="Normal 2 4 2 2 2 2 3 2" xfId="5336" xr:uid="{00000000-0005-0000-0000-000056460000}"/>
    <cellStyle name="Normal 2 4 2 2 2 2 3 2 2" xfId="5337" xr:uid="{00000000-0005-0000-0000-000057460000}"/>
    <cellStyle name="Normal 2 4 2 2 2 2 3 2 2 2" xfId="5338" xr:uid="{00000000-0005-0000-0000-000058460000}"/>
    <cellStyle name="Normal 2 4 2 2 2 2 3 2 2 2 2" xfId="16349" xr:uid="{00000000-0005-0000-0000-000059460000}"/>
    <cellStyle name="Normal 2 4 2 2 2 2 3 2 2 2 2 2" xfId="28604" xr:uid="{00000000-0005-0000-0000-00005A460000}"/>
    <cellStyle name="Normal 2 4 2 2 2 2 3 2 2 2 2 3" xfId="40845" xr:uid="{00000000-0005-0000-0000-00005B460000}"/>
    <cellStyle name="Normal 2 4 2 2 2 2 3 2 2 2 3" xfId="22487" xr:uid="{00000000-0005-0000-0000-00005C460000}"/>
    <cellStyle name="Normal 2 4 2 2 2 2 3 2 2 2 4" xfId="34731" xr:uid="{00000000-0005-0000-0000-00005D460000}"/>
    <cellStyle name="Normal 2 4 2 2 2 2 3 2 2 2 5" xfId="46960" xr:uid="{00000000-0005-0000-0000-00005E460000}"/>
    <cellStyle name="Normal 2 4 2 2 2 2 3 2 2 3" xfId="16348" xr:uid="{00000000-0005-0000-0000-00005F460000}"/>
    <cellStyle name="Normal 2 4 2 2 2 2 3 2 2 3 2" xfId="28603" xr:uid="{00000000-0005-0000-0000-000060460000}"/>
    <cellStyle name="Normal 2 4 2 2 2 2 3 2 2 3 3" xfId="40844" xr:uid="{00000000-0005-0000-0000-000061460000}"/>
    <cellStyle name="Normal 2 4 2 2 2 2 3 2 2 4" xfId="22486" xr:uid="{00000000-0005-0000-0000-000062460000}"/>
    <cellStyle name="Normal 2 4 2 2 2 2 3 2 2 5" xfId="34730" xr:uid="{00000000-0005-0000-0000-000063460000}"/>
    <cellStyle name="Normal 2 4 2 2 2 2 3 2 2 6" xfId="46959" xr:uid="{00000000-0005-0000-0000-000064460000}"/>
    <cellStyle name="Normal 2 4 2 2 2 2 3 2 3" xfId="5339" xr:uid="{00000000-0005-0000-0000-000065460000}"/>
    <cellStyle name="Normal 2 4 2 2 2 2 3 2 3 2" xfId="16350" xr:uid="{00000000-0005-0000-0000-000066460000}"/>
    <cellStyle name="Normal 2 4 2 2 2 2 3 2 3 2 2" xfId="28605" xr:uid="{00000000-0005-0000-0000-000067460000}"/>
    <cellStyle name="Normal 2 4 2 2 2 2 3 2 3 2 3" xfId="40846" xr:uid="{00000000-0005-0000-0000-000068460000}"/>
    <cellStyle name="Normal 2 4 2 2 2 2 3 2 3 3" xfId="22488" xr:uid="{00000000-0005-0000-0000-000069460000}"/>
    <cellStyle name="Normal 2 4 2 2 2 2 3 2 3 4" xfId="34732" xr:uid="{00000000-0005-0000-0000-00006A460000}"/>
    <cellStyle name="Normal 2 4 2 2 2 2 3 2 3 5" xfId="46961" xr:uid="{00000000-0005-0000-0000-00006B460000}"/>
    <cellStyle name="Normal 2 4 2 2 2 2 3 2 4" xfId="16347" xr:uid="{00000000-0005-0000-0000-00006C460000}"/>
    <cellStyle name="Normal 2 4 2 2 2 2 3 2 4 2" xfId="28602" xr:uid="{00000000-0005-0000-0000-00006D460000}"/>
    <cellStyle name="Normal 2 4 2 2 2 2 3 2 4 3" xfId="40843" xr:uid="{00000000-0005-0000-0000-00006E460000}"/>
    <cellStyle name="Normal 2 4 2 2 2 2 3 2 5" xfId="22485" xr:uid="{00000000-0005-0000-0000-00006F460000}"/>
    <cellStyle name="Normal 2 4 2 2 2 2 3 2 6" xfId="34729" xr:uid="{00000000-0005-0000-0000-000070460000}"/>
    <cellStyle name="Normal 2 4 2 2 2 2 3 2 7" xfId="46958" xr:uid="{00000000-0005-0000-0000-000071460000}"/>
    <cellStyle name="Normal 2 4 2 2 2 2 3 3" xfId="5340" xr:uid="{00000000-0005-0000-0000-000072460000}"/>
    <cellStyle name="Normal 2 4 2 2 2 2 3 3 2" xfId="5341" xr:uid="{00000000-0005-0000-0000-000073460000}"/>
    <cellStyle name="Normal 2 4 2 2 2 2 3 3 2 2" xfId="16352" xr:uid="{00000000-0005-0000-0000-000074460000}"/>
    <cellStyle name="Normal 2 4 2 2 2 2 3 3 2 2 2" xfId="28607" xr:uid="{00000000-0005-0000-0000-000075460000}"/>
    <cellStyle name="Normal 2 4 2 2 2 2 3 3 2 2 3" xfId="40848" xr:uid="{00000000-0005-0000-0000-000076460000}"/>
    <cellStyle name="Normal 2 4 2 2 2 2 3 3 2 3" xfId="22490" xr:uid="{00000000-0005-0000-0000-000077460000}"/>
    <cellStyle name="Normal 2 4 2 2 2 2 3 3 2 4" xfId="34734" xr:uid="{00000000-0005-0000-0000-000078460000}"/>
    <cellStyle name="Normal 2 4 2 2 2 2 3 3 2 5" xfId="46963" xr:uid="{00000000-0005-0000-0000-000079460000}"/>
    <cellStyle name="Normal 2 4 2 2 2 2 3 3 3" xfId="16351" xr:uid="{00000000-0005-0000-0000-00007A460000}"/>
    <cellStyle name="Normal 2 4 2 2 2 2 3 3 3 2" xfId="28606" xr:uid="{00000000-0005-0000-0000-00007B460000}"/>
    <cellStyle name="Normal 2 4 2 2 2 2 3 3 3 3" xfId="40847" xr:uid="{00000000-0005-0000-0000-00007C460000}"/>
    <cellStyle name="Normal 2 4 2 2 2 2 3 3 4" xfId="22489" xr:uid="{00000000-0005-0000-0000-00007D460000}"/>
    <cellStyle name="Normal 2 4 2 2 2 2 3 3 5" xfId="34733" xr:uid="{00000000-0005-0000-0000-00007E460000}"/>
    <cellStyle name="Normal 2 4 2 2 2 2 3 3 6" xfId="46962" xr:uid="{00000000-0005-0000-0000-00007F460000}"/>
    <cellStyle name="Normal 2 4 2 2 2 2 3 4" xfId="5342" xr:uid="{00000000-0005-0000-0000-000080460000}"/>
    <cellStyle name="Normal 2 4 2 2 2 2 3 4 2" xfId="16353" xr:uid="{00000000-0005-0000-0000-000081460000}"/>
    <cellStyle name="Normal 2 4 2 2 2 2 3 4 2 2" xfId="28608" xr:uid="{00000000-0005-0000-0000-000082460000}"/>
    <cellStyle name="Normal 2 4 2 2 2 2 3 4 2 3" xfId="40849" xr:uid="{00000000-0005-0000-0000-000083460000}"/>
    <cellStyle name="Normal 2 4 2 2 2 2 3 4 3" xfId="22491" xr:uid="{00000000-0005-0000-0000-000084460000}"/>
    <cellStyle name="Normal 2 4 2 2 2 2 3 4 4" xfId="34735" xr:uid="{00000000-0005-0000-0000-000085460000}"/>
    <cellStyle name="Normal 2 4 2 2 2 2 3 4 5" xfId="46964" xr:uid="{00000000-0005-0000-0000-000086460000}"/>
    <cellStyle name="Normal 2 4 2 2 2 2 3 5" xfId="16346" xr:uid="{00000000-0005-0000-0000-000087460000}"/>
    <cellStyle name="Normal 2 4 2 2 2 2 3 5 2" xfId="28601" xr:uid="{00000000-0005-0000-0000-000088460000}"/>
    <cellStyle name="Normal 2 4 2 2 2 2 3 5 3" xfId="40842" xr:uid="{00000000-0005-0000-0000-000089460000}"/>
    <cellStyle name="Normal 2 4 2 2 2 2 3 6" xfId="22484" xr:uid="{00000000-0005-0000-0000-00008A460000}"/>
    <cellStyle name="Normal 2 4 2 2 2 2 3 7" xfId="34728" xr:uid="{00000000-0005-0000-0000-00008B460000}"/>
    <cellStyle name="Normal 2 4 2 2 2 2 3 8" xfId="46957" xr:uid="{00000000-0005-0000-0000-00008C460000}"/>
    <cellStyle name="Normal 2 4 2 2 2 2 4" xfId="5343" xr:uid="{00000000-0005-0000-0000-00008D460000}"/>
    <cellStyle name="Normal 2 4 2 2 2 2 4 2" xfId="5344" xr:uid="{00000000-0005-0000-0000-00008E460000}"/>
    <cellStyle name="Normal 2 4 2 2 2 2 4 2 2" xfId="5345" xr:uid="{00000000-0005-0000-0000-00008F460000}"/>
    <cellStyle name="Normal 2 4 2 2 2 2 4 2 2 2" xfId="16356" xr:uid="{00000000-0005-0000-0000-000090460000}"/>
    <cellStyle name="Normal 2 4 2 2 2 2 4 2 2 2 2" xfId="28611" xr:uid="{00000000-0005-0000-0000-000091460000}"/>
    <cellStyle name="Normal 2 4 2 2 2 2 4 2 2 2 3" xfId="40852" xr:uid="{00000000-0005-0000-0000-000092460000}"/>
    <cellStyle name="Normal 2 4 2 2 2 2 4 2 2 3" xfId="22494" xr:uid="{00000000-0005-0000-0000-000093460000}"/>
    <cellStyle name="Normal 2 4 2 2 2 2 4 2 2 4" xfId="34738" xr:uid="{00000000-0005-0000-0000-000094460000}"/>
    <cellStyle name="Normal 2 4 2 2 2 2 4 2 2 5" xfId="46967" xr:uid="{00000000-0005-0000-0000-000095460000}"/>
    <cellStyle name="Normal 2 4 2 2 2 2 4 2 3" xfId="16355" xr:uid="{00000000-0005-0000-0000-000096460000}"/>
    <cellStyle name="Normal 2 4 2 2 2 2 4 2 3 2" xfId="28610" xr:uid="{00000000-0005-0000-0000-000097460000}"/>
    <cellStyle name="Normal 2 4 2 2 2 2 4 2 3 3" xfId="40851" xr:uid="{00000000-0005-0000-0000-000098460000}"/>
    <cellStyle name="Normal 2 4 2 2 2 2 4 2 4" xfId="22493" xr:uid="{00000000-0005-0000-0000-000099460000}"/>
    <cellStyle name="Normal 2 4 2 2 2 2 4 2 5" xfId="34737" xr:uid="{00000000-0005-0000-0000-00009A460000}"/>
    <cellStyle name="Normal 2 4 2 2 2 2 4 2 6" xfId="46966" xr:uid="{00000000-0005-0000-0000-00009B460000}"/>
    <cellStyle name="Normal 2 4 2 2 2 2 4 3" xfId="5346" xr:uid="{00000000-0005-0000-0000-00009C460000}"/>
    <cellStyle name="Normal 2 4 2 2 2 2 4 3 2" xfId="16357" xr:uid="{00000000-0005-0000-0000-00009D460000}"/>
    <cellStyle name="Normal 2 4 2 2 2 2 4 3 2 2" xfId="28612" xr:uid="{00000000-0005-0000-0000-00009E460000}"/>
    <cellStyle name="Normal 2 4 2 2 2 2 4 3 2 3" xfId="40853" xr:uid="{00000000-0005-0000-0000-00009F460000}"/>
    <cellStyle name="Normal 2 4 2 2 2 2 4 3 3" xfId="22495" xr:uid="{00000000-0005-0000-0000-0000A0460000}"/>
    <cellStyle name="Normal 2 4 2 2 2 2 4 3 4" xfId="34739" xr:uid="{00000000-0005-0000-0000-0000A1460000}"/>
    <cellStyle name="Normal 2 4 2 2 2 2 4 3 5" xfId="46968" xr:uid="{00000000-0005-0000-0000-0000A2460000}"/>
    <cellStyle name="Normal 2 4 2 2 2 2 4 4" xfId="16354" xr:uid="{00000000-0005-0000-0000-0000A3460000}"/>
    <cellStyle name="Normal 2 4 2 2 2 2 4 4 2" xfId="28609" xr:uid="{00000000-0005-0000-0000-0000A4460000}"/>
    <cellStyle name="Normal 2 4 2 2 2 2 4 4 3" xfId="40850" xr:uid="{00000000-0005-0000-0000-0000A5460000}"/>
    <cellStyle name="Normal 2 4 2 2 2 2 4 5" xfId="22492" xr:uid="{00000000-0005-0000-0000-0000A6460000}"/>
    <cellStyle name="Normal 2 4 2 2 2 2 4 6" xfId="34736" xr:uid="{00000000-0005-0000-0000-0000A7460000}"/>
    <cellStyle name="Normal 2 4 2 2 2 2 4 7" xfId="46965" xr:uid="{00000000-0005-0000-0000-0000A8460000}"/>
    <cellStyle name="Normal 2 4 2 2 2 2 5" xfId="5347" xr:uid="{00000000-0005-0000-0000-0000A9460000}"/>
    <cellStyle name="Normal 2 4 2 2 2 2 5 2" xfId="5348" xr:uid="{00000000-0005-0000-0000-0000AA460000}"/>
    <cellStyle name="Normal 2 4 2 2 2 2 5 2 2" xfId="16359" xr:uid="{00000000-0005-0000-0000-0000AB460000}"/>
    <cellStyle name="Normal 2 4 2 2 2 2 5 2 2 2" xfId="28614" xr:uid="{00000000-0005-0000-0000-0000AC460000}"/>
    <cellStyle name="Normal 2 4 2 2 2 2 5 2 2 3" xfId="40855" xr:uid="{00000000-0005-0000-0000-0000AD460000}"/>
    <cellStyle name="Normal 2 4 2 2 2 2 5 2 3" xfId="22497" xr:uid="{00000000-0005-0000-0000-0000AE460000}"/>
    <cellStyle name="Normal 2 4 2 2 2 2 5 2 4" xfId="34741" xr:uid="{00000000-0005-0000-0000-0000AF460000}"/>
    <cellStyle name="Normal 2 4 2 2 2 2 5 2 5" xfId="46970" xr:uid="{00000000-0005-0000-0000-0000B0460000}"/>
    <cellStyle name="Normal 2 4 2 2 2 2 5 3" xfId="16358" xr:uid="{00000000-0005-0000-0000-0000B1460000}"/>
    <cellStyle name="Normal 2 4 2 2 2 2 5 3 2" xfId="28613" xr:uid="{00000000-0005-0000-0000-0000B2460000}"/>
    <cellStyle name="Normal 2 4 2 2 2 2 5 3 3" xfId="40854" xr:uid="{00000000-0005-0000-0000-0000B3460000}"/>
    <cellStyle name="Normal 2 4 2 2 2 2 5 4" xfId="22496" xr:uid="{00000000-0005-0000-0000-0000B4460000}"/>
    <cellStyle name="Normal 2 4 2 2 2 2 5 5" xfId="34740" xr:uid="{00000000-0005-0000-0000-0000B5460000}"/>
    <cellStyle name="Normal 2 4 2 2 2 2 5 6" xfId="46969" xr:uid="{00000000-0005-0000-0000-0000B6460000}"/>
    <cellStyle name="Normal 2 4 2 2 2 2 6" xfId="5349" xr:uid="{00000000-0005-0000-0000-0000B7460000}"/>
    <cellStyle name="Normal 2 4 2 2 2 2 6 2" xfId="16360" xr:uid="{00000000-0005-0000-0000-0000B8460000}"/>
    <cellStyle name="Normal 2 4 2 2 2 2 6 2 2" xfId="28615" xr:uid="{00000000-0005-0000-0000-0000B9460000}"/>
    <cellStyle name="Normal 2 4 2 2 2 2 6 2 3" xfId="40856" xr:uid="{00000000-0005-0000-0000-0000BA460000}"/>
    <cellStyle name="Normal 2 4 2 2 2 2 6 3" xfId="22498" xr:uid="{00000000-0005-0000-0000-0000BB460000}"/>
    <cellStyle name="Normal 2 4 2 2 2 2 6 4" xfId="34742" xr:uid="{00000000-0005-0000-0000-0000BC460000}"/>
    <cellStyle name="Normal 2 4 2 2 2 2 6 5" xfId="46971" xr:uid="{00000000-0005-0000-0000-0000BD460000}"/>
    <cellStyle name="Normal 2 4 2 2 2 2 7" xfId="16329" xr:uid="{00000000-0005-0000-0000-0000BE460000}"/>
    <cellStyle name="Normal 2 4 2 2 2 2 7 2" xfId="28584" xr:uid="{00000000-0005-0000-0000-0000BF460000}"/>
    <cellStyle name="Normal 2 4 2 2 2 2 7 3" xfId="40825" xr:uid="{00000000-0005-0000-0000-0000C0460000}"/>
    <cellStyle name="Normal 2 4 2 2 2 2 8" xfId="22467" xr:uid="{00000000-0005-0000-0000-0000C1460000}"/>
    <cellStyle name="Normal 2 4 2 2 2 2 9" xfId="34711" xr:uid="{00000000-0005-0000-0000-0000C2460000}"/>
    <cellStyle name="Normal 2 4 2 2 2 3" xfId="5350" xr:uid="{00000000-0005-0000-0000-0000C3460000}"/>
    <cellStyle name="Normal 2 4 2 2 2 3 2" xfId="5351" xr:uid="{00000000-0005-0000-0000-0000C4460000}"/>
    <cellStyle name="Normal 2 4 2 2 2 3 2 2" xfId="5352" xr:uid="{00000000-0005-0000-0000-0000C5460000}"/>
    <cellStyle name="Normal 2 4 2 2 2 3 2 2 2" xfId="5353" xr:uid="{00000000-0005-0000-0000-0000C6460000}"/>
    <cellStyle name="Normal 2 4 2 2 2 3 2 2 2 2" xfId="5354" xr:uid="{00000000-0005-0000-0000-0000C7460000}"/>
    <cellStyle name="Normal 2 4 2 2 2 3 2 2 2 2 2" xfId="16365" xr:uid="{00000000-0005-0000-0000-0000C8460000}"/>
    <cellStyle name="Normal 2 4 2 2 2 3 2 2 2 2 2 2" xfId="28620" xr:uid="{00000000-0005-0000-0000-0000C9460000}"/>
    <cellStyle name="Normal 2 4 2 2 2 3 2 2 2 2 2 3" xfId="40861" xr:uid="{00000000-0005-0000-0000-0000CA460000}"/>
    <cellStyle name="Normal 2 4 2 2 2 3 2 2 2 2 3" xfId="22503" xr:uid="{00000000-0005-0000-0000-0000CB460000}"/>
    <cellStyle name="Normal 2 4 2 2 2 3 2 2 2 2 4" xfId="34747" xr:uid="{00000000-0005-0000-0000-0000CC460000}"/>
    <cellStyle name="Normal 2 4 2 2 2 3 2 2 2 2 5" xfId="46976" xr:uid="{00000000-0005-0000-0000-0000CD460000}"/>
    <cellStyle name="Normal 2 4 2 2 2 3 2 2 2 3" xfId="16364" xr:uid="{00000000-0005-0000-0000-0000CE460000}"/>
    <cellStyle name="Normal 2 4 2 2 2 3 2 2 2 3 2" xfId="28619" xr:uid="{00000000-0005-0000-0000-0000CF460000}"/>
    <cellStyle name="Normal 2 4 2 2 2 3 2 2 2 3 3" xfId="40860" xr:uid="{00000000-0005-0000-0000-0000D0460000}"/>
    <cellStyle name="Normal 2 4 2 2 2 3 2 2 2 4" xfId="22502" xr:uid="{00000000-0005-0000-0000-0000D1460000}"/>
    <cellStyle name="Normal 2 4 2 2 2 3 2 2 2 5" xfId="34746" xr:uid="{00000000-0005-0000-0000-0000D2460000}"/>
    <cellStyle name="Normal 2 4 2 2 2 3 2 2 2 6" xfId="46975" xr:uid="{00000000-0005-0000-0000-0000D3460000}"/>
    <cellStyle name="Normal 2 4 2 2 2 3 2 2 3" xfId="5355" xr:uid="{00000000-0005-0000-0000-0000D4460000}"/>
    <cellStyle name="Normal 2 4 2 2 2 3 2 2 3 2" xfId="16366" xr:uid="{00000000-0005-0000-0000-0000D5460000}"/>
    <cellStyle name="Normal 2 4 2 2 2 3 2 2 3 2 2" xfId="28621" xr:uid="{00000000-0005-0000-0000-0000D6460000}"/>
    <cellStyle name="Normal 2 4 2 2 2 3 2 2 3 2 3" xfId="40862" xr:uid="{00000000-0005-0000-0000-0000D7460000}"/>
    <cellStyle name="Normal 2 4 2 2 2 3 2 2 3 3" xfId="22504" xr:uid="{00000000-0005-0000-0000-0000D8460000}"/>
    <cellStyle name="Normal 2 4 2 2 2 3 2 2 3 4" xfId="34748" xr:uid="{00000000-0005-0000-0000-0000D9460000}"/>
    <cellStyle name="Normal 2 4 2 2 2 3 2 2 3 5" xfId="46977" xr:uid="{00000000-0005-0000-0000-0000DA460000}"/>
    <cellStyle name="Normal 2 4 2 2 2 3 2 2 4" xfId="16363" xr:uid="{00000000-0005-0000-0000-0000DB460000}"/>
    <cellStyle name="Normal 2 4 2 2 2 3 2 2 4 2" xfId="28618" xr:uid="{00000000-0005-0000-0000-0000DC460000}"/>
    <cellStyle name="Normal 2 4 2 2 2 3 2 2 4 3" xfId="40859" xr:uid="{00000000-0005-0000-0000-0000DD460000}"/>
    <cellStyle name="Normal 2 4 2 2 2 3 2 2 5" xfId="22501" xr:uid="{00000000-0005-0000-0000-0000DE460000}"/>
    <cellStyle name="Normal 2 4 2 2 2 3 2 2 6" xfId="34745" xr:uid="{00000000-0005-0000-0000-0000DF460000}"/>
    <cellStyle name="Normal 2 4 2 2 2 3 2 2 7" xfId="46974" xr:uid="{00000000-0005-0000-0000-0000E0460000}"/>
    <cellStyle name="Normal 2 4 2 2 2 3 2 3" xfId="5356" xr:uid="{00000000-0005-0000-0000-0000E1460000}"/>
    <cellStyle name="Normal 2 4 2 2 2 3 2 3 2" xfId="5357" xr:uid="{00000000-0005-0000-0000-0000E2460000}"/>
    <cellStyle name="Normal 2 4 2 2 2 3 2 3 2 2" xfId="16368" xr:uid="{00000000-0005-0000-0000-0000E3460000}"/>
    <cellStyle name="Normal 2 4 2 2 2 3 2 3 2 2 2" xfId="28623" xr:uid="{00000000-0005-0000-0000-0000E4460000}"/>
    <cellStyle name="Normal 2 4 2 2 2 3 2 3 2 2 3" xfId="40864" xr:uid="{00000000-0005-0000-0000-0000E5460000}"/>
    <cellStyle name="Normal 2 4 2 2 2 3 2 3 2 3" xfId="22506" xr:uid="{00000000-0005-0000-0000-0000E6460000}"/>
    <cellStyle name="Normal 2 4 2 2 2 3 2 3 2 4" xfId="34750" xr:uid="{00000000-0005-0000-0000-0000E7460000}"/>
    <cellStyle name="Normal 2 4 2 2 2 3 2 3 2 5" xfId="46979" xr:uid="{00000000-0005-0000-0000-0000E8460000}"/>
    <cellStyle name="Normal 2 4 2 2 2 3 2 3 3" xfId="16367" xr:uid="{00000000-0005-0000-0000-0000E9460000}"/>
    <cellStyle name="Normal 2 4 2 2 2 3 2 3 3 2" xfId="28622" xr:uid="{00000000-0005-0000-0000-0000EA460000}"/>
    <cellStyle name="Normal 2 4 2 2 2 3 2 3 3 3" xfId="40863" xr:uid="{00000000-0005-0000-0000-0000EB460000}"/>
    <cellStyle name="Normal 2 4 2 2 2 3 2 3 4" xfId="22505" xr:uid="{00000000-0005-0000-0000-0000EC460000}"/>
    <cellStyle name="Normal 2 4 2 2 2 3 2 3 5" xfId="34749" xr:uid="{00000000-0005-0000-0000-0000ED460000}"/>
    <cellStyle name="Normal 2 4 2 2 2 3 2 3 6" xfId="46978" xr:uid="{00000000-0005-0000-0000-0000EE460000}"/>
    <cellStyle name="Normal 2 4 2 2 2 3 2 4" xfId="5358" xr:uid="{00000000-0005-0000-0000-0000EF460000}"/>
    <cellStyle name="Normal 2 4 2 2 2 3 2 4 2" xfId="16369" xr:uid="{00000000-0005-0000-0000-0000F0460000}"/>
    <cellStyle name="Normal 2 4 2 2 2 3 2 4 2 2" xfId="28624" xr:uid="{00000000-0005-0000-0000-0000F1460000}"/>
    <cellStyle name="Normal 2 4 2 2 2 3 2 4 2 3" xfId="40865" xr:uid="{00000000-0005-0000-0000-0000F2460000}"/>
    <cellStyle name="Normal 2 4 2 2 2 3 2 4 3" xfId="22507" xr:uid="{00000000-0005-0000-0000-0000F3460000}"/>
    <cellStyle name="Normal 2 4 2 2 2 3 2 4 4" xfId="34751" xr:uid="{00000000-0005-0000-0000-0000F4460000}"/>
    <cellStyle name="Normal 2 4 2 2 2 3 2 4 5" xfId="46980" xr:uid="{00000000-0005-0000-0000-0000F5460000}"/>
    <cellStyle name="Normal 2 4 2 2 2 3 2 5" xfId="16362" xr:uid="{00000000-0005-0000-0000-0000F6460000}"/>
    <cellStyle name="Normal 2 4 2 2 2 3 2 5 2" xfId="28617" xr:uid="{00000000-0005-0000-0000-0000F7460000}"/>
    <cellStyle name="Normal 2 4 2 2 2 3 2 5 3" xfId="40858" xr:uid="{00000000-0005-0000-0000-0000F8460000}"/>
    <cellStyle name="Normal 2 4 2 2 2 3 2 6" xfId="22500" xr:uid="{00000000-0005-0000-0000-0000F9460000}"/>
    <cellStyle name="Normal 2 4 2 2 2 3 2 7" xfId="34744" xr:uid="{00000000-0005-0000-0000-0000FA460000}"/>
    <cellStyle name="Normal 2 4 2 2 2 3 2 8" xfId="46973" xr:uid="{00000000-0005-0000-0000-0000FB460000}"/>
    <cellStyle name="Normal 2 4 2 2 2 3 3" xfId="5359" xr:uid="{00000000-0005-0000-0000-0000FC460000}"/>
    <cellStyle name="Normal 2 4 2 2 2 3 3 2" xfId="5360" xr:uid="{00000000-0005-0000-0000-0000FD460000}"/>
    <cellStyle name="Normal 2 4 2 2 2 3 3 2 2" xfId="5361" xr:uid="{00000000-0005-0000-0000-0000FE460000}"/>
    <cellStyle name="Normal 2 4 2 2 2 3 3 2 2 2" xfId="16372" xr:uid="{00000000-0005-0000-0000-0000FF460000}"/>
    <cellStyle name="Normal 2 4 2 2 2 3 3 2 2 2 2" xfId="28627" xr:uid="{00000000-0005-0000-0000-000000470000}"/>
    <cellStyle name="Normal 2 4 2 2 2 3 3 2 2 2 3" xfId="40868" xr:uid="{00000000-0005-0000-0000-000001470000}"/>
    <cellStyle name="Normal 2 4 2 2 2 3 3 2 2 3" xfId="22510" xr:uid="{00000000-0005-0000-0000-000002470000}"/>
    <cellStyle name="Normal 2 4 2 2 2 3 3 2 2 4" xfId="34754" xr:uid="{00000000-0005-0000-0000-000003470000}"/>
    <cellStyle name="Normal 2 4 2 2 2 3 3 2 2 5" xfId="46983" xr:uid="{00000000-0005-0000-0000-000004470000}"/>
    <cellStyle name="Normal 2 4 2 2 2 3 3 2 3" xfId="16371" xr:uid="{00000000-0005-0000-0000-000005470000}"/>
    <cellStyle name="Normal 2 4 2 2 2 3 3 2 3 2" xfId="28626" xr:uid="{00000000-0005-0000-0000-000006470000}"/>
    <cellStyle name="Normal 2 4 2 2 2 3 3 2 3 3" xfId="40867" xr:uid="{00000000-0005-0000-0000-000007470000}"/>
    <cellStyle name="Normal 2 4 2 2 2 3 3 2 4" xfId="22509" xr:uid="{00000000-0005-0000-0000-000008470000}"/>
    <cellStyle name="Normal 2 4 2 2 2 3 3 2 5" xfId="34753" xr:uid="{00000000-0005-0000-0000-000009470000}"/>
    <cellStyle name="Normal 2 4 2 2 2 3 3 2 6" xfId="46982" xr:uid="{00000000-0005-0000-0000-00000A470000}"/>
    <cellStyle name="Normal 2 4 2 2 2 3 3 3" xfId="5362" xr:uid="{00000000-0005-0000-0000-00000B470000}"/>
    <cellStyle name="Normal 2 4 2 2 2 3 3 3 2" xfId="16373" xr:uid="{00000000-0005-0000-0000-00000C470000}"/>
    <cellStyle name="Normal 2 4 2 2 2 3 3 3 2 2" xfId="28628" xr:uid="{00000000-0005-0000-0000-00000D470000}"/>
    <cellStyle name="Normal 2 4 2 2 2 3 3 3 2 3" xfId="40869" xr:uid="{00000000-0005-0000-0000-00000E470000}"/>
    <cellStyle name="Normal 2 4 2 2 2 3 3 3 3" xfId="22511" xr:uid="{00000000-0005-0000-0000-00000F470000}"/>
    <cellStyle name="Normal 2 4 2 2 2 3 3 3 4" xfId="34755" xr:uid="{00000000-0005-0000-0000-000010470000}"/>
    <cellStyle name="Normal 2 4 2 2 2 3 3 3 5" xfId="46984" xr:uid="{00000000-0005-0000-0000-000011470000}"/>
    <cellStyle name="Normal 2 4 2 2 2 3 3 4" xfId="16370" xr:uid="{00000000-0005-0000-0000-000012470000}"/>
    <cellStyle name="Normal 2 4 2 2 2 3 3 4 2" xfId="28625" xr:uid="{00000000-0005-0000-0000-000013470000}"/>
    <cellStyle name="Normal 2 4 2 2 2 3 3 4 3" xfId="40866" xr:uid="{00000000-0005-0000-0000-000014470000}"/>
    <cellStyle name="Normal 2 4 2 2 2 3 3 5" xfId="22508" xr:uid="{00000000-0005-0000-0000-000015470000}"/>
    <cellStyle name="Normal 2 4 2 2 2 3 3 6" xfId="34752" xr:uid="{00000000-0005-0000-0000-000016470000}"/>
    <cellStyle name="Normal 2 4 2 2 2 3 3 7" xfId="46981" xr:uid="{00000000-0005-0000-0000-000017470000}"/>
    <cellStyle name="Normal 2 4 2 2 2 3 4" xfId="5363" xr:uid="{00000000-0005-0000-0000-000018470000}"/>
    <cellStyle name="Normal 2 4 2 2 2 3 4 2" xfId="5364" xr:uid="{00000000-0005-0000-0000-000019470000}"/>
    <cellStyle name="Normal 2 4 2 2 2 3 4 2 2" xfId="16375" xr:uid="{00000000-0005-0000-0000-00001A470000}"/>
    <cellStyle name="Normal 2 4 2 2 2 3 4 2 2 2" xfId="28630" xr:uid="{00000000-0005-0000-0000-00001B470000}"/>
    <cellStyle name="Normal 2 4 2 2 2 3 4 2 2 3" xfId="40871" xr:uid="{00000000-0005-0000-0000-00001C470000}"/>
    <cellStyle name="Normal 2 4 2 2 2 3 4 2 3" xfId="22513" xr:uid="{00000000-0005-0000-0000-00001D470000}"/>
    <cellStyle name="Normal 2 4 2 2 2 3 4 2 4" xfId="34757" xr:uid="{00000000-0005-0000-0000-00001E470000}"/>
    <cellStyle name="Normal 2 4 2 2 2 3 4 2 5" xfId="46986" xr:uid="{00000000-0005-0000-0000-00001F470000}"/>
    <cellStyle name="Normal 2 4 2 2 2 3 4 3" xfId="16374" xr:uid="{00000000-0005-0000-0000-000020470000}"/>
    <cellStyle name="Normal 2 4 2 2 2 3 4 3 2" xfId="28629" xr:uid="{00000000-0005-0000-0000-000021470000}"/>
    <cellStyle name="Normal 2 4 2 2 2 3 4 3 3" xfId="40870" xr:uid="{00000000-0005-0000-0000-000022470000}"/>
    <cellStyle name="Normal 2 4 2 2 2 3 4 4" xfId="22512" xr:uid="{00000000-0005-0000-0000-000023470000}"/>
    <cellStyle name="Normal 2 4 2 2 2 3 4 5" xfId="34756" xr:uid="{00000000-0005-0000-0000-000024470000}"/>
    <cellStyle name="Normal 2 4 2 2 2 3 4 6" xfId="46985" xr:uid="{00000000-0005-0000-0000-000025470000}"/>
    <cellStyle name="Normal 2 4 2 2 2 3 5" xfId="5365" xr:uid="{00000000-0005-0000-0000-000026470000}"/>
    <cellStyle name="Normal 2 4 2 2 2 3 5 2" xfId="16376" xr:uid="{00000000-0005-0000-0000-000027470000}"/>
    <cellStyle name="Normal 2 4 2 2 2 3 5 2 2" xfId="28631" xr:uid="{00000000-0005-0000-0000-000028470000}"/>
    <cellStyle name="Normal 2 4 2 2 2 3 5 2 3" xfId="40872" xr:uid="{00000000-0005-0000-0000-000029470000}"/>
    <cellStyle name="Normal 2 4 2 2 2 3 5 3" xfId="22514" xr:uid="{00000000-0005-0000-0000-00002A470000}"/>
    <cellStyle name="Normal 2 4 2 2 2 3 5 4" xfId="34758" xr:uid="{00000000-0005-0000-0000-00002B470000}"/>
    <cellStyle name="Normal 2 4 2 2 2 3 5 5" xfId="46987" xr:uid="{00000000-0005-0000-0000-00002C470000}"/>
    <cellStyle name="Normal 2 4 2 2 2 3 6" xfId="16361" xr:uid="{00000000-0005-0000-0000-00002D470000}"/>
    <cellStyle name="Normal 2 4 2 2 2 3 6 2" xfId="28616" xr:uid="{00000000-0005-0000-0000-00002E470000}"/>
    <cellStyle name="Normal 2 4 2 2 2 3 6 3" xfId="40857" xr:uid="{00000000-0005-0000-0000-00002F470000}"/>
    <cellStyle name="Normal 2 4 2 2 2 3 7" xfId="22499" xr:uid="{00000000-0005-0000-0000-000030470000}"/>
    <cellStyle name="Normal 2 4 2 2 2 3 8" xfId="34743" xr:uid="{00000000-0005-0000-0000-000031470000}"/>
    <cellStyle name="Normal 2 4 2 2 2 3 9" xfId="46972" xr:uid="{00000000-0005-0000-0000-000032470000}"/>
    <cellStyle name="Normal 2 4 2 2 2 4" xfId="5366" xr:uid="{00000000-0005-0000-0000-000033470000}"/>
    <cellStyle name="Normal 2 4 2 2 2 4 2" xfId="5367" xr:uid="{00000000-0005-0000-0000-000034470000}"/>
    <cellStyle name="Normal 2 4 2 2 2 4 2 2" xfId="5368" xr:uid="{00000000-0005-0000-0000-000035470000}"/>
    <cellStyle name="Normal 2 4 2 2 2 4 2 2 2" xfId="5369" xr:uid="{00000000-0005-0000-0000-000036470000}"/>
    <cellStyle name="Normal 2 4 2 2 2 4 2 2 2 2" xfId="16380" xr:uid="{00000000-0005-0000-0000-000037470000}"/>
    <cellStyle name="Normal 2 4 2 2 2 4 2 2 2 2 2" xfId="28635" xr:uid="{00000000-0005-0000-0000-000038470000}"/>
    <cellStyle name="Normal 2 4 2 2 2 4 2 2 2 2 3" xfId="40876" xr:uid="{00000000-0005-0000-0000-000039470000}"/>
    <cellStyle name="Normal 2 4 2 2 2 4 2 2 2 3" xfId="22518" xr:uid="{00000000-0005-0000-0000-00003A470000}"/>
    <cellStyle name="Normal 2 4 2 2 2 4 2 2 2 4" xfId="34762" xr:uid="{00000000-0005-0000-0000-00003B470000}"/>
    <cellStyle name="Normal 2 4 2 2 2 4 2 2 2 5" xfId="46991" xr:uid="{00000000-0005-0000-0000-00003C470000}"/>
    <cellStyle name="Normal 2 4 2 2 2 4 2 2 3" xfId="16379" xr:uid="{00000000-0005-0000-0000-00003D470000}"/>
    <cellStyle name="Normal 2 4 2 2 2 4 2 2 3 2" xfId="28634" xr:uid="{00000000-0005-0000-0000-00003E470000}"/>
    <cellStyle name="Normal 2 4 2 2 2 4 2 2 3 3" xfId="40875" xr:uid="{00000000-0005-0000-0000-00003F470000}"/>
    <cellStyle name="Normal 2 4 2 2 2 4 2 2 4" xfId="22517" xr:uid="{00000000-0005-0000-0000-000040470000}"/>
    <cellStyle name="Normal 2 4 2 2 2 4 2 2 5" xfId="34761" xr:uid="{00000000-0005-0000-0000-000041470000}"/>
    <cellStyle name="Normal 2 4 2 2 2 4 2 2 6" xfId="46990" xr:uid="{00000000-0005-0000-0000-000042470000}"/>
    <cellStyle name="Normal 2 4 2 2 2 4 2 3" xfId="5370" xr:uid="{00000000-0005-0000-0000-000043470000}"/>
    <cellStyle name="Normal 2 4 2 2 2 4 2 3 2" xfId="16381" xr:uid="{00000000-0005-0000-0000-000044470000}"/>
    <cellStyle name="Normal 2 4 2 2 2 4 2 3 2 2" xfId="28636" xr:uid="{00000000-0005-0000-0000-000045470000}"/>
    <cellStyle name="Normal 2 4 2 2 2 4 2 3 2 3" xfId="40877" xr:uid="{00000000-0005-0000-0000-000046470000}"/>
    <cellStyle name="Normal 2 4 2 2 2 4 2 3 3" xfId="22519" xr:uid="{00000000-0005-0000-0000-000047470000}"/>
    <cellStyle name="Normal 2 4 2 2 2 4 2 3 4" xfId="34763" xr:uid="{00000000-0005-0000-0000-000048470000}"/>
    <cellStyle name="Normal 2 4 2 2 2 4 2 3 5" xfId="46992" xr:uid="{00000000-0005-0000-0000-000049470000}"/>
    <cellStyle name="Normal 2 4 2 2 2 4 2 4" xfId="16378" xr:uid="{00000000-0005-0000-0000-00004A470000}"/>
    <cellStyle name="Normal 2 4 2 2 2 4 2 4 2" xfId="28633" xr:uid="{00000000-0005-0000-0000-00004B470000}"/>
    <cellStyle name="Normal 2 4 2 2 2 4 2 4 3" xfId="40874" xr:uid="{00000000-0005-0000-0000-00004C470000}"/>
    <cellStyle name="Normal 2 4 2 2 2 4 2 5" xfId="22516" xr:uid="{00000000-0005-0000-0000-00004D470000}"/>
    <cellStyle name="Normal 2 4 2 2 2 4 2 6" xfId="34760" xr:uid="{00000000-0005-0000-0000-00004E470000}"/>
    <cellStyle name="Normal 2 4 2 2 2 4 2 7" xfId="46989" xr:uid="{00000000-0005-0000-0000-00004F470000}"/>
    <cellStyle name="Normal 2 4 2 2 2 4 3" xfId="5371" xr:uid="{00000000-0005-0000-0000-000050470000}"/>
    <cellStyle name="Normal 2 4 2 2 2 4 3 2" xfId="5372" xr:uid="{00000000-0005-0000-0000-000051470000}"/>
    <cellStyle name="Normal 2 4 2 2 2 4 3 2 2" xfId="16383" xr:uid="{00000000-0005-0000-0000-000052470000}"/>
    <cellStyle name="Normal 2 4 2 2 2 4 3 2 2 2" xfId="28638" xr:uid="{00000000-0005-0000-0000-000053470000}"/>
    <cellStyle name="Normal 2 4 2 2 2 4 3 2 2 3" xfId="40879" xr:uid="{00000000-0005-0000-0000-000054470000}"/>
    <cellStyle name="Normal 2 4 2 2 2 4 3 2 3" xfId="22521" xr:uid="{00000000-0005-0000-0000-000055470000}"/>
    <cellStyle name="Normal 2 4 2 2 2 4 3 2 4" xfId="34765" xr:uid="{00000000-0005-0000-0000-000056470000}"/>
    <cellStyle name="Normal 2 4 2 2 2 4 3 2 5" xfId="46994" xr:uid="{00000000-0005-0000-0000-000057470000}"/>
    <cellStyle name="Normal 2 4 2 2 2 4 3 3" xfId="16382" xr:uid="{00000000-0005-0000-0000-000058470000}"/>
    <cellStyle name="Normal 2 4 2 2 2 4 3 3 2" xfId="28637" xr:uid="{00000000-0005-0000-0000-000059470000}"/>
    <cellStyle name="Normal 2 4 2 2 2 4 3 3 3" xfId="40878" xr:uid="{00000000-0005-0000-0000-00005A470000}"/>
    <cellStyle name="Normal 2 4 2 2 2 4 3 4" xfId="22520" xr:uid="{00000000-0005-0000-0000-00005B470000}"/>
    <cellStyle name="Normal 2 4 2 2 2 4 3 5" xfId="34764" xr:uid="{00000000-0005-0000-0000-00005C470000}"/>
    <cellStyle name="Normal 2 4 2 2 2 4 3 6" xfId="46993" xr:uid="{00000000-0005-0000-0000-00005D470000}"/>
    <cellStyle name="Normal 2 4 2 2 2 4 4" xfId="5373" xr:uid="{00000000-0005-0000-0000-00005E470000}"/>
    <cellStyle name="Normal 2 4 2 2 2 4 4 2" xfId="16384" xr:uid="{00000000-0005-0000-0000-00005F470000}"/>
    <cellStyle name="Normal 2 4 2 2 2 4 4 2 2" xfId="28639" xr:uid="{00000000-0005-0000-0000-000060470000}"/>
    <cellStyle name="Normal 2 4 2 2 2 4 4 2 3" xfId="40880" xr:uid="{00000000-0005-0000-0000-000061470000}"/>
    <cellStyle name="Normal 2 4 2 2 2 4 4 3" xfId="22522" xr:uid="{00000000-0005-0000-0000-000062470000}"/>
    <cellStyle name="Normal 2 4 2 2 2 4 4 4" xfId="34766" xr:uid="{00000000-0005-0000-0000-000063470000}"/>
    <cellStyle name="Normal 2 4 2 2 2 4 4 5" xfId="46995" xr:uid="{00000000-0005-0000-0000-000064470000}"/>
    <cellStyle name="Normal 2 4 2 2 2 4 5" xfId="16377" xr:uid="{00000000-0005-0000-0000-000065470000}"/>
    <cellStyle name="Normal 2 4 2 2 2 4 5 2" xfId="28632" xr:uid="{00000000-0005-0000-0000-000066470000}"/>
    <cellStyle name="Normal 2 4 2 2 2 4 5 3" xfId="40873" xr:uid="{00000000-0005-0000-0000-000067470000}"/>
    <cellStyle name="Normal 2 4 2 2 2 4 6" xfId="22515" xr:uid="{00000000-0005-0000-0000-000068470000}"/>
    <cellStyle name="Normal 2 4 2 2 2 4 7" xfId="34759" xr:uid="{00000000-0005-0000-0000-000069470000}"/>
    <cellStyle name="Normal 2 4 2 2 2 4 8" xfId="46988" xr:uid="{00000000-0005-0000-0000-00006A470000}"/>
    <cellStyle name="Normal 2 4 2 2 2 5" xfId="5374" xr:uid="{00000000-0005-0000-0000-00006B470000}"/>
    <cellStyle name="Normal 2 4 2 2 2 5 2" xfId="5375" xr:uid="{00000000-0005-0000-0000-00006C470000}"/>
    <cellStyle name="Normal 2 4 2 2 2 5 2 2" xfId="5376" xr:uid="{00000000-0005-0000-0000-00006D470000}"/>
    <cellStyle name="Normal 2 4 2 2 2 5 2 2 2" xfId="16387" xr:uid="{00000000-0005-0000-0000-00006E470000}"/>
    <cellStyle name="Normal 2 4 2 2 2 5 2 2 2 2" xfId="28642" xr:uid="{00000000-0005-0000-0000-00006F470000}"/>
    <cellStyle name="Normal 2 4 2 2 2 5 2 2 2 3" xfId="40883" xr:uid="{00000000-0005-0000-0000-000070470000}"/>
    <cellStyle name="Normal 2 4 2 2 2 5 2 2 3" xfId="22525" xr:uid="{00000000-0005-0000-0000-000071470000}"/>
    <cellStyle name="Normal 2 4 2 2 2 5 2 2 4" xfId="34769" xr:uid="{00000000-0005-0000-0000-000072470000}"/>
    <cellStyle name="Normal 2 4 2 2 2 5 2 2 5" xfId="46998" xr:uid="{00000000-0005-0000-0000-000073470000}"/>
    <cellStyle name="Normal 2 4 2 2 2 5 2 3" xfId="16386" xr:uid="{00000000-0005-0000-0000-000074470000}"/>
    <cellStyle name="Normal 2 4 2 2 2 5 2 3 2" xfId="28641" xr:uid="{00000000-0005-0000-0000-000075470000}"/>
    <cellStyle name="Normal 2 4 2 2 2 5 2 3 3" xfId="40882" xr:uid="{00000000-0005-0000-0000-000076470000}"/>
    <cellStyle name="Normal 2 4 2 2 2 5 2 4" xfId="22524" xr:uid="{00000000-0005-0000-0000-000077470000}"/>
    <cellStyle name="Normal 2 4 2 2 2 5 2 5" xfId="34768" xr:uid="{00000000-0005-0000-0000-000078470000}"/>
    <cellStyle name="Normal 2 4 2 2 2 5 2 6" xfId="46997" xr:uid="{00000000-0005-0000-0000-000079470000}"/>
    <cellStyle name="Normal 2 4 2 2 2 5 3" xfId="5377" xr:uid="{00000000-0005-0000-0000-00007A470000}"/>
    <cellStyle name="Normal 2 4 2 2 2 5 3 2" xfId="16388" xr:uid="{00000000-0005-0000-0000-00007B470000}"/>
    <cellStyle name="Normal 2 4 2 2 2 5 3 2 2" xfId="28643" xr:uid="{00000000-0005-0000-0000-00007C470000}"/>
    <cellStyle name="Normal 2 4 2 2 2 5 3 2 3" xfId="40884" xr:uid="{00000000-0005-0000-0000-00007D470000}"/>
    <cellStyle name="Normal 2 4 2 2 2 5 3 3" xfId="22526" xr:uid="{00000000-0005-0000-0000-00007E470000}"/>
    <cellStyle name="Normal 2 4 2 2 2 5 3 4" xfId="34770" xr:uid="{00000000-0005-0000-0000-00007F470000}"/>
    <cellStyle name="Normal 2 4 2 2 2 5 3 5" xfId="46999" xr:uid="{00000000-0005-0000-0000-000080470000}"/>
    <cellStyle name="Normal 2 4 2 2 2 5 4" xfId="16385" xr:uid="{00000000-0005-0000-0000-000081470000}"/>
    <cellStyle name="Normal 2 4 2 2 2 5 4 2" xfId="28640" xr:uid="{00000000-0005-0000-0000-000082470000}"/>
    <cellStyle name="Normal 2 4 2 2 2 5 4 3" xfId="40881" xr:uid="{00000000-0005-0000-0000-000083470000}"/>
    <cellStyle name="Normal 2 4 2 2 2 5 5" xfId="22523" xr:uid="{00000000-0005-0000-0000-000084470000}"/>
    <cellStyle name="Normal 2 4 2 2 2 5 6" xfId="34767" xr:uid="{00000000-0005-0000-0000-000085470000}"/>
    <cellStyle name="Normal 2 4 2 2 2 5 7" xfId="46996" xr:uid="{00000000-0005-0000-0000-000086470000}"/>
    <cellStyle name="Normal 2 4 2 2 2 6" xfId="5378" xr:uid="{00000000-0005-0000-0000-000087470000}"/>
    <cellStyle name="Normal 2 4 2 2 2 6 2" xfId="5379" xr:uid="{00000000-0005-0000-0000-000088470000}"/>
    <cellStyle name="Normal 2 4 2 2 2 6 2 2" xfId="16390" xr:uid="{00000000-0005-0000-0000-000089470000}"/>
    <cellStyle name="Normal 2 4 2 2 2 6 2 2 2" xfId="28645" xr:uid="{00000000-0005-0000-0000-00008A470000}"/>
    <cellStyle name="Normal 2 4 2 2 2 6 2 2 3" xfId="40886" xr:uid="{00000000-0005-0000-0000-00008B470000}"/>
    <cellStyle name="Normal 2 4 2 2 2 6 2 3" xfId="22528" xr:uid="{00000000-0005-0000-0000-00008C470000}"/>
    <cellStyle name="Normal 2 4 2 2 2 6 2 4" xfId="34772" xr:uid="{00000000-0005-0000-0000-00008D470000}"/>
    <cellStyle name="Normal 2 4 2 2 2 6 2 5" xfId="47001" xr:uid="{00000000-0005-0000-0000-00008E470000}"/>
    <cellStyle name="Normal 2 4 2 2 2 6 3" xfId="16389" xr:uid="{00000000-0005-0000-0000-00008F470000}"/>
    <cellStyle name="Normal 2 4 2 2 2 6 3 2" xfId="28644" xr:uid="{00000000-0005-0000-0000-000090470000}"/>
    <cellStyle name="Normal 2 4 2 2 2 6 3 3" xfId="40885" xr:uid="{00000000-0005-0000-0000-000091470000}"/>
    <cellStyle name="Normal 2 4 2 2 2 6 4" xfId="22527" xr:uid="{00000000-0005-0000-0000-000092470000}"/>
    <cellStyle name="Normal 2 4 2 2 2 6 5" xfId="34771" xr:uid="{00000000-0005-0000-0000-000093470000}"/>
    <cellStyle name="Normal 2 4 2 2 2 6 6" xfId="47000" xr:uid="{00000000-0005-0000-0000-000094470000}"/>
    <cellStyle name="Normal 2 4 2 2 2 7" xfId="5380" xr:uid="{00000000-0005-0000-0000-000095470000}"/>
    <cellStyle name="Normal 2 4 2 2 2 7 2" xfId="16391" xr:uid="{00000000-0005-0000-0000-000096470000}"/>
    <cellStyle name="Normal 2 4 2 2 2 7 2 2" xfId="28646" xr:uid="{00000000-0005-0000-0000-000097470000}"/>
    <cellStyle name="Normal 2 4 2 2 2 7 2 3" xfId="40887" xr:uid="{00000000-0005-0000-0000-000098470000}"/>
    <cellStyle name="Normal 2 4 2 2 2 7 3" xfId="22529" xr:uid="{00000000-0005-0000-0000-000099470000}"/>
    <cellStyle name="Normal 2 4 2 2 2 7 4" xfId="34773" xr:uid="{00000000-0005-0000-0000-00009A470000}"/>
    <cellStyle name="Normal 2 4 2 2 2 7 5" xfId="47002" xr:uid="{00000000-0005-0000-0000-00009B470000}"/>
    <cellStyle name="Normal 2 4 2 2 2 8" xfId="16328" xr:uid="{00000000-0005-0000-0000-00009C470000}"/>
    <cellStyle name="Normal 2 4 2 2 2 8 2" xfId="28583" xr:uid="{00000000-0005-0000-0000-00009D470000}"/>
    <cellStyle name="Normal 2 4 2 2 2 8 3" xfId="40824" xr:uid="{00000000-0005-0000-0000-00009E470000}"/>
    <cellStyle name="Normal 2 4 2 2 2 9" xfId="22466" xr:uid="{00000000-0005-0000-0000-00009F470000}"/>
    <cellStyle name="Normal 2 4 2 2 3" xfId="5381" xr:uid="{00000000-0005-0000-0000-0000A0470000}"/>
    <cellStyle name="Normal 2 4 2 2 3 10" xfId="47003" xr:uid="{00000000-0005-0000-0000-0000A1470000}"/>
    <cellStyle name="Normal 2 4 2 2 3 2" xfId="5382" xr:uid="{00000000-0005-0000-0000-0000A2470000}"/>
    <cellStyle name="Normal 2 4 2 2 3 2 2" xfId="5383" xr:uid="{00000000-0005-0000-0000-0000A3470000}"/>
    <cellStyle name="Normal 2 4 2 2 3 2 2 2" xfId="5384" xr:uid="{00000000-0005-0000-0000-0000A4470000}"/>
    <cellStyle name="Normal 2 4 2 2 3 2 2 2 2" xfId="5385" xr:uid="{00000000-0005-0000-0000-0000A5470000}"/>
    <cellStyle name="Normal 2 4 2 2 3 2 2 2 2 2" xfId="5386" xr:uid="{00000000-0005-0000-0000-0000A6470000}"/>
    <cellStyle name="Normal 2 4 2 2 3 2 2 2 2 2 2" xfId="16397" xr:uid="{00000000-0005-0000-0000-0000A7470000}"/>
    <cellStyle name="Normal 2 4 2 2 3 2 2 2 2 2 2 2" xfId="28652" xr:uid="{00000000-0005-0000-0000-0000A8470000}"/>
    <cellStyle name="Normal 2 4 2 2 3 2 2 2 2 2 2 3" xfId="40893" xr:uid="{00000000-0005-0000-0000-0000A9470000}"/>
    <cellStyle name="Normal 2 4 2 2 3 2 2 2 2 2 3" xfId="22535" xr:uid="{00000000-0005-0000-0000-0000AA470000}"/>
    <cellStyle name="Normal 2 4 2 2 3 2 2 2 2 2 4" xfId="34779" xr:uid="{00000000-0005-0000-0000-0000AB470000}"/>
    <cellStyle name="Normal 2 4 2 2 3 2 2 2 2 2 5" xfId="47008" xr:uid="{00000000-0005-0000-0000-0000AC470000}"/>
    <cellStyle name="Normal 2 4 2 2 3 2 2 2 2 3" xfId="16396" xr:uid="{00000000-0005-0000-0000-0000AD470000}"/>
    <cellStyle name="Normal 2 4 2 2 3 2 2 2 2 3 2" xfId="28651" xr:uid="{00000000-0005-0000-0000-0000AE470000}"/>
    <cellStyle name="Normal 2 4 2 2 3 2 2 2 2 3 3" xfId="40892" xr:uid="{00000000-0005-0000-0000-0000AF470000}"/>
    <cellStyle name="Normal 2 4 2 2 3 2 2 2 2 4" xfId="22534" xr:uid="{00000000-0005-0000-0000-0000B0470000}"/>
    <cellStyle name="Normal 2 4 2 2 3 2 2 2 2 5" xfId="34778" xr:uid="{00000000-0005-0000-0000-0000B1470000}"/>
    <cellStyle name="Normal 2 4 2 2 3 2 2 2 2 6" xfId="47007" xr:uid="{00000000-0005-0000-0000-0000B2470000}"/>
    <cellStyle name="Normal 2 4 2 2 3 2 2 2 3" xfId="5387" xr:uid="{00000000-0005-0000-0000-0000B3470000}"/>
    <cellStyle name="Normal 2 4 2 2 3 2 2 2 3 2" xfId="16398" xr:uid="{00000000-0005-0000-0000-0000B4470000}"/>
    <cellStyle name="Normal 2 4 2 2 3 2 2 2 3 2 2" xfId="28653" xr:uid="{00000000-0005-0000-0000-0000B5470000}"/>
    <cellStyle name="Normal 2 4 2 2 3 2 2 2 3 2 3" xfId="40894" xr:uid="{00000000-0005-0000-0000-0000B6470000}"/>
    <cellStyle name="Normal 2 4 2 2 3 2 2 2 3 3" xfId="22536" xr:uid="{00000000-0005-0000-0000-0000B7470000}"/>
    <cellStyle name="Normal 2 4 2 2 3 2 2 2 3 4" xfId="34780" xr:uid="{00000000-0005-0000-0000-0000B8470000}"/>
    <cellStyle name="Normal 2 4 2 2 3 2 2 2 3 5" xfId="47009" xr:uid="{00000000-0005-0000-0000-0000B9470000}"/>
    <cellStyle name="Normal 2 4 2 2 3 2 2 2 4" xfId="16395" xr:uid="{00000000-0005-0000-0000-0000BA470000}"/>
    <cellStyle name="Normal 2 4 2 2 3 2 2 2 4 2" xfId="28650" xr:uid="{00000000-0005-0000-0000-0000BB470000}"/>
    <cellStyle name="Normal 2 4 2 2 3 2 2 2 4 3" xfId="40891" xr:uid="{00000000-0005-0000-0000-0000BC470000}"/>
    <cellStyle name="Normal 2 4 2 2 3 2 2 2 5" xfId="22533" xr:uid="{00000000-0005-0000-0000-0000BD470000}"/>
    <cellStyle name="Normal 2 4 2 2 3 2 2 2 6" xfId="34777" xr:uid="{00000000-0005-0000-0000-0000BE470000}"/>
    <cellStyle name="Normal 2 4 2 2 3 2 2 2 7" xfId="47006" xr:uid="{00000000-0005-0000-0000-0000BF470000}"/>
    <cellStyle name="Normal 2 4 2 2 3 2 2 3" xfId="5388" xr:uid="{00000000-0005-0000-0000-0000C0470000}"/>
    <cellStyle name="Normal 2 4 2 2 3 2 2 3 2" xfId="5389" xr:uid="{00000000-0005-0000-0000-0000C1470000}"/>
    <cellStyle name="Normal 2 4 2 2 3 2 2 3 2 2" xfId="16400" xr:uid="{00000000-0005-0000-0000-0000C2470000}"/>
    <cellStyle name="Normal 2 4 2 2 3 2 2 3 2 2 2" xfId="28655" xr:uid="{00000000-0005-0000-0000-0000C3470000}"/>
    <cellStyle name="Normal 2 4 2 2 3 2 2 3 2 2 3" xfId="40896" xr:uid="{00000000-0005-0000-0000-0000C4470000}"/>
    <cellStyle name="Normal 2 4 2 2 3 2 2 3 2 3" xfId="22538" xr:uid="{00000000-0005-0000-0000-0000C5470000}"/>
    <cellStyle name="Normal 2 4 2 2 3 2 2 3 2 4" xfId="34782" xr:uid="{00000000-0005-0000-0000-0000C6470000}"/>
    <cellStyle name="Normal 2 4 2 2 3 2 2 3 2 5" xfId="47011" xr:uid="{00000000-0005-0000-0000-0000C7470000}"/>
    <cellStyle name="Normal 2 4 2 2 3 2 2 3 3" xfId="16399" xr:uid="{00000000-0005-0000-0000-0000C8470000}"/>
    <cellStyle name="Normal 2 4 2 2 3 2 2 3 3 2" xfId="28654" xr:uid="{00000000-0005-0000-0000-0000C9470000}"/>
    <cellStyle name="Normal 2 4 2 2 3 2 2 3 3 3" xfId="40895" xr:uid="{00000000-0005-0000-0000-0000CA470000}"/>
    <cellStyle name="Normal 2 4 2 2 3 2 2 3 4" xfId="22537" xr:uid="{00000000-0005-0000-0000-0000CB470000}"/>
    <cellStyle name="Normal 2 4 2 2 3 2 2 3 5" xfId="34781" xr:uid="{00000000-0005-0000-0000-0000CC470000}"/>
    <cellStyle name="Normal 2 4 2 2 3 2 2 3 6" xfId="47010" xr:uid="{00000000-0005-0000-0000-0000CD470000}"/>
    <cellStyle name="Normal 2 4 2 2 3 2 2 4" xfId="5390" xr:uid="{00000000-0005-0000-0000-0000CE470000}"/>
    <cellStyle name="Normal 2 4 2 2 3 2 2 4 2" xfId="16401" xr:uid="{00000000-0005-0000-0000-0000CF470000}"/>
    <cellStyle name="Normal 2 4 2 2 3 2 2 4 2 2" xfId="28656" xr:uid="{00000000-0005-0000-0000-0000D0470000}"/>
    <cellStyle name="Normal 2 4 2 2 3 2 2 4 2 3" xfId="40897" xr:uid="{00000000-0005-0000-0000-0000D1470000}"/>
    <cellStyle name="Normal 2 4 2 2 3 2 2 4 3" xfId="22539" xr:uid="{00000000-0005-0000-0000-0000D2470000}"/>
    <cellStyle name="Normal 2 4 2 2 3 2 2 4 4" xfId="34783" xr:uid="{00000000-0005-0000-0000-0000D3470000}"/>
    <cellStyle name="Normal 2 4 2 2 3 2 2 4 5" xfId="47012" xr:uid="{00000000-0005-0000-0000-0000D4470000}"/>
    <cellStyle name="Normal 2 4 2 2 3 2 2 5" xfId="16394" xr:uid="{00000000-0005-0000-0000-0000D5470000}"/>
    <cellStyle name="Normal 2 4 2 2 3 2 2 5 2" xfId="28649" xr:uid="{00000000-0005-0000-0000-0000D6470000}"/>
    <cellStyle name="Normal 2 4 2 2 3 2 2 5 3" xfId="40890" xr:uid="{00000000-0005-0000-0000-0000D7470000}"/>
    <cellStyle name="Normal 2 4 2 2 3 2 2 6" xfId="22532" xr:uid="{00000000-0005-0000-0000-0000D8470000}"/>
    <cellStyle name="Normal 2 4 2 2 3 2 2 7" xfId="34776" xr:uid="{00000000-0005-0000-0000-0000D9470000}"/>
    <cellStyle name="Normal 2 4 2 2 3 2 2 8" xfId="47005" xr:uid="{00000000-0005-0000-0000-0000DA470000}"/>
    <cellStyle name="Normal 2 4 2 2 3 2 3" xfId="5391" xr:uid="{00000000-0005-0000-0000-0000DB470000}"/>
    <cellStyle name="Normal 2 4 2 2 3 2 3 2" xfId="5392" xr:uid="{00000000-0005-0000-0000-0000DC470000}"/>
    <cellStyle name="Normal 2 4 2 2 3 2 3 2 2" xfId="5393" xr:uid="{00000000-0005-0000-0000-0000DD470000}"/>
    <cellStyle name="Normal 2 4 2 2 3 2 3 2 2 2" xfId="16404" xr:uid="{00000000-0005-0000-0000-0000DE470000}"/>
    <cellStyle name="Normal 2 4 2 2 3 2 3 2 2 2 2" xfId="28659" xr:uid="{00000000-0005-0000-0000-0000DF470000}"/>
    <cellStyle name="Normal 2 4 2 2 3 2 3 2 2 2 3" xfId="40900" xr:uid="{00000000-0005-0000-0000-0000E0470000}"/>
    <cellStyle name="Normal 2 4 2 2 3 2 3 2 2 3" xfId="22542" xr:uid="{00000000-0005-0000-0000-0000E1470000}"/>
    <cellStyle name="Normal 2 4 2 2 3 2 3 2 2 4" xfId="34786" xr:uid="{00000000-0005-0000-0000-0000E2470000}"/>
    <cellStyle name="Normal 2 4 2 2 3 2 3 2 2 5" xfId="47015" xr:uid="{00000000-0005-0000-0000-0000E3470000}"/>
    <cellStyle name="Normal 2 4 2 2 3 2 3 2 3" xfId="16403" xr:uid="{00000000-0005-0000-0000-0000E4470000}"/>
    <cellStyle name="Normal 2 4 2 2 3 2 3 2 3 2" xfId="28658" xr:uid="{00000000-0005-0000-0000-0000E5470000}"/>
    <cellStyle name="Normal 2 4 2 2 3 2 3 2 3 3" xfId="40899" xr:uid="{00000000-0005-0000-0000-0000E6470000}"/>
    <cellStyle name="Normal 2 4 2 2 3 2 3 2 4" xfId="22541" xr:uid="{00000000-0005-0000-0000-0000E7470000}"/>
    <cellStyle name="Normal 2 4 2 2 3 2 3 2 5" xfId="34785" xr:uid="{00000000-0005-0000-0000-0000E8470000}"/>
    <cellStyle name="Normal 2 4 2 2 3 2 3 2 6" xfId="47014" xr:uid="{00000000-0005-0000-0000-0000E9470000}"/>
    <cellStyle name="Normal 2 4 2 2 3 2 3 3" xfId="5394" xr:uid="{00000000-0005-0000-0000-0000EA470000}"/>
    <cellStyle name="Normal 2 4 2 2 3 2 3 3 2" xfId="16405" xr:uid="{00000000-0005-0000-0000-0000EB470000}"/>
    <cellStyle name="Normal 2 4 2 2 3 2 3 3 2 2" xfId="28660" xr:uid="{00000000-0005-0000-0000-0000EC470000}"/>
    <cellStyle name="Normal 2 4 2 2 3 2 3 3 2 3" xfId="40901" xr:uid="{00000000-0005-0000-0000-0000ED470000}"/>
    <cellStyle name="Normal 2 4 2 2 3 2 3 3 3" xfId="22543" xr:uid="{00000000-0005-0000-0000-0000EE470000}"/>
    <cellStyle name="Normal 2 4 2 2 3 2 3 3 4" xfId="34787" xr:uid="{00000000-0005-0000-0000-0000EF470000}"/>
    <cellStyle name="Normal 2 4 2 2 3 2 3 3 5" xfId="47016" xr:uid="{00000000-0005-0000-0000-0000F0470000}"/>
    <cellStyle name="Normal 2 4 2 2 3 2 3 4" xfId="16402" xr:uid="{00000000-0005-0000-0000-0000F1470000}"/>
    <cellStyle name="Normal 2 4 2 2 3 2 3 4 2" xfId="28657" xr:uid="{00000000-0005-0000-0000-0000F2470000}"/>
    <cellStyle name="Normal 2 4 2 2 3 2 3 4 3" xfId="40898" xr:uid="{00000000-0005-0000-0000-0000F3470000}"/>
    <cellStyle name="Normal 2 4 2 2 3 2 3 5" xfId="22540" xr:uid="{00000000-0005-0000-0000-0000F4470000}"/>
    <cellStyle name="Normal 2 4 2 2 3 2 3 6" xfId="34784" xr:uid="{00000000-0005-0000-0000-0000F5470000}"/>
    <cellStyle name="Normal 2 4 2 2 3 2 3 7" xfId="47013" xr:uid="{00000000-0005-0000-0000-0000F6470000}"/>
    <cellStyle name="Normal 2 4 2 2 3 2 4" xfId="5395" xr:uid="{00000000-0005-0000-0000-0000F7470000}"/>
    <cellStyle name="Normal 2 4 2 2 3 2 4 2" xfId="5396" xr:uid="{00000000-0005-0000-0000-0000F8470000}"/>
    <cellStyle name="Normal 2 4 2 2 3 2 4 2 2" xfId="16407" xr:uid="{00000000-0005-0000-0000-0000F9470000}"/>
    <cellStyle name="Normal 2 4 2 2 3 2 4 2 2 2" xfId="28662" xr:uid="{00000000-0005-0000-0000-0000FA470000}"/>
    <cellStyle name="Normal 2 4 2 2 3 2 4 2 2 3" xfId="40903" xr:uid="{00000000-0005-0000-0000-0000FB470000}"/>
    <cellStyle name="Normal 2 4 2 2 3 2 4 2 3" xfId="22545" xr:uid="{00000000-0005-0000-0000-0000FC470000}"/>
    <cellStyle name="Normal 2 4 2 2 3 2 4 2 4" xfId="34789" xr:uid="{00000000-0005-0000-0000-0000FD470000}"/>
    <cellStyle name="Normal 2 4 2 2 3 2 4 2 5" xfId="47018" xr:uid="{00000000-0005-0000-0000-0000FE470000}"/>
    <cellStyle name="Normal 2 4 2 2 3 2 4 3" xfId="16406" xr:uid="{00000000-0005-0000-0000-0000FF470000}"/>
    <cellStyle name="Normal 2 4 2 2 3 2 4 3 2" xfId="28661" xr:uid="{00000000-0005-0000-0000-000000480000}"/>
    <cellStyle name="Normal 2 4 2 2 3 2 4 3 3" xfId="40902" xr:uid="{00000000-0005-0000-0000-000001480000}"/>
    <cellStyle name="Normal 2 4 2 2 3 2 4 4" xfId="22544" xr:uid="{00000000-0005-0000-0000-000002480000}"/>
    <cellStyle name="Normal 2 4 2 2 3 2 4 5" xfId="34788" xr:uid="{00000000-0005-0000-0000-000003480000}"/>
    <cellStyle name="Normal 2 4 2 2 3 2 4 6" xfId="47017" xr:uid="{00000000-0005-0000-0000-000004480000}"/>
    <cellStyle name="Normal 2 4 2 2 3 2 5" xfId="5397" xr:uid="{00000000-0005-0000-0000-000005480000}"/>
    <cellStyle name="Normal 2 4 2 2 3 2 5 2" xfId="16408" xr:uid="{00000000-0005-0000-0000-000006480000}"/>
    <cellStyle name="Normal 2 4 2 2 3 2 5 2 2" xfId="28663" xr:uid="{00000000-0005-0000-0000-000007480000}"/>
    <cellStyle name="Normal 2 4 2 2 3 2 5 2 3" xfId="40904" xr:uid="{00000000-0005-0000-0000-000008480000}"/>
    <cellStyle name="Normal 2 4 2 2 3 2 5 3" xfId="22546" xr:uid="{00000000-0005-0000-0000-000009480000}"/>
    <cellStyle name="Normal 2 4 2 2 3 2 5 4" xfId="34790" xr:uid="{00000000-0005-0000-0000-00000A480000}"/>
    <cellStyle name="Normal 2 4 2 2 3 2 5 5" xfId="47019" xr:uid="{00000000-0005-0000-0000-00000B480000}"/>
    <cellStyle name="Normal 2 4 2 2 3 2 6" xfId="16393" xr:uid="{00000000-0005-0000-0000-00000C480000}"/>
    <cellStyle name="Normal 2 4 2 2 3 2 6 2" xfId="28648" xr:uid="{00000000-0005-0000-0000-00000D480000}"/>
    <cellStyle name="Normal 2 4 2 2 3 2 6 3" xfId="40889" xr:uid="{00000000-0005-0000-0000-00000E480000}"/>
    <cellStyle name="Normal 2 4 2 2 3 2 7" xfId="22531" xr:uid="{00000000-0005-0000-0000-00000F480000}"/>
    <cellStyle name="Normal 2 4 2 2 3 2 8" xfId="34775" xr:uid="{00000000-0005-0000-0000-000010480000}"/>
    <cellStyle name="Normal 2 4 2 2 3 2 9" xfId="47004" xr:uid="{00000000-0005-0000-0000-000011480000}"/>
    <cellStyle name="Normal 2 4 2 2 3 3" xfId="5398" xr:uid="{00000000-0005-0000-0000-000012480000}"/>
    <cellStyle name="Normal 2 4 2 2 3 3 2" xfId="5399" xr:uid="{00000000-0005-0000-0000-000013480000}"/>
    <cellStyle name="Normal 2 4 2 2 3 3 2 2" xfId="5400" xr:uid="{00000000-0005-0000-0000-000014480000}"/>
    <cellStyle name="Normal 2 4 2 2 3 3 2 2 2" xfId="5401" xr:uid="{00000000-0005-0000-0000-000015480000}"/>
    <cellStyle name="Normal 2 4 2 2 3 3 2 2 2 2" xfId="16412" xr:uid="{00000000-0005-0000-0000-000016480000}"/>
    <cellStyle name="Normal 2 4 2 2 3 3 2 2 2 2 2" xfId="28667" xr:uid="{00000000-0005-0000-0000-000017480000}"/>
    <cellStyle name="Normal 2 4 2 2 3 3 2 2 2 2 3" xfId="40908" xr:uid="{00000000-0005-0000-0000-000018480000}"/>
    <cellStyle name="Normal 2 4 2 2 3 3 2 2 2 3" xfId="22550" xr:uid="{00000000-0005-0000-0000-000019480000}"/>
    <cellStyle name="Normal 2 4 2 2 3 3 2 2 2 4" xfId="34794" xr:uid="{00000000-0005-0000-0000-00001A480000}"/>
    <cellStyle name="Normal 2 4 2 2 3 3 2 2 2 5" xfId="47023" xr:uid="{00000000-0005-0000-0000-00001B480000}"/>
    <cellStyle name="Normal 2 4 2 2 3 3 2 2 3" xfId="16411" xr:uid="{00000000-0005-0000-0000-00001C480000}"/>
    <cellStyle name="Normal 2 4 2 2 3 3 2 2 3 2" xfId="28666" xr:uid="{00000000-0005-0000-0000-00001D480000}"/>
    <cellStyle name="Normal 2 4 2 2 3 3 2 2 3 3" xfId="40907" xr:uid="{00000000-0005-0000-0000-00001E480000}"/>
    <cellStyle name="Normal 2 4 2 2 3 3 2 2 4" xfId="22549" xr:uid="{00000000-0005-0000-0000-00001F480000}"/>
    <cellStyle name="Normal 2 4 2 2 3 3 2 2 5" xfId="34793" xr:uid="{00000000-0005-0000-0000-000020480000}"/>
    <cellStyle name="Normal 2 4 2 2 3 3 2 2 6" xfId="47022" xr:uid="{00000000-0005-0000-0000-000021480000}"/>
    <cellStyle name="Normal 2 4 2 2 3 3 2 3" xfId="5402" xr:uid="{00000000-0005-0000-0000-000022480000}"/>
    <cellStyle name="Normal 2 4 2 2 3 3 2 3 2" xfId="16413" xr:uid="{00000000-0005-0000-0000-000023480000}"/>
    <cellStyle name="Normal 2 4 2 2 3 3 2 3 2 2" xfId="28668" xr:uid="{00000000-0005-0000-0000-000024480000}"/>
    <cellStyle name="Normal 2 4 2 2 3 3 2 3 2 3" xfId="40909" xr:uid="{00000000-0005-0000-0000-000025480000}"/>
    <cellStyle name="Normal 2 4 2 2 3 3 2 3 3" xfId="22551" xr:uid="{00000000-0005-0000-0000-000026480000}"/>
    <cellStyle name="Normal 2 4 2 2 3 3 2 3 4" xfId="34795" xr:uid="{00000000-0005-0000-0000-000027480000}"/>
    <cellStyle name="Normal 2 4 2 2 3 3 2 3 5" xfId="47024" xr:uid="{00000000-0005-0000-0000-000028480000}"/>
    <cellStyle name="Normal 2 4 2 2 3 3 2 4" xfId="16410" xr:uid="{00000000-0005-0000-0000-000029480000}"/>
    <cellStyle name="Normal 2 4 2 2 3 3 2 4 2" xfId="28665" xr:uid="{00000000-0005-0000-0000-00002A480000}"/>
    <cellStyle name="Normal 2 4 2 2 3 3 2 4 3" xfId="40906" xr:uid="{00000000-0005-0000-0000-00002B480000}"/>
    <cellStyle name="Normal 2 4 2 2 3 3 2 5" xfId="22548" xr:uid="{00000000-0005-0000-0000-00002C480000}"/>
    <cellStyle name="Normal 2 4 2 2 3 3 2 6" xfId="34792" xr:uid="{00000000-0005-0000-0000-00002D480000}"/>
    <cellStyle name="Normal 2 4 2 2 3 3 2 7" xfId="47021" xr:uid="{00000000-0005-0000-0000-00002E480000}"/>
    <cellStyle name="Normal 2 4 2 2 3 3 3" xfId="5403" xr:uid="{00000000-0005-0000-0000-00002F480000}"/>
    <cellStyle name="Normal 2 4 2 2 3 3 3 2" xfId="5404" xr:uid="{00000000-0005-0000-0000-000030480000}"/>
    <cellStyle name="Normal 2 4 2 2 3 3 3 2 2" xfId="16415" xr:uid="{00000000-0005-0000-0000-000031480000}"/>
    <cellStyle name="Normal 2 4 2 2 3 3 3 2 2 2" xfId="28670" xr:uid="{00000000-0005-0000-0000-000032480000}"/>
    <cellStyle name="Normal 2 4 2 2 3 3 3 2 2 3" xfId="40911" xr:uid="{00000000-0005-0000-0000-000033480000}"/>
    <cellStyle name="Normal 2 4 2 2 3 3 3 2 3" xfId="22553" xr:uid="{00000000-0005-0000-0000-000034480000}"/>
    <cellStyle name="Normal 2 4 2 2 3 3 3 2 4" xfId="34797" xr:uid="{00000000-0005-0000-0000-000035480000}"/>
    <cellStyle name="Normal 2 4 2 2 3 3 3 2 5" xfId="47026" xr:uid="{00000000-0005-0000-0000-000036480000}"/>
    <cellStyle name="Normal 2 4 2 2 3 3 3 3" xfId="16414" xr:uid="{00000000-0005-0000-0000-000037480000}"/>
    <cellStyle name="Normal 2 4 2 2 3 3 3 3 2" xfId="28669" xr:uid="{00000000-0005-0000-0000-000038480000}"/>
    <cellStyle name="Normal 2 4 2 2 3 3 3 3 3" xfId="40910" xr:uid="{00000000-0005-0000-0000-000039480000}"/>
    <cellStyle name="Normal 2 4 2 2 3 3 3 4" xfId="22552" xr:uid="{00000000-0005-0000-0000-00003A480000}"/>
    <cellStyle name="Normal 2 4 2 2 3 3 3 5" xfId="34796" xr:uid="{00000000-0005-0000-0000-00003B480000}"/>
    <cellStyle name="Normal 2 4 2 2 3 3 3 6" xfId="47025" xr:uid="{00000000-0005-0000-0000-00003C480000}"/>
    <cellStyle name="Normal 2 4 2 2 3 3 4" xfId="5405" xr:uid="{00000000-0005-0000-0000-00003D480000}"/>
    <cellStyle name="Normal 2 4 2 2 3 3 4 2" xfId="16416" xr:uid="{00000000-0005-0000-0000-00003E480000}"/>
    <cellStyle name="Normal 2 4 2 2 3 3 4 2 2" xfId="28671" xr:uid="{00000000-0005-0000-0000-00003F480000}"/>
    <cellStyle name="Normal 2 4 2 2 3 3 4 2 3" xfId="40912" xr:uid="{00000000-0005-0000-0000-000040480000}"/>
    <cellStyle name="Normal 2 4 2 2 3 3 4 3" xfId="22554" xr:uid="{00000000-0005-0000-0000-000041480000}"/>
    <cellStyle name="Normal 2 4 2 2 3 3 4 4" xfId="34798" xr:uid="{00000000-0005-0000-0000-000042480000}"/>
    <cellStyle name="Normal 2 4 2 2 3 3 4 5" xfId="47027" xr:uid="{00000000-0005-0000-0000-000043480000}"/>
    <cellStyle name="Normal 2 4 2 2 3 3 5" xfId="16409" xr:uid="{00000000-0005-0000-0000-000044480000}"/>
    <cellStyle name="Normal 2 4 2 2 3 3 5 2" xfId="28664" xr:uid="{00000000-0005-0000-0000-000045480000}"/>
    <cellStyle name="Normal 2 4 2 2 3 3 5 3" xfId="40905" xr:uid="{00000000-0005-0000-0000-000046480000}"/>
    <cellStyle name="Normal 2 4 2 2 3 3 6" xfId="22547" xr:uid="{00000000-0005-0000-0000-000047480000}"/>
    <cellStyle name="Normal 2 4 2 2 3 3 7" xfId="34791" xr:uid="{00000000-0005-0000-0000-000048480000}"/>
    <cellStyle name="Normal 2 4 2 2 3 3 8" xfId="47020" xr:uid="{00000000-0005-0000-0000-000049480000}"/>
    <cellStyle name="Normal 2 4 2 2 3 4" xfId="5406" xr:uid="{00000000-0005-0000-0000-00004A480000}"/>
    <cellStyle name="Normal 2 4 2 2 3 4 2" xfId="5407" xr:uid="{00000000-0005-0000-0000-00004B480000}"/>
    <cellStyle name="Normal 2 4 2 2 3 4 2 2" xfId="5408" xr:uid="{00000000-0005-0000-0000-00004C480000}"/>
    <cellStyle name="Normal 2 4 2 2 3 4 2 2 2" xfId="16419" xr:uid="{00000000-0005-0000-0000-00004D480000}"/>
    <cellStyle name="Normal 2 4 2 2 3 4 2 2 2 2" xfId="28674" xr:uid="{00000000-0005-0000-0000-00004E480000}"/>
    <cellStyle name="Normal 2 4 2 2 3 4 2 2 2 3" xfId="40915" xr:uid="{00000000-0005-0000-0000-00004F480000}"/>
    <cellStyle name="Normal 2 4 2 2 3 4 2 2 3" xfId="22557" xr:uid="{00000000-0005-0000-0000-000050480000}"/>
    <cellStyle name="Normal 2 4 2 2 3 4 2 2 4" xfId="34801" xr:uid="{00000000-0005-0000-0000-000051480000}"/>
    <cellStyle name="Normal 2 4 2 2 3 4 2 2 5" xfId="47030" xr:uid="{00000000-0005-0000-0000-000052480000}"/>
    <cellStyle name="Normal 2 4 2 2 3 4 2 3" xfId="16418" xr:uid="{00000000-0005-0000-0000-000053480000}"/>
    <cellStyle name="Normal 2 4 2 2 3 4 2 3 2" xfId="28673" xr:uid="{00000000-0005-0000-0000-000054480000}"/>
    <cellStyle name="Normal 2 4 2 2 3 4 2 3 3" xfId="40914" xr:uid="{00000000-0005-0000-0000-000055480000}"/>
    <cellStyle name="Normal 2 4 2 2 3 4 2 4" xfId="22556" xr:uid="{00000000-0005-0000-0000-000056480000}"/>
    <cellStyle name="Normal 2 4 2 2 3 4 2 5" xfId="34800" xr:uid="{00000000-0005-0000-0000-000057480000}"/>
    <cellStyle name="Normal 2 4 2 2 3 4 2 6" xfId="47029" xr:uid="{00000000-0005-0000-0000-000058480000}"/>
    <cellStyle name="Normal 2 4 2 2 3 4 3" xfId="5409" xr:uid="{00000000-0005-0000-0000-000059480000}"/>
    <cellStyle name="Normal 2 4 2 2 3 4 3 2" xfId="16420" xr:uid="{00000000-0005-0000-0000-00005A480000}"/>
    <cellStyle name="Normal 2 4 2 2 3 4 3 2 2" xfId="28675" xr:uid="{00000000-0005-0000-0000-00005B480000}"/>
    <cellStyle name="Normal 2 4 2 2 3 4 3 2 3" xfId="40916" xr:uid="{00000000-0005-0000-0000-00005C480000}"/>
    <cellStyle name="Normal 2 4 2 2 3 4 3 3" xfId="22558" xr:uid="{00000000-0005-0000-0000-00005D480000}"/>
    <cellStyle name="Normal 2 4 2 2 3 4 3 4" xfId="34802" xr:uid="{00000000-0005-0000-0000-00005E480000}"/>
    <cellStyle name="Normal 2 4 2 2 3 4 3 5" xfId="47031" xr:uid="{00000000-0005-0000-0000-00005F480000}"/>
    <cellStyle name="Normal 2 4 2 2 3 4 4" xfId="16417" xr:uid="{00000000-0005-0000-0000-000060480000}"/>
    <cellStyle name="Normal 2 4 2 2 3 4 4 2" xfId="28672" xr:uid="{00000000-0005-0000-0000-000061480000}"/>
    <cellStyle name="Normal 2 4 2 2 3 4 4 3" xfId="40913" xr:uid="{00000000-0005-0000-0000-000062480000}"/>
    <cellStyle name="Normal 2 4 2 2 3 4 5" xfId="22555" xr:uid="{00000000-0005-0000-0000-000063480000}"/>
    <cellStyle name="Normal 2 4 2 2 3 4 6" xfId="34799" xr:uid="{00000000-0005-0000-0000-000064480000}"/>
    <cellStyle name="Normal 2 4 2 2 3 4 7" xfId="47028" xr:uid="{00000000-0005-0000-0000-000065480000}"/>
    <cellStyle name="Normal 2 4 2 2 3 5" xfId="5410" xr:uid="{00000000-0005-0000-0000-000066480000}"/>
    <cellStyle name="Normal 2 4 2 2 3 5 2" xfId="5411" xr:uid="{00000000-0005-0000-0000-000067480000}"/>
    <cellStyle name="Normal 2 4 2 2 3 5 2 2" xfId="16422" xr:uid="{00000000-0005-0000-0000-000068480000}"/>
    <cellStyle name="Normal 2 4 2 2 3 5 2 2 2" xfId="28677" xr:uid="{00000000-0005-0000-0000-000069480000}"/>
    <cellStyle name="Normal 2 4 2 2 3 5 2 2 3" xfId="40918" xr:uid="{00000000-0005-0000-0000-00006A480000}"/>
    <cellStyle name="Normal 2 4 2 2 3 5 2 3" xfId="22560" xr:uid="{00000000-0005-0000-0000-00006B480000}"/>
    <cellStyle name="Normal 2 4 2 2 3 5 2 4" xfId="34804" xr:uid="{00000000-0005-0000-0000-00006C480000}"/>
    <cellStyle name="Normal 2 4 2 2 3 5 2 5" xfId="47033" xr:uid="{00000000-0005-0000-0000-00006D480000}"/>
    <cellStyle name="Normal 2 4 2 2 3 5 3" xfId="16421" xr:uid="{00000000-0005-0000-0000-00006E480000}"/>
    <cellStyle name="Normal 2 4 2 2 3 5 3 2" xfId="28676" xr:uid="{00000000-0005-0000-0000-00006F480000}"/>
    <cellStyle name="Normal 2 4 2 2 3 5 3 3" xfId="40917" xr:uid="{00000000-0005-0000-0000-000070480000}"/>
    <cellStyle name="Normal 2 4 2 2 3 5 4" xfId="22559" xr:uid="{00000000-0005-0000-0000-000071480000}"/>
    <cellStyle name="Normal 2 4 2 2 3 5 5" xfId="34803" xr:uid="{00000000-0005-0000-0000-000072480000}"/>
    <cellStyle name="Normal 2 4 2 2 3 5 6" xfId="47032" xr:uid="{00000000-0005-0000-0000-000073480000}"/>
    <cellStyle name="Normal 2 4 2 2 3 6" xfId="5412" xr:uid="{00000000-0005-0000-0000-000074480000}"/>
    <cellStyle name="Normal 2 4 2 2 3 6 2" xfId="16423" xr:uid="{00000000-0005-0000-0000-000075480000}"/>
    <cellStyle name="Normal 2 4 2 2 3 6 2 2" xfId="28678" xr:uid="{00000000-0005-0000-0000-000076480000}"/>
    <cellStyle name="Normal 2 4 2 2 3 6 2 3" xfId="40919" xr:uid="{00000000-0005-0000-0000-000077480000}"/>
    <cellStyle name="Normal 2 4 2 2 3 6 3" xfId="22561" xr:uid="{00000000-0005-0000-0000-000078480000}"/>
    <cellStyle name="Normal 2 4 2 2 3 6 4" xfId="34805" xr:uid="{00000000-0005-0000-0000-000079480000}"/>
    <cellStyle name="Normal 2 4 2 2 3 6 5" xfId="47034" xr:uid="{00000000-0005-0000-0000-00007A480000}"/>
    <cellStyle name="Normal 2 4 2 2 3 7" xfId="16392" xr:uid="{00000000-0005-0000-0000-00007B480000}"/>
    <cellStyle name="Normal 2 4 2 2 3 7 2" xfId="28647" xr:uid="{00000000-0005-0000-0000-00007C480000}"/>
    <cellStyle name="Normal 2 4 2 2 3 7 3" xfId="40888" xr:uid="{00000000-0005-0000-0000-00007D480000}"/>
    <cellStyle name="Normal 2 4 2 2 3 8" xfId="22530" xr:uid="{00000000-0005-0000-0000-00007E480000}"/>
    <cellStyle name="Normal 2 4 2 2 3 9" xfId="34774" xr:uid="{00000000-0005-0000-0000-00007F480000}"/>
    <cellStyle name="Normal 2 4 2 2 4" xfId="5413" xr:uid="{00000000-0005-0000-0000-000080480000}"/>
    <cellStyle name="Normal 2 4 2 2 4 2" xfId="5414" xr:uid="{00000000-0005-0000-0000-000081480000}"/>
    <cellStyle name="Normal 2 4 2 2 4 2 2" xfId="5415" xr:uid="{00000000-0005-0000-0000-000082480000}"/>
    <cellStyle name="Normal 2 4 2 2 4 2 2 2" xfId="5416" xr:uid="{00000000-0005-0000-0000-000083480000}"/>
    <cellStyle name="Normal 2 4 2 2 4 2 2 2 2" xfId="5417" xr:uid="{00000000-0005-0000-0000-000084480000}"/>
    <cellStyle name="Normal 2 4 2 2 4 2 2 2 2 2" xfId="16428" xr:uid="{00000000-0005-0000-0000-000085480000}"/>
    <cellStyle name="Normal 2 4 2 2 4 2 2 2 2 2 2" xfId="28683" xr:uid="{00000000-0005-0000-0000-000086480000}"/>
    <cellStyle name="Normal 2 4 2 2 4 2 2 2 2 2 3" xfId="40924" xr:uid="{00000000-0005-0000-0000-000087480000}"/>
    <cellStyle name="Normal 2 4 2 2 4 2 2 2 2 3" xfId="22566" xr:uid="{00000000-0005-0000-0000-000088480000}"/>
    <cellStyle name="Normal 2 4 2 2 4 2 2 2 2 4" xfId="34810" xr:uid="{00000000-0005-0000-0000-000089480000}"/>
    <cellStyle name="Normal 2 4 2 2 4 2 2 2 2 5" xfId="47039" xr:uid="{00000000-0005-0000-0000-00008A480000}"/>
    <cellStyle name="Normal 2 4 2 2 4 2 2 2 3" xfId="16427" xr:uid="{00000000-0005-0000-0000-00008B480000}"/>
    <cellStyle name="Normal 2 4 2 2 4 2 2 2 3 2" xfId="28682" xr:uid="{00000000-0005-0000-0000-00008C480000}"/>
    <cellStyle name="Normal 2 4 2 2 4 2 2 2 3 3" xfId="40923" xr:uid="{00000000-0005-0000-0000-00008D480000}"/>
    <cellStyle name="Normal 2 4 2 2 4 2 2 2 4" xfId="22565" xr:uid="{00000000-0005-0000-0000-00008E480000}"/>
    <cellStyle name="Normal 2 4 2 2 4 2 2 2 5" xfId="34809" xr:uid="{00000000-0005-0000-0000-00008F480000}"/>
    <cellStyle name="Normal 2 4 2 2 4 2 2 2 6" xfId="47038" xr:uid="{00000000-0005-0000-0000-000090480000}"/>
    <cellStyle name="Normal 2 4 2 2 4 2 2 3" xfId="5418" xr:uid="{00000000-0005-0000-0000-000091480000}"/>
    <cellStyle name="Normal 2 4 2 2 4 2 2 3 2" xfId="16429" xr:uid="{00000000-0005-0000-0000-000092480000}"/>
    <cellStyle name="Normal 2 4 2 2 4 2 2 3 2 2" xfId="28684" xr:uid="{00000000-0005-0000-0000-000093480000}"/>
    <cellStyle name="Normal 2 4 2 2 4 2 2 3 2 3" xfId="40925" xr:uid="{00000000-0005-0000-0000-000094480000}"/>
    <cellStyle name="Normal 2 4 2 2 4 2 2 3 3" xfId="22567" xr:uid="{00000000-0005-0000-0000-000095480000}"/>
    <cellStyle name="Normal 2 4 2 2 4 2 2 3 4" xfId="34811" xr:uid="{00000000-0005-0000-0000-000096480000}"/>
    <cellStyle name="Normal 2 4 2 2 4 2 2 3 5" xfId="47040" xr:uid="{00000000-0005-0000-0000-000097480000}"/>
    <cellStyle name="Normal 2 4 2 2 4 2 2 4" xfId="16426" xr:uid="{00000000-0005-0000-0000-000098480000}"/>
    <cellStyle name="Normal 2 4 2 2 4 2 2 4 2" xfId="28681" xr:uid="{00000000-0005-0000-0000-000099480000}"/>
    <cellStyle name="Normal 2 4 2 2 4 2 2 4 3" xfId="40922" xr:uid="{00000000-0005-0000-0000-00009A480000}"/>
    <cellStyle name="Normal 2 4 2 2 4 2 2 5" xfId="22564" xr:uid="{00000000-0005-0000-0000-00009B480000}"/>
    <cellStyle name="Normal 2 4 2 2 4 2 2 6" xfId="34808" xr:uid="{00000000-0005-0000-0000-00009C480000}"/>
    <cellStyle name="Normal 2 4 2 2 4 2 2 7" xfId="47037" xr:uid="{00000000-0005-0000-0000-00009D480000}"/>
    <cellStyle name="Normal 2 4 2 2 4 2 3" xfId="5419" xr:uid="{00000000-0005-0000-0000-00009E480000}"/>
    <cellStyle name="Normal 2 4 2 2 4 2 3 2" xfId="5420" xr:uid="{00000000-0005-0000-0000-00009F480000}"/>
    <cellStyle name="Normal 2 4 2 2 4 2 3 2 2" xfId="16431" xr:uid="{00000000-0005-0000-0000-0000A0480000}"/>
    <cellStyle name="Normal 2 4 2 2 4 2 3 2 2 2" xfId="28686" xr:uid="{00000000-0005-0000-0000-0000A1480000}"/>
    <cellStyle name="Normal 2 4 2 2 4 2 3 2 2 3" xfId="40927" xr:uid="{00000000-0005-0000-0000-0000A2480000}"/>
    <cellStyle name="Normal 2 4 2 2 4 2 3 2 3" xfId="22569" xr:uid="{00000000-0005-0000-0000-0000A3480000}"/>
    <cellStyle name="Normal 2 4 2 2 4 2 3 2 4" xfId="34813" xr:uid="{00000000-0005-0000-0000-0000A4480000}"/>
    <cellStyle name="Normal 2 4 2 2 4 2 3 2 5" xfId="47042" xr:uid="{00000000-0005-0000-0000-0000A5480000}"/>
    <cellStyle name="Normal 2 4 2 2 4 2 3 3" xfId="16430" xr:uid="{00000000-0005-0000-0000-0000A6480000}"/>
    <cellStyle name="Normal 2 4 2 2 4 2 3 3 2" xfId="28685" xr:uid="{00000000-0005-0000-0000-0000A7480000}"/>
    <cellStyle name="Normal 2 4 2 2 4 2 3 3 3" xfId="40926" xr:uid="{00000000-0005-0000-0000-0000A8480000}"/>
    <cellStyle name="Normal 2 4 2 2 4 2 3 4" xfId="22568" xr:uid="{00000000-0005-0000-0000-0000A9480000}"/>
    <cellStyle name="Normal 2 4 2 2 4 2 3 5" xfId="34812" xr:uid="{00000000-0005-0000-0000-0000AA480000}"/>
    <cellStyle name="Normal 2 4 2 2 4 2 3 6" xfId="47041" xr:uid="{00000000-0005-0000-0000-0000AB480000}"/>
    <cellStyle name="Normal 2 4 2 2 4 2 4" xfId="5421" xr:uid="{00000000-0005-0000-0000-0000AC480000}"/>
    <cellStyle name="Normal 2 4 2 2 4 2 4 2" xfId="16432" xr:uid="{00000000-0005-0000-0000-0000AD480000}"/>
    <cellStyle name="Normal 2 4 2 2 4 2 4 2 2" xfId="28687" xr:uid="{00000000-0005-0000-0000-0000AE480000}"/>
    <cellStyle name="Normal 2 4 2 2 4 2 4 2 3" xfId="40928" xr:uid="{00000000-0005-0000-0000-0000AF480000}"/>
    <cellStyle name="Normal 2 4 2 2 4 2 4 3" xfId="22570" xr:uid="{00000000-0005-0000-0000-0000B0480000}"/>
    <cellStyle name="Normal 2 4 2 2 4 2 4 4" xfId="34814" xr:uid="{00000000-0005-0000-0000-0000B1480000}"/>
    <cellStyle name="Normal 2 4 2 2 4 2 4 5" xfId="47043" xr:uid="{00000000-0005-0000-0000-0000B2480000}"/>
    <cellStyle name="Normal 2 4 2 2 4 2 5" xfId="16425" xr:uid="{00000000-0005-0000-0000-0000B3480000}"/>
    <cellStyle name="Normal 2 4 2 2 4 2 5 2" xfId="28680" xr:uid="{00000000-0005-0000-0000-0000B4480000}"/>
    <cellStyle name="Normal 2 4 2 2 4 2 5 3" xfId="40921" xr:uid="{00000000-0005-0000-0000-0000B5480000}"/>
    <cellStyle name="Normal 2 4 2 2 4 2 6" xfId="22563" xr:uid="{00000000-0005-0000-0000-0000B6480000}"/>
    <cellStyle name="Normal 2 4 2 2 4 2 7" xfId="34807" xr:uid="{00000000-0005-0000-0000-0000B7480000}"/>
    <cellStyle name="Normal 2 4 2 2 4 2 8" xfId="47036" xr:uid="{00000000-0005-0000-0000-0000B8480000}"/>
    <cellStyle name="Normal 2 4 2 2 4 3" xfId="5422" xr:uid="{00000000-0005-0000-0000-0000B9480000}"/>
    <cellStyle name="Normal 2 4 2 2 4 3 2" xfId="5423" xr:uid="{00000000-0005-0000-0000-0000BA480000}"/>
    <cellStyle name="Normal 2 4 2 2 4 3 2 2" xfId="5424" xr:uid="{00000000-0005-0000-0000-0000BB480000}"/>
    <cellStyle name="Normal 2 4 2 2 4 3 2 2 2" xfId="16435" xr:uid="{00000000-0005-0000-0000-0000BC480000}"/>
    <cellStyle name="Normal 2 4 2 2 4 3 2 2 2 2" xfId="28690" xr:uid="{00000000-0005-0000-0000-0000BD480000}"/>
    <cellStyle name="Normal 2 4 2 2 4 3 2 2 2 3" xfId="40931" xr:uid="{00000000-0005-0000-0000-0000BE480000}"/>
    <cellStyle name="Normal 2 4 2 2 4 3 2 2 3" xfId="22573" xr:uid="{00000000-0005-0000-0000-0000BF480000}"/>
    <cellStyle name="Normal 2 4 2 2 4 3 2 2 4" xfId="34817" xr:uid="{00000000-0005-0000-0000-0000C0480000}"/>
    <cellStyle name="Normal 2 4 2 2 4 3 2 2 5" xfId="47046" xr:uid="{00000000-0005-0000-0000-0000C1480000}"/>
    <cellStyle name="Normal 2 4 2 2 4 3 2 3" xfId="16434" xr:uid="{00000000-0005-0000-0000-0000C2480000}"/>
    <cellStyle name="Normal 2 4 2 2 4 3 2 3 2" xfId="28689" xr:uid="{00000000-0005-0000-0000-0000C3480000}"/>
    <cellStyle name="Normal 2 4 2 2 4 3 2 3 3" xfId="40930" xr:uid="{00000000-0005-0000-0000-0000C4480000}"/>
    <cellStyle name="Normal 2 4 2 2 4 3 2 4" xfId="22572" xr:uid="{00000000-0005-0000-0000-0000C5480000}"/>
    <cellStyle name="Normal 2 4 2 2 4 3 2 5" xfId="34816" xr:uid="{00000000-0005-0000-0000-0000C6480000}"/>
    <cellStyle name="Normal 2 4 2 2 4 3 2 6" xfId="47045" xr:uid="{00000000-0005-0000-0000-0000C7480000}"/>
    <cellStyle name="Normal 2 4 2 2 4 3 3" xfId="5425" xr:uid="{00000000-0005-0000-0000-0000C8480000}"/>
    <cellStyle name="Normal 2 4 2 2 4 3 3 2" xfId="16436" xr:uid="{00000000-0005-0000-0000-0000C9480000}"/>
    <cellStyle name="Normal 2 4 2 2 4 3 3 2 2" xfId="28691" xr:uid="{00000000-0005-0000-0000-0000CA480000}"/>
    <cellStyle name="Normal 2 4 2 2 4 3 3 2 3" xfId="40932" xr:uid="{00000000-0005-0000-0000-0000CB480000}"/>
    <cellStyle name="Normal 2 4 2 2 4 3 3 3" xfId="22574" xr:uid="{00000000-0005-0000-0000-0000CC480000}"/>
    <cellStyle name="Normal 2 4 2 2 4 3 3 4" xfId="34818" xr:uid="{00000000-0005-0000-0000-0000CD480000}"/>
    <cellStyle name="Normal 2 4 2 2 4 3 3 5" xfId="47047" xr:uid="{00000000-0005-0000-0000-0000CE480000}"/>
    <cellStyle name="Normal 2 4 2 2 4 3 4" xfId="16433" xr:uid="{00000000-0005-0000-0000-0000CF480000}"/>
    <cellStyle name="Normal 2 4 2 2 4 3 4 2" xfId="28688" xr:uid="{00000000-0005-0000-0000-0000D0480000}"/>
    <cellStyle name="Normal 2 4 2 2 4 3 4 3" xfId="40929" xr:uid="{00000000-0005-0000-0000-0000D1480000}"/>
    <cellStyle name="Normal 2 4 2 2 4 3 5" xfId="22571" xr:uid="{00000000-0005-0000-0000-0000D2480000}"/>
    <cellStyle name="Normal 2 4 2 2 4 3 6" xfId="34815" xr:uid="{00000000-0005-0000-0000-0000D3480000}"/>
    <cellStyle name="Normal 2 4 2 2 4 3 7" xfId="47044" xr:uid="{00000000-0005-0000-0000-0000D4480000}"/>
    <cellStyle name="Normal 2 4 2 2 4 4" xfId="5426" xr:uid="{00000000-0005-0000-0000-0000D5480000}"/>
    <cellStyle name="Normal 2 4 2 2 4 4 2" xfId="5427" xr:uid="{00000000-0005-0000-0000-0000D6480000}"/>
    <cellStyle name="Normal 2 4 2 2 4 4 2 2" xfId="16438" xr:uid="{00000000-0005-0000-0000-0000D7480000}"/>
    <cellStyle name="Normal 2 4 2 2 4 4 2 2 2" xfId="28693" xr:uid="{00000000-0005-0000-0000-0000D8480000}"/>
    <cellStyle name="Normal 2 4 2 2 4 4 2 2 3" xfId="40934" xr:uid="{00000000-0005-0000-0000-0000D9480000}"/>
    <cellStyle name="Normal 2 4 2 2 4 4 2 3" xfId="22576" xr:uid="{00000000-0005-0000-0000-0000DA480000}"/>
    <cellStyle name="Normal 2 4 2 2 4 4 2 4" xfId="34820" xr:uid="{00000000-0005-0000-0000-0000DB480000}"/>
    <cellStyle name="Normal 2 4 2 2 4 4 2 5" xfId="47049" xr:uid="{00000000-0005-0000-0000-0000DC480000}"/>
    <cellStyle name="Normal 2 4 2 2 4 4 3" xfId="16437" xr:uid="{00000000-0005-0000-0000-0000DD480000}"/>
    <cellStyle name="Normal 2 4 2 2 4 4 3 2" xfId="28692" xr:uid="{00000000-0005-0000-0000-0000DE480000}"/>
    <cellStyle name="Normal 2 4 2 2 4 4 3 3" xfId="40933" xr:uid="{00000000-0005-0000-0000-0000DF480000}"/>
    <cellStyle name="Normal 2 4 2 2 4 4 4" xfId="22575" xr:uid="{00000000-0005-0000-0000-0000E0480000}"/>
    <cellStyle name="Normal 2 4 2 2 4 4 5" xfId="34819" xr:uid="{00000000-0005-0000-0000-0000E1480000}"/>
    <cellStyle name="Normal 2 4 2 2 4 4 6" xfId="47048" xr:uid="{00000000-0005-0000-0000-0000E2480000}"/>
    <cellStyle name="Normal 2 4 2 2 4 5" xfId="5428" xr:uid="{00000000-0005-0000-0000-0000E3480000}"/>
    <cellStyle name="Normal 2 4 2 2 4 5 2" xfId="16439" xr:uid="{00000000-0005-0000-0000-0000E4480000}"/>
    <cellStyle name="Normal 2 4 2 2 4 5 2 2" xfId="28694" xr:uid="{00000000-0005-0000-0000-0000E5480000}"/>
    <cellStyle name="Normal 2 4 2 2 4 5 2 3" xfId="40935" xr:uid="{00000000-0005-0000-0000-0000E6480000}"/>
    <cellStyle name="Normal 2 4 2 2 4 5 3" xfId="22577" xr:uid="{00000000-0005-0000-0000-0000E7480000}"/>
    <cellStyle name="Normal 2 4 2 2 4 5 4" xfId="34821" xr:uid="{00000000-0005-0000-0000-0000E8480000}"/>
    <cellStyle name="Normal 2 4 2 2 4 5 5" xfId="47050" xr:uid="{00000000-0005-0000-0000-0000E9480000}"/>
    <cellStyle name="Normal 2 4 2 2 4 6" xfId="16424" xr:uid="{00000000-0005-0000-0000-0000EA480000}"/>
    <cellStyle name="Normal 2 4 2 2 4 6 2" xfId="28679" xr:uid="{00000000-0005-0000-0000-0000EB480000}"/>
    <cellStyle name="Normal 2 4 2 2 4 6 3" xfId="40920" xr:uid="{00000000-0005-0000-0000-0000EC480000}"/>
    <cellStyle name="Normal 2 4 2 2 4 7" xfId="22562" xr:uid="{00000000-0005-0000-0000-0000ED480000}"/>
    <cellStyle name="Normal 2 4 2 2 4 8" xfId="34806" xr:uid="{00000000-0005-0000-0000-0000EE480000}"/>
    <cellStyle name="Normal 2 4 2 2 4 9" xfId="47035" xr:uid="{00000000-0005-0000-0000-0000EF480000}"/>
    <cellStyle name="Normal 2 4 2 2 5" xfId="5429" xr:uid="{00000000-0005-0000-0000-0000F0480000}"/>
    <cellStyle name="Normal 2 4 2 2 5 2" xfId="5430" xr:uid="{00000000-0005-0000-0000-0000F1480000}"/>
    <cellStyle name="Normal 2 4 2 2 5 2 2" xfId="5431" xr:uid="{00000000-0005-0000-0000-0000F2480000}"/>
    <cellStyle name="Normal 2 4 2 2 5 2 2 2" xfId="5432" xr:uid="{00000000-0005-0000-0000-0000F3480000}"/>
    <cellStyle name="Normal 2 4 2 2 5 2 2 2 2" xfId="16443" xr:uid="{00000000-0005-0000-0000-0000F4480000}"/>
    <cellStyle name="Normal 2 4 2 2 5 2 2 2 2 2" xfId="28698" xr:uid="{00000000-0005-0000-0000-0000F5480000}"/>
    <cellStyle name="Normal 2 4 2 2 5 2 2 2 2 3" xfId="40939" xr:uid="{00000000-0005-0000-0000-0000F6480000}"/>
    <cellStyle name="Normal 2 4 2 2 5 2 2 2 3" xfId="22581" xr:uid="{00000000-0005-0000-0000-0000F7480000}"/>
    <cellStyle name="Normal 2 4 2 2 5 2 2 2 4" xfId="34825" xr:uid="{00000000-0005-0000-0000-0000F8480000}"/>
    <cellStyle name="Normal 2 4 2 2 5 2 2 2 5" xfId="47054" xr:uid="{00000000-0005-0000-0000-0000F9480000}"/>
    <cellStyle name="Normal 2 4 2 2 5 2 2 3" xfId="16442" xr:uid="{00000000-0005-0000-0000-0000FA480000}"/>
    <cellStyle name="Normal 2 4 2 2 5 2 2 3 2" xfId="28697" xr:uid="{00000000-0005-0000-0000-0000FB480000}"/>
    <cellStyle name="Normal 2 4 2 2 5 2 2 3 3" xfId="40938" xr:uid="{00000000-0005-0000-0000-0000FC480000}"/>
    <cellStyle name="Normal 2 4 2 2 5 2 2 4" xfId="22580" xr:uid="{00000000-0005-0000-0000-0000FD480000}"/>
    <cellStyle name="Normal 2 4 2 2 5 2 2 5" xfId="34824" xr:uid="{00000000-0005-0000-0000-0000FE480000}"/>
    <cellStyle name="Normal 2 4 2 2 5 2 2 6" xfId="47053" xr:uid="{00000000-0005-0000-0000-0000FF480000}"/>
    <cellStyle name="Normal 2 4 2 2 5 2 3" xfId="5433" xr:uid="{00000000-0005-0000-0000-000000490000}"/>
    <cellStyle name="Normal 2 4 2 2 5 2 3 2" xfId="16444" xr:uid="{00000000-0005-0000-0000-000001490000}"/>
    <cellStyle name="Normal 2 4 2 2 5 2 3 2 2" xfId="28699" xr:uid="{00000000-0005-0000-0000-000002490000}"/>
    <cellStyle name="Normal 2 4 2 2 5 2 3 2 3" xfId="40940" xr:uid="{00000000-0005-0000-0000-000003490000}"/>
    <cellStyle name="Normal 2 4 2 2 5 2 3 3" xfId="22582" xr:uid="{00000000-0005-0000-0000-000004490000}"/>
    <cellStyle name="Normal 2 4 2 2 5 2 3 4" xfId="34826" xr:uid="{00000000-0005-0000-0000-000005490000}"/>
    <cellStyle name="Normal 2 4 2 2 5 2 3 5" xfId="47055" xr:uid="{00000000-0005-0000-0000-000006490000}"/>
    <cellStyle name="Normal 2 4 2 2 5 2 4" xfId="16441" xr:uid="{00000000-0005-0000-0000-000007490000}"/>
    <cellStyle name="Normal 2 4 2 2 5 2 4 2" xfId="28696" xr:uid="{00000000-0005-0000-0000-000008490000}"/>
    <cellStyle name="Normal 2 4 2 2 5 2 4 3" xfId="40937" xr:uid="{00000000-0005-0000-0000-000009490000}"/>
    <cellStyle name="Normal 2 4 2 2 5 2 5" xfId="22579" xr:uid="{00000000-0005-0000-0000-00000A490000}"/>
    <cellStyle name="Normal 2 4 2 2 5 2 6" xfId="34823" xr:uid="{00000000-0005-0000-0000-00000B490000}"/>
    <cellStyle name="Normal 2 4 2 2 5 2 7" xfId="47052" xr:uid="{00000000-0005-0000-0000-00000C490000}"/>
    <cellStyle name="Normal 2 4 2 2 5 3" xfId="5434" xr:uid="{00000000-0005-0000-0000-00000D490000}"/>
    <cellStyle name="Normal 2 4 2 2 5 3 2" xfId="5435" xr:uid="{00000000-0005-0000-0000-00000E490000}"/>
    <cellStyle name="Normal 2 4 2 2 5 3 2 2" xfId="16446" xr:uid="{00000000-0005-0000-0000-00000F490000}"/>
    <cellStyle name="Normal 2 4 2 2 5 3 2 2 2" xfId="28701" xr:uid="{00000000-0005-0000-0000-000010490000}"/>
    <cellStyle name="Normal 2 4 2 2 5 3 2 2 3" xfId="40942" xr:uid="{00000000-0005-0000-0000-000011490000}"/>
    <cellStyle name="Normal 2 4 2 2 5 3 2 3" xfId="22584" xr:uid="{00000000-0005-0000-0000-000012490000}"/>
    <cellStyle name="Normal 2 4 2 2 5 3 2 4" xfId="34828" xr:uid="{00000000-0005-0000-0000-000013490000}"/>
    <cellStyle name="Normal 2 4 2 2 5 3 2 5" xfId="47057" xr:uid="{00000000-0005-0000-0000-000014490000}"/>
    <cellStyle name="Normal 2 4 2 2 5 3 3" xfId="16445" xr:uid="{00000000-0005-0000-0000-000015490000}"/>
    <cellStyle name="Normal 2 4 2 2 5 3 3 2" xfId="28700" xr:uid="{00000000-0005-0000-0000-000016490000}"/>
    <cellStyle name="Normal 2 4 2 2 5 3 3 3" xfId="40941" xr:uid="{00000000-0005-0000-0000-000017490000}"/>
    <cellStyle name="Normal 2 4 2 2 5 3 4" xfId="22583" xr:uid="{00000000-0005-0000-0000-000018490000}"/>
    <cellStyle name="Normal 2 4 2 2 5 3 5" xfId="34827" xr:uid="{00000000-0005-0000-0000-000019490000}"/>
    <cellStyle name="Normal 2 4 2 2 5 3 6" xfId="47056" xr:uid="{00000000-0005-0000-0000-00001A490000}"/>
    <cellStyle name="Normal 2 4 2 2 5 4" xfId="5436" xr:uid="{00000000-0005-0000-0000-00001B490000}"/>
    <cellStyle name="Normal 2 4 2 2 5 4 2" xfId="16447" xr:uid="{00000000-0005-0000-0000-00001C490000}"/>
    <cellStyle name="Normal 2 4 2 2 5 4 2 2" xfId="28702" xr:uid="{00000000-0005-0000-0000-00001D490000}"/>
    <cellStyle name="Normal 2 4 2 2 5 4 2 3" xfId="40943" xr:uid="{00000000-0005-0000-0000-00001E490000}"/>
    <cellStyle name="Normal 2 4 2 2 5 4 3" xfId="22585" xr:uid="{00000000-0005-0000-0000-00001F490000}"/>
    <cellStyle name="Normal 2 4 2 2 5 4 4" xfId="34829" xr:uid="{00000000-0005-0000-0000-000020490000}"/>
    <cellStyle name="Normal 2 4 2 2 5 4 5" xfId="47058" xr:uid="{00000000-0005-0000-0000-000021490000}"/>
    <cellStyle name="Normal 2 4 2 2 5 5" xfId="16440" xr:uid="{00000000-0005-0000-0000-000022490000}"/>
    <cellStyle name="Normal 2 4 2 2 5 5 2" xfId="28695" xr:uid="{00000000-0005-0000-0000-000023490000}"/>
    <cellStyle name="Normal 2 4 2 2 5 5 3" xfId="40936" xr:uid="{00000000-0005-0000-0000-000024490000}"/>
    <cellStyle name="Normal 2 4 2 2 5 6" xfId="22578" xr:uid="{00000000-0005-0000-0000-000025490000}"/>
    <cellStyle name="Normal 2 4 2 2 5 7" xfId="34822" xr:uid="{00000000-0005-0000-0000-000026490000}"/>
    <cellStyle name="Normal 2 4 2 2 5 8" xfId="47051" xr:uid="{00000000-0005-0000-0000-000027490000}"/>
    <cellStyle name="Normal 2 4 2 2 6" xfId="5437" xr:uid="{00000000-0005-0000-0000-000028490000}"/>
    <cellStyle name="Normal 2 4 2 2 6 2" xfId="5438" xr:uid="{00000000-0005-0000-0000-000029490000}"/>
    <cellStyle name="Normal 2 4 2 2 6 2 2" xfId="5439" xr:uid="{00000000-0005-0000-0000-00002A490000}"/>
    <cellStyle name="Normal 2 4 2 2 6 2 2 2" xfId="16450" xr:uid="{00000000-0005-0000-0000-00002B490000}"/>
    <cellStyle name="Normal 2 4 2 2 6 2 2 2 2" xfId="28705" xr:uid="{00000000-0005-0000-0000-00002C490000}"/>
    <cellStyle name="Normal 2 4 2 2 6 2 2 2 3" xfId="40946" xr:uid="{00000000-0005-0000-0000-00002D490000}"/>
    <cellStyle name="Normal 2 4 2 2 6 2 2 3" xfId="22588" xr:uid="{00000000-0005-0000-0000-00002E490000}"/>
    <cellStyle name="Normal 2 4 2 2 6 2 2 4" xfId="34832" xr:uid="{00000000-0005-0000-0000-00002F490000}"/>
    <cellStyle name="Normal 2 4 2 2 6 2 2 5" xfId="47061" xr:uid="{00000000-0005-0000-0000-000030490000}"/>
    <cellStyle name="Normal 2 4 2 2 6 2 3" xfId="16449" xr:uid="{00000000-0005-0000-0000-000031490000}"/>
    <cellStyle name="Normal 2 4 2 2 6 2 3 2" xfId="28704" xr:uid="{00000000-0005-0000-0000-000032490000}"/>
    <cellStyle name="Normal 2 4 2 2 6 2 3 3" xfId="40945" xr:uid="{00000000-0005-0000-0000-000033490000}"/>
    <cellStyle name="Normal 2 4 2 2 6 2 4" xfId="22587" xr:uid="{00000000-0005-0000-0000-000034490000}"/>
    <cellStyle name="Normal 2 4 2 2 6 2 5" xfId="34831" xr:uid="{00000000-0005-0000-0000-000035490000}"/>
    <cellStyle name="Normal 2 4 2 2 6 2 6" xfId="47060" xr:uid="{00000000-0005-0000-0000-000036490000}"/>
    <cellStyle name="Normal 2 4 2 2 6 3" xfId="5440" xr:uid="{00000000-0005-0000-0000-000037490000}"/>
    <cellStyle name="Normal 2 4 2 2 6 3 2" xfId="16451" xr:uid="{00000000-0005-0000-0000-000038490000}"/>
    <cellStyle name="Normal 2 4 2 2 6 3 2 2" xfId="28706" xr:uid="{00000000-0005-0000-0000-000039490000}"/>
    <cellStyle name="Normal 2 4 2 2 6 3 2 3" xfId="40947" xr:uid="{00000000-0005-0000-0000-00003A490000}"/>
    <cellStyle name="Normal 2 4 2 2 6 3 3" xfId="22589" xr:uid="{00000000-0005-0000-0000-00003B490000}"/>
    <cellStyle name="Normal 2 4 2 2 6 3 4" xfId="34833" xr:uid="{00000000-0005-0000-0000-00003C490000}"/>
    <cellStyle name="Normal 2 4 2 2 6 3 5" xfId="47062" xr:uid="{00000000-0005-0000-0000-00003D490000}"/>
    <cellStyle name="Normal 2 4 2 2 6 4" xfId="16448" xr:uid="{00000000-0005-0000-0000-00003E490000}"/>
    <cellStyle name="Normal 2 4 2 2 6 4 2" xfId="28703" xr:uid="{00000000-0005-0000-0000-00003F490000}"/>
    <cellStyle name="Normal 2 4 2 2 6 4 3" xfId="40944" xr:uid="{00000000-0005-0000-0000-000040490000}"/>
    <cellStyle name="Normal 2 4 2 2 6 5" xfId="22586" xr:uid="{00000000-0005-0000-0000-000041490000}"/>
    <cellStyle name="Normal 2 4 2 2 6 6" xfId="34830" xr:uid="{00000000-0005-0000-0000-000042490000}"/>
    <cellStyle name="Normal 2 4 2 2 6 7" xfId="47059" xr:uid="{00000000-0005-0000-0000-000043490000}"/>
    <cellStyle name="Normal 2 4 2 2 7" xfId="5441" xr:uid="{00000000-0005-0000-0000-000044490000}"/>
    <cellStyle name="Normal 2 4 2 2 7 2" xfId="5442" xr:uid="{00000000-0005-0000-0000-000045490000}"/>
    <cellStyle name="Normal 2 4 2 2 7 2 2" xfId="16453" xr:uid="{00000000-0005-0000-0000-000046490000}"/>
    <cellStyle name="Normal 2 4 2 2 7 2 2 2" xfId="28708" xr:uid="{00000000-0005-0000-0000-000047490000}"/>
    <cellStyle name="Normal 2 4 2 2 7 2 2 3" xfId="40949" xr:uid="{00000000-0005-0000-0000-000048490000}"/>
    <cellStyle name="Normal 2 4 2 2 7 2 3" xfId="22591" xr:uid="{00000000-0005-0000-0000-000049490000}"/>
    <cellStyle name="Normal 2 4 2 2 7 2 4" xfId="34835" xr:uid="{00000000-0005-0000-0000-00004A490000}"/>
    <cellStyle name="Normal 2 4 2 2 7 2 5" xfId="47064" xr:uid="{00000000-0005-0000-0000-00004B490000}"/>
    <cellStyle name="Normal 2 4 2 2 7 3" xfId="16452" xr:uid="{00000000-0005-0000-0000-00004C490000}"/>
    <cellStyle name="Normal 2 4 2 2 7 3 2" xfId="28707" xr:uid="{00000000-0005-0000-0000-00004D490000}"/>
    <cellStyle name="Normal 2 4 2 2 7 3 3" xfId="40948" xr:uid="{00000000-0005-0000-0000-00004E490000}"/>
    <cellStyle name="Normal 2 4 2 2 7 4" xfId="22590" xr:uid="{00000000-0005-0000-0000-00004F490000}"/>
    <cellStyle name="Normal 2 4 2 2 7 5" xfId="34834" xr:uid="{00000000-0005-0000-0000-000050490000}"/>
    <cellStyle name="Normal 2 4 2 2 7 6" xfId="47063" xr:uid="{00000000-0005-0000-0000-000051490000}"/>
    <cellStyle name="Normal 2 4 2 2 8" xfId="5443" xr:uid="{00000000-0005-0000-0000-000052490000}"/>
    <cellStyle name="Normal 2 4 2 2 8 2" xfId="16454" xr:uid="{00000000-0005-0000-0000-000053490000}"/>
    <cellStyle name="Normal 2 4 2 2 8 2 2" xfId="28709" xr:uid="{00000000-0005-0000-0000-000054490000}"/>
    <cellStyle name="Normal 2 4 2 2 8 2 3" xfId="40950" xr:uid="{00000000-0005-0000-0000-000055490000}"/>
    <cellStyle name="Normal 2 4 2 2 8 3" xfId="22592" xr:uid="{00000000-0005-0000-0000-000056490000}"/>
    <cellStyle name="Normal 2 4 2 2 8 4" xfId="34836" xr:uid="{00000000-0005-0000-0000-000057490000}"/>
    <cellStyle name="Normal 2 4 2 2 8 5" xfId="47065" xr:uid="{00000000-0005-0000-0000-000058490000}"/>
    <cellStyle name="Normal 2 4 2 2 9" xfId="16327" xr:uid="{00000000-0005-0000-0000-000059490000}"/>
    <cellStyle name="Normal 2 4 2 2 9 2" xfId="28582" xr:uid="{00000000-0005-0000-0000-00005A490000}"/>
    <cellStyle name="Normal 2 4 2 2 9 3" xfId="40823" xr:uid="{00000000-0005-0000-0000-00005B490000}"/>
    <cellStyle name="Normal 2 4 2 3" xfId="5444" xr:uid="{00000000-0005-0000-0000-00005C490000}"/>
    <cellStyle name="Normal 2 4 2 3 10" xfId="34837" xr:uid="{00000000-0005-0000-0000-00005D490000}"/>
    <cellStyle name="Normal 2 4 2 3 11" xfId="47066" xr:uid="{00000000-0005-0000-0000-00005E490000}"/>
    <cellStyle name="Normal 2 4 2 3 2" xfId="5445" xr:uid="{00000000-0005-0000-0000-00005F490000}"/>
    <cellStyle name="Normal 2 4 2 3 2 10" xfId="47067" xr:uid="{00000000-0005-0000-0000-000060490000}"/>
    <cellStyle name="Normal 2 4 2 3 2 2" xfId="5446" xr:uid="{00000000-0005-0000-0000-000061490000}"/>
    <cellStyle name="Normal 2 4 2 3 2 2 2" xfId="5447" xr:uid="{00000000-0005-0000-0000-000062490000}"/>
    <cellStyle name="Normal 2 4 2 3 2 2 2 2" xfId="5448" xr:uid="{00000000-0005-0000-0000-000063490000}"/>
    <cellStyle name="Normal 2 4 2 3 2 2 2 2 2" xfId="5449" xr:uid="{00000000-0005-0000-0000-000064490000}"/>
    <cellStyle name="Normal 2 4 2 3 2 2 2 2 2 2" xfId="5450" xr:uid="{00000000-0005-0000-0000-000065490000}"/>
    <cellStyle name="Normal 2 4 2 3 2 2 2 2 2 2 2" xfId="16461" xr:uid="{00000000-0005-0000-0000-000066490000}"/>
    <cellStyle name="Normal 2 4 2 3 2 2 2 2 2 2 2 2" xfId="28716" xr:uid="{00000000-0005-0000-0000-000067490000}"/>
    <cellStyle name="Normal 2 4 2 3 2 2 2 2 2 2 2 3" xfId="40957" xr:uid="{00000000-0005-0000-0000-000068490000}"/>
    <cellStyle name="Normal 2 4 2 3 2 2 2 2 2 2 3" xfId="22599" xr:uid="{00000000-0005-0000-0000-000069490000}"/>
    <cellStyle name="Normal 2 4 2 3 2 2 2 2 2 2 4" xfId="34843" xr:uid="{00000000-0005-0000-0000-00006A490000}"/>
    <cellStyle name="Normal 2 4 2 3 2 2 2 2 2 2 5" xfId="47072" xr:uid="{00000000-0005-0000-0000-00006B490000}"/>
    <cellStyle name="Normal 2 4 2 3 2 2 2 2 2 3" xfId="16460" xr:uid="{00000000-0005-0000-0000-00006C490000}"/>
    <cellStyle name="Normal 2 4 2 3 2 2 2 2 2 3 2" xfId="28715" xr:uid="{00000000-0005-0000-0000-00006D490000}"/>
    <cellStyle name="Normal 2 4 2 3 2 2 2 2 2 3 3" xfId="40956" xr:uid="{00000000-0005-0000-0000-00006E490000}"/>
    <cellStyle name="Normal 2 4 2 3 2 2 2 2 2 4" xfId="22598" xr:uid="{00000000-0005-0000-0000-00006F490000}"/>
    <cellStyle name="Normal 2 4 2 3 2 2 2 2 2 5" xfId="34842" xr:uid="{00000000-0005-0000-0000-000070490000}"/>
    <cellStyle name="Normal 2 4 2 3 2 2 2 2 2 6" xfId="47071" xr:uid="{00000000-0005-0000-0000-000071490000}"/>
    <cellStyle name="Normal 2 4 2 3 2 2 2 2 3" xfId="5451" xr:uid="{00000000-0005-0000-0000-000072490000}"/>
    <cellStyle name="Normal 2 4 2 3 2 2 2 2 3 2" xfId="16462" xr:uid="{00000000-0005-0000-0000-000073490000}"/>
    <cellStyle name="Normal 2 4 2 3 2 2 2 2 3 2 2" xfId="28717" xr:uid="{00000000-0005-0000-0000-000074490000}"/>
    <cellStyle name="Normal 2 4 2 3 2 2 2 2 3 2 3" xfId="40958" xr:uid="{00000000-0005-0000-0000-000075490000}"/>
    <cellStyle name="Normal 2 4 2 3 2 2 2 2 3 3" xfId="22600" xr:uid="{00000000-0005-0000-0000-000076490000}"/>
    <cellStyle name="Normal 2 4 2 3 2 2 2 2 3 4" xfId="34844" xr:uid="{00000000-0005-0000-0000-000077490000}"/>
    <cellStyle name="Normal 2 4 2 3 2 2 2 2 3 5" xfId="47073" xr:uid="{00000000-0005-0000-0000-000078490000}"/>
    <cellStyle name="Normal 2 4 2 3 2 2 2 2 4" xfId="16459" xr:uid="{00000000-0005-0000-0000-000079490000}"/>
    <cellStyle name="Normal 2 4 2 3 2 2 2 2 4 2" xfId="28714" xr:uid="{00000000-0005-0000-0000-00007A490000}"/>
    <cellStyle name="Normal 2 4 2 3 2 2 2 2 4 3" xfId="40955" xr:uid="{00000000-0005-0000-0000-00007B490000}"/>
    <cellStyle name="Normal 2 4 2 3 2 2 2 2 5" xfId="22597" xr:uid="{00000000-0005-0000-0000-00007C490000}"/>
    <cellStyle name="Normal 2 4 2 3 2 2 2 2 6" xfId="34841" xr:uid="{00000000-0005-0000-0000-00007D490000}"/>
    <cellStyle name="Normal 2 4 2 3 2 2 2 2 7" xfId="47070" xr:uid="{00000000-0005-0000-0000-00007E490000}"/>
    <cellStyle name="Normal 2 4 2 3 2 2 2 3" xfId="5452" xr:uid="{00000000-0005-0000-0000-00007F490000}"/>
    <cellStyle name="Normal 2 4 2 3 2 2 2 3 2" xfId="5453" xr:uid="{00000000-0005-0000-0000-000080490000}"/>
    <cellStyle name="Normal 2 4 2 3 2 2 2 3 2 2" xfId="16464" xr:uid="{00000000-0005-0000-0000-000081490000}"/>
    <cellStyle name="Normal 2 4 2 3 2 2 2 3 2 2 2" xfId="28719" xr:uid="{00000000-0005-0000-0000-000082490000}"/>
    <cellStyle name="Normal 2 4 2 3 2 2 2 3 2 2 3" xfId="40960" xr:uid="{00000000-0005-0000-0000-000083490000}"/>
    <cellStyle name="Normal 2 4 2 3 2 2 2 3 2 3" xfId="22602" xr:uid="{00000000-0005-0000-0000-000084490000}"/>
    <cellStyle name="Normal 2 4 2 3 2 2 2 3 2 4" xfId="34846" xr:uid="{00000000-0005-0000-0000-000085490000}"/>
    <cellStyle name="Normal 2 4 2 3 2 2 2 3 2 5" xfId="47075" xr:uid="{00000000-0005-0000-0000-000086490000}"/>
    <cellStyle name="Normal 2 4 2 3 2 2 2 3 3" xfId="16463" xr:uid="{00000000-0005-0000-0000-000087490000}"/>
    <cellStyle name="Normal 2 4 2 3 2 2 2 3 3 2" xfId="28718" xr:uid="{00000000-0005-0000-0000-000088490000}"/>
    <cellStyle name="Normal 2 4 2 3 2 2 2 3 3 3" xfId="40959" xr:uid="{00000000-0005-0000-0000-000089490000}"/>
    <cellStyle name="Normal 2 4 2 3 2 2 2 3 4" xfId="22601" xr:uid="{00000000-0005-0000-0000-00008A490000}"/>
    <cellStyle name="Normal 2 4 2 3 2 2 2 3 5" xfId="34845" xr:uid="{00000000-0005-0000-0000-00008B490000}"/>
    <cellStyle name="Normal 2 4 2 3 2 2 2 3 6" xfId="47074" xr:uid="{00000000-0005-0000-0000-00008C490000}"/>
    <cellStyle name="Normal 2 4 2 3 2 2 2 4" xfId="5454" xr:uid="{00000000-0005-0000-0000-00008D490000}"/>
    <cellStyle name="Normal 2 4 2 3 2 2 2 4 2" xfId="16465" xr:uid="{00000000-0005-0000-0000-00008E490000}"/>
    <cellStyle name="Normal 2 4 2 3 2 2 2 4 2 2" xfId="28720" xr:uid="{00000000-0005-0000-0000-00008F490000}"/>
    <cellStyle name="Normal 2 4 2 3 2 2 2 4 2 3" xfId="40961" xr:uid="{00000000-0005-0000-0000-000090490000}"/>
    <cellStyle name="Normal 2 4 2 3 2 2 2 4 3" xfId="22603" xr:uid="{00000000-0005-0000-0000-000091490000}"/>
    <cellStyle name="Normal 2 4 2 3 2 2 2 4 4" xfId="34847" xr:uid="{00000000-0005-0000-0000-000092490000}"/>
    <cellStyle name="Normal 2 4 2 3 2 2 2 4 5" xfId="47076" xr:uid="{00000000-0005-0000-0000-000093490000}"/>
    <cellStyle name="Normal 2 4 2 3 2 2 2 5" xfId="16458" xr:uid="{00000000-0005-0000-0000-000094490000}"/>
    <cellStyle name="Normal 2 4 2 3 2 2 2 5 2" xfId="28713" xr:uid="{00000000-0005-0000-0000-000095490000}"/>
    <cellStyle name="Normal 2 4 2 3 2 2 2 5 3" xfId="40954" xr:uid="{00000000-0005-0000-0000-000096490000}"/>
    <cellStyle name="Normal 2 4 2 3 2 2 2 6" xfId="22596" xr:uid="{00000000-0005-0000-0000-000097490000}"/>
    <cellStyle name="Normal 2 4 2 3 2 2 2 7" xfId="34840" xr:uid="{00000000-0005-0000-0000-000098490000}"/>
    <cellStyle name="Normal 2 4 2 3 2 2 2 8" xfId="47069" xr:uid="{00000000-0005-0000-0000-000099490000}"/>
    <cellStyle name="Normal 2 4 2 3 2 2 3" xfId="5455" xr:uid="{00000000-0005-0000-0000-00009A490000}"/>
    <cellStyle name="Normal 2 4 2 3 2 2 3 2" xfId="5456" xr:uid="{00000000-0005-0000-0000-00009B490000}"/>
    <cellStyle name="Normal 2 4 2 3 2 2 3 2 2" xfId="5457" xr:uid="{00000000-0005-0000-0000-00009C490000}"/>
    <cellStyle name="Normal 2 4 2 3 2 2 3 2 2 2" xfId="16468" xr:uid="{00000000-0005-0000-0000-00009D490000}"/>
    <cellStyle name="Normal 2 4 2 3 2 2 3 2 2 2 2" xfId="28723" xr:uid="{00000000-0005-0000-0000-00009E490000}"/>
    <cellStyle name="Normal 2 4 2 3 2 2 3 2 2 2 3" xfId="40964" xr:uid="{00000000-0005-0000-0000-00009F490000}"/>
    <cellStyle name="Normal 2 4 2 3 2 2 3 2 2 3" xfId="22606" xr:uid="{00000000-0005-0000-0000-0000A0490000}"/>
    <cellStyle name="Normal 2 4 2 3 2 2 3 2 2 4" xfId="34850" xr:uid="{00000000-0005-0000-0000-0000A1490000}"/>
    <cellStyle name="Normal 2 4 2 3 2 2 3 2 2 5" xfId="47079" xr:uid="{00000000-0005-0000-0000-0000A2490000}"/>
    <cellStyle name="Normal 2 4 2 3 2 2 3 2 3" xfId="16467" xr:uid="{00000000-0005-0000-0000-0000A3490000}"/>
    <cellStyle name="Normal 2 4 2 3 2 2 3 2 3 2" xfId="28722" xr:uid="{00000000-0005-0000-0000-0000A4490000}"/>
    <cellStyle name="Normal 2 4 2 3 2 2 3 2 3 3" xfId="40963" xr:uid="{00000000-0005-0000-0000-0000A5490000}"/>
    <cellStyle name="Normal 2 4 2 3 2 2 3 2 4" xfId="22605" xr:uid="{00000000-0005-0000-0000-0000A6490000}"/>
    <cellStyle name="Normal 2 4 2 3 2 2 3 2 5" xfId="34849" xr:uid="{00000000-0005-0000-0000-0000A7490000}"/>
    <cellStyle name="Normal 2 4 2 3 2 2 3 2 6" xfId="47078" xr:uid="{00000000-0005-0000-0000-0000A8490000}"/>
    <cellStyle name="Normal 2 4 2 3 2 2 3 3" xfId="5458" xr:uid="{00000000-0005-0000-0000-0000A9490000}"/>
    <cellStyle name="Normal 2 4 2 3 2 2 3 3 2" xfId="16469" xr:uid="{00000000-0005-0000-0000-0000AA490000}"/>
    <cellStyle name="Normal 2 4 2 3 2 2 3 3 2 2" xfId="28724" xr:uid="{00000000-0005-0000-0000-0000AB490000}"/>
    <cellStyle name="Normal 2 4 2 3 2 2 3 3 2 3" xfId="40965" xr:uid="{00000000-0005-0000-0000-0000AC490000}"/>
    <cellStyle name="Normal 2 4 2 3 2 2 3 3 3" xfId="22607" xr:uid="{00000000-0005-0000-0000-0000AD490000}"/>
    <cellStyle name="Normal 2 4 2 3 2 2 3 3 4" xfId="34851" xr:uid="{00000000-0005-0000-0000-0000AE490000}"/>
    <cellStyle name="Normal 2 4 2 3 2 2 3 3 5" xfId="47080" xr:uid="{00000000-0005-0000-0000-0000AF490000}"/>
    <cellStyle name="Normal 2 4 2 3 2 2 3 4" xfId="16466" xr:uid="{00000000-0005-0000-0000-0000B0490000}"/>
    <cellStyle name="Normal 2 4 2 3 2 2 3 4 2" xfId="28721" xr:uid="{00000000-0005-0000-0000-0000B1490000}"/>
    <cellStyle name="Normal 2 4 2 3 2 2 3 4 3" xfId="40962" xr:uid="{00000000-0005-0000-0000-0000B2490000}"/>
    <cellStyle name="Normal 2 4 2 3 2 2 3 5" xfId="22604" xr:uid="{00000000-0005-0000-0000-0000B3490000}"/>
    <cellStyle name="Normal 2 4 2 3 2 2 3 6" xfId="34848" xr:uid="{00000000-0005-0000-0000-0000B4490000}"/>
    <cellStyle name="Normal 2 4 2 3 2 2 3 7" xfId="47077" xr:uid="{00000000-0005-0000-0000-0000B5490000}"/>
    <cellStyle name="Normal 2 4 2 3 2 2 4" xfId="5459" xr:uid="{00000000-0005-0000-0000-0000B6490000}"/>
    <cellStyle name="Normal 2 4 2 3 2 2 4 2" xfId="5460" xr:uid="{00000000-0005-0000-0000-0000B7490000}"/>
    <cellStyle name="Normal 2 4 2 3 2 2 4 2 2" xfId="16471" xr:uid="{00000000-0005-0000-0000-0000B8490000}"/>
    <cellStyle name="Normal 2 4 2 3 2 2 4 2 2 2" xfId="28726" xr:uid="{00000000-0005-0000-0000-0000B9490000}"/>
    <cellStyle name="Normal 2 4 2 3 2 2 4 2 2 3" xfId="40967" xr:uid="{00000000-0005-0000-0000-0000BA490000}"/>
    <cellStyle name="Normal 2 4 2 3 2 2 4 2 3" xfId="22609" xr:uid="{00000000-0005-0000-0000-0000BB490000}"/>
    <cellStyle name="Normal 2 4 2 3 2 2 4 2 4" xfId="34853" xr:uid="{00000000-0005-0000-0000-0000BC490000}"/>
    <cellStyle name="Normal 2 4 2 3 2 2 4 2 5" xfId="47082" xr:uid="{00000000-0005-0000-0000-0000BD490000}"/>
    <cellStyle name="Normal 2 4 2 3 2 2 4 3" xfId="16470" xr:uid="{00000000-0005-0000-0000-0000BE490000}"/>
    <cellStyle name="Normal 2 4 2 3 2 2 4 3 2" xfId="28725" xr:uid="{00000000-0005-0000-0000-0000BF490000}"/>
    <cellStyle name="Normal 2 4 2 3 2 2 4 3 3" xfId="40966" xr:uid="{00000000-0005-0000-0000-0000C0490000}"/>
    <cellStyle name="Normal 2 4 2 3 2 2 4 4" xfId="22608" xr:uid="{00000000-0005-0000-0000-0000C1490000}"/>
    <cellStyle name="Normal 2 4 2 3 2 2 4 5" xfId="34852" xr:uid="{00000000-0005-0000-0000-0000C2490000}"/>
    <cellStyle name="Normal 2 4 2 3 2 2 4 6" xfId="47081" xr:uid="{00000000-0005-0000-0000-0000C3490000}"/>
    <cellStyle name="Normal 2 4 2 3 2 2 5" xfId="5461" xr:uid="{00000000-0005-0000-0000-0000C4490000}"/>
    <cellStyle name="Normal 2 4 2 3 2 2 5 2" xfId="16472" xr:uid="{00000000-0005-0000-0000-0000C5490000}"/>
    <cellStyle name="Normal 2 4 2 3 2 2 5 2 2" xfId="28727" xr:uid="{00000000-0005-0000-0000-0000C6490000}"/>
    <cellStyle name="Normal 2 4 2 3 2 2 5 2 3" xfId="40968" xr:uid="{00000000-0005-0000-0000-0000C7490000}"/>
    <cellStyle name="Normal 2 4 2 3 2 2 5 3" xfId="22610" xr:uid="{00000000-0005-0000-0000-0000C8490000}"/>
    <cellStyle name="Normal 2 4 2 3 2 2 5 4" xfId="34854" xr:uid="{00000000-0005-0000-0000-0000C9490000}"/>
    <cellStyle name="Normal 2 4 2 3 2 2 5 5" xfId="47083" xr:uid="{00000000-0005-0000-0000-0000CA490000}"/>
    <cellStyle name="Normal 2 4 2 3 2 2 6" xfId="16457" xr:uid="{00000000-0005-0000-0000-0000CB490000}"/>
    <cellStyle name="Normal 2 4 2 3 2 2 6 2" xfId="28712" xr:uid="{00000000-0005-0000-0000-0000CC490000}"/>
    <cellStyle name="Normal 2 4 2 3 2 2 6 3" xfId="40953" xr:uid="{00000000-0005-0000-0000-0000CD490000}"/>
    <cellStyle name="Normal 2 4 2 3 2 2 7" xfId="22595" xr:uid="{00000000-0005-0000-0000-0000CE490000}"/>
    <cellStyle name="Normal 2 4 2 3 2 2 8" xfId="34839" xr:uid="{00000000-0005-0000-0000-0000CF490000}"/>
    <cellStyle name="Normal 2 4 2 3 2 2 9" xfId="47068" xr:uid="{00000000-0005-0000-0000-0000D0490000}"/>
    <cellStyle name="Normal 2 4 2 3 2 3" xfId="5462" xr:uid="{00000000-0005-0000-0000-0000D1490000}"/>
    <cellStyle name="Normal 2 4 2 3 2 3 2" xfId="5463" xr:uid="{00000000-0005-0000-0000-0000D2490000}"/>
    <cellStyle name="Normal 2 4 2 3 2 3 2 2" xfId="5464" xr:uid="{00000000-0005-0000-0000-0000D3490000}"/>
    <cellStyle name="Normal 2 4 2 3 2 3 2 2 2" xfId="5465" xr:uid="{00000000-0005-0000-0000-0000D4490000}"/>
    <cellStyle name="Normal 2 4 2 3 2 3 2 2 2 2" xfId="16476" xr:uid="{00000000-0005-0000-0000-0000D5490000}"/>
    <cellStyle name="Normal 2 4 2 3 2 3 2 2 2 2 2" xfId="28731" xr:uid="{00000000-0005-0000-0000-0000D6490000}"/>
    <cellStyle name="Normal 2 4 2 3 2 3 2 2 2 2 3" xfId="40972" xr:uid="{00000000-0005-0000-0000-0000D7490000}"/>
    <cellStyle name="Normal 2 4 2 3 2 3 2 2 2 3" xfId="22614" xr:uid="{00000000-0005-0000-0000-0000D8490000}"/>
    <cellStyle name="Normal 2 4 2 3 2 3 2 2 2 4" xfId="34858" xr:uid="{00000000-0005-0000-0000-0000D9490000}"/>
    <cellStyle name="Normal 2 4 2 3 2 3 2 2 2 5" xfId="47087" xr:uid="{00000000-0005-0000-0000-0000DA490000}"/>
    <cellStyle name="Normal 2 4 2 3 2 3 2 2 3" xfId="16475" xr:uid="{00000000-0005-0000-0000-0000DB490000}"/>
    <cellStyle name="Normal 2 4 2 3 2 3 2 2 3 2" xfId="28730" xr:uid="{00000000-0005-0000-0000-0000DC490000}"/>
    <cellStyle name="Normal 2 4 2 3 2 3 2 2 3 3" xfId="40971" xr:uid="{00000000-0005-0000-0000-0000DD490000}"/>
    <cellStyle name="Normal 2 4 2 3 2 3 2 2 4" xfId="22613" xr:uid="{00000000-0005-0000-0000-0000DE490000}"/>
    <cellStyle name="Normal 2 4 2 3 2 3 2 2 5" xfId="34857" xr:uid="{00000000-0005-0000-0000-0000DF490000}"/>
    <cellStyle name="Normal 2 4 2 3 2 3 2 2 6" xfId="47086" xr:uid="{00000000-0005-0000-0000-0000E0490000}"/>
    <cellStyle name="Normal 2 4 2 3 2 3 2 3" xfId="5466" xr:uid="{00000000-0005-0000-0000-0000E1490000}"/>
    <cellStyle name="Normal 2 4 2 3 2 3 2 3 2" xfId="16477" xr:uid="{00000000-0005-0000-0000-0000E2490000}"/>
    <cellStyle name="Normal 2 4 2 3 2 3 2 3 2 2" xfId="28732" xr:uid="{00000000-0005-0000-0000-0000E3490000}"/>
    <cellStyle name="Normal 2 4 2 3 2 3 2 3 2 3" xfId="40973" xr:uid="{00000000-0005-0000-0000-0000E4490000}"/>
    <cellStyle name="Normal 2 4 2 3 2 3 2 3 3" xfId="22615" xr:uid="{00000000-0005-0000-0000-0000E5490000}"/>
    <cellStyle name="Normal 2 4 2 3 2 3 2 3 4" xfId="34859" xr:uid="{00000000-0005-0000-0000-0000E6490000}"/>
    <cellStyle name="Normal 2 4 2 3 2 3 2 3 5" xfId="47088" xr:uid="{00000000-0005-0000-0000-0000E7490000}"/>
    <cellStyle name="Normal 2 4 2 3 2 3 2 4" xfId="16474" xr:uid="{00000000-0005-0000-0000-0000E8490000}"/>
    <cellStyle name="Normal 2 4 2 3 2 3 2 4 2" xfId="28729" xr:uid="{00000000-0005-0000-0000-0000E9490000}"/>
    <cellStyle name="Normal 2 4 2 3 2 3 2 4 3" xfId="40970" xr:uid="{00000000-0005-0000-0000-0000EA490000}"/>
    <cellStyle name="Normal 2 4 2 3 2 3 2 5" xfId="22612" xr:uid="{00000000-0005-0000-0000-0000EB490000}"/>
    <cellStyle name="Normal 2 4 2 3 2 3 2 6" xfId="34856" xr:uid="{00000000-0005-0000-0000-0000EC490000}"/>
    <cellStyle name="Normal 2 4 2 3 2 3 2 7" xfId="47085" xr:uid="{00000000-0005-0000-0000-0000ED490000}"/>
    <cellStyle name="Normal 2 4 2 3 2 3 3" xfId="5467" xr:uid="{00000000-0005-0000-0000-0000EE490000}"/>
    <cellStyle name="Normal 2 4 2 3 2 3 3 2" xfId="5468" xr:uid="{00000000-0005-0000-0000-0000EF490000}"/>
    <cellStyle name="Normal 2 4 2 3 2 3 3 2 2" xfId="16479" xr:uid="{00000000-0005-0000-0000-0000F0490000}"/>
    <cellStyle name="Normal 2 4 2 3 2 3 3 2 2 2" xfId="28734" xr:uid="{00000000-0005-0000-0000-0000F1490000}"/>
    <cellStyle name="Normal 2 4 2 3 2 3 3 2 2 3" xfId="40975" xr:uid="{00000000-0005-0000-0000-0000F2490000}"/>
    <cellStyle name="Normal 2 4 2 3 2 3 3 2 3" xfId="22617" xr:uid="{00000000-0005-0000-0000-0000F3490000}"/>
    <cellStyle name="Normal 2 4 2 3 2 3 3 2 4" xfId="34861" xr:uid="{00000000-0005-0000-0000-0000F4490000}"/>
    <cellStyle name="Normal 2 4 2 3 2 3 3 2 5" xfId="47090" xr:uid="{00000000-0005-0000-0000-0000F5490000}"/>
    <cellStyle name="Normal 2 4 2 3 2 3 3 3" xfId="16478" xr:uid="{00000000-0005-0000-0000-0000F6490000}"/>
    <cellStyle name="Normal 2 4 2 3 2 3 3 3 2" xfId="28733" xr:uid="{00000000-0005-0000-0000-0000F7490000}"/>
    <cellStyle name="Normal 2 4 2 3 2 3 3 3 3" xfId="40974" xr:uid="{00000000-0005-0000-0000-0000F8490000}"/>
    <cellStyle name="Normal 2 4 2 3 2 3 3 4" xfId="22616" xr:uid="{00000000-0005-0000-0000-0000F9490000}"/>
    <cellStyle name="Normal 2 4 2 3 2 3 3 5" xfId="34860" xr:uid="{00000000-0005-0000-0000-0000FA490000}"/>
    <cellStyle name="Normal 2 4 2 3 2 3 3 6" xfId="47089" xr:uid="{00000000-0005-0000-0000-0000FB490000}"/>
    <cellStyle name="Normal 2 4 2 3 2 3 4" xfId="5469" xr:uid="{00000000-0005-0000-0000-0000FC490000}"/>
    <cellStyle name="Normal 2 4 2 3 2 3 4 2" xfId="16480" xr:uid="{00000000-0005-0000-0000-0000FD490000}"/>
    <cellStyle name="Normal 2 4 2 3 2 3 4 2 2" xfId="28735" xr:uid="{00000000-0005-0000-0000-0000FE490000}"/>
    <cellStyle name="Normal 2 4 2 3 2 3 4 2 3" xfId="40976" xr:uid="{00000000-0005-0000-0000-0000FF490000}"/>
    <cellStyle name="Normal 2 4 2 3 2 3 4 3" xfId="22618" xr:uid="{00000000-0005-0000-0000-0000004A0000}"/>
    <cellStyle name="Normal 2 4 2 3 2 3 4 4" xfId="34862" xr:uid="{00000000-0005-0000-0000-0000014A0000}"/>
    <cellStyle name="Normal 2 4 2 3 2 3 4 5" xfId="47091" xr:uid="{00000000-0005-0000-0000-0000024A0000}"/>
    <cellStyle name="Normal 2 4 2 3 2 3 5" xfId="16473" xr:uid="{00000000-0005-0000-0000-0000034A0000}"/>
    <cellStyle name="Normal 2 4 2 3 2 3 5 2" xfId="28728" xr:uid="{00000000-0005-0000-0000-0000044A0000}"/>
    <cellStyle name="Normal 2 4 2 3 2 3 5 3" xfId="40969" xr:uid="{00000000-0005-0000-0000-0000054A0000}"/>
    <cellStyle name="Normal 2 4 2 3 2 3 6" xfId="22611" xr:uid="{00000000-0005-0000-0000-0000064A0000}"/>
    <cellStyle name="Normal 2 4 2 3 2 3 7" xfId="34855" xr:uid="{00000000-0005-0000-0000-0000074A0000}"/>
    <cellStyle name="Normal 2 4 2 3 2 3 8" xfId="47084" xr:uid="{00000000-0005-0000-0000-0000084A0000}"/>
    <cellStyle name="Normal 2 4 2 3 2 4" xfId="5470" xr:uid="{00000000-0005-0000-0000-0000094A0000}"/>
    <cellStyle name="Normal 2 4 2 3 2 4 2" xfId="5471" xr:uid="{00000000-0005-0000-0000-00000A4A0000}"/>
    <cellStyle name="Normal 2 4 2 3 2 4 2 2" xfId="5472" xr:uid="{00000000-0005-0000-0000-00000B4A0000}"/>
    <cellStyle name="Normal 2 4 2 3 2 4 2 2 2" xfId="16483" xr:uid="{00000000-0005-0000-0000-00000C4A0000}"/>
    <cellStyle name="Normal 2 4 2 3 2 4 2 2 2 2" xfId="28738" xr:uid="{00000000-0005-0000-0000-00000D4A0000}"/>
    <cellStyle name="Normal 2 4 2 3 2 4 2 2 2 3" xfId="40979" xr:uid="{00000000-0005-0000-0000-00000E4A0000}"/>
    <cellStyle name="Normal 2 4 2 3 2 4 2 2 3" xfId="22621" xr:uid="{00000000-0005-0000-0000-00000F4A0000}"/>
    <cellStyle name="Normal 2 4 2 3 2 4 2 2 4" xfId="34865" xr:uid="{00000000-0005-0000-0000-0000104A0000}"/>
    <cellStyle name="Normal 2 4 2 3 2 4 2 2 5" xfId="47094" xr:uid="{00000000-0005-0000-0000-0000114A0000}"/>
    <cellStyle name="Normal 2 4 2 3 2 4 2 3" xfId="16482" xr:uid="{00000000-0005-0000-0000-0000124A0000}"/>
    <cellStyle name="Normal 2 4 2 3 2 4 2 3 2" xfId="28737" xr:uid="{00000000-0005-0000-0000-0000134A0000}"/>
    <cellStyle name="Normal 2 4 2 3 2 4 2 3 3" xfId="40978" xr:uid="{00000000-0005-0000-0000-0000144A0000}"/>
    <cellStyle name="Normal 2 4 2 3 2 4 2 4" xfId="22620" xr:uid="{00000000-0005-0000-0000-0000154A0000}"/>
    <cellStyle name="Normal 2 4 2 3 2 4 2 5" xfId="34864" xr:uid="{00000000-0005-0000-0000-0000164A0000}"/>
    <cellStyle name="Normal 2 4 2 3 2 4 2 6" xfId="47093" xr:uid="{00000000-0005-0000-0000-0000174A0000}"/>
    <cellStyle name="Normal 2 4 2 3 2 4 3" xfId="5473" xr:uid="{00000000-0005-0000-0000-0000184A0000}"/>
    <cellStyle name="Normal 2 4 2 3 2 4 3 2" xfId="16484" xr:uid="{00000000-0005-0000-0000-0000194A0000}"/>
    <cellStyle name="Normal 2 4 2 3 2 4 3 2 2" xfId="28739" xr:uid="{00000000-0005-0000-0000-00001A4A0000}"/>
    <cellStyle name="Normal 2 4 2 3 2 4 3 2 3" xfId="40980" xr:uid="{00000000-0005-0000-0000-00001B4A0000}"/>
    <cellStyle name="Normal 2 4 2 3 2 4 3 3" xfId="22622" xr:uid="{00000000-0005-0000-0000-00001C4A0000}"/>
    <cellStyle name="Normal 2 4 2 3 2 4 3 4" xfId="34866" xr:uid="{00000000-0005-0000-0000-00001D4A0000}"/>
    <cellStyle name="Normal 2 4 2 3 2 4 3 5" xfId="47095" xr:uid="{00000000-0005-0000-0000-00001E4A0000}"/>
    <cellStyle name="Normal 2 4 2 3 2 4 4" xfId="16481" xr:uid="{00000000-0005-0000-0000-00001F4A0000}"/>
    <cellStyle name="Normal 2 4 2 3 2 4 4 2" xfId="28736" xr:uid="{00000000-0005-0000-0000-0000204A0000}"/>
    <cellStyle name="Normal 2 4 2 3 2 4 4 3" xfId="40977" xr:uid="{00000000-0005-0000-0000-0000214A0000}"/>
    <cellStyle name="Normal 2 4 2 3 2 4 5" xfId="22619" xr:uid="{00000000-0005-0000-0000-0000224A0000}"/>
    <cellStyle name="Normal 2 4 2 3 2 4 6" xfId="34863" xr:uid="{00000000-0005-0000-0000-0000234A0000}"/>
    <cellStyle name="Normal 2 4 2 3 2 4 7" xfId="47092" xr:uid="{00000000-0005-0000-0000-0000244A0000}"/>
    <cellStyle name="Normal 2 4 2 3 2 5" xfId="5474" xr:uid="{00000000-0005-0000-0000-0000254A0000}"/>
    <cellStyle name="Normal 2 4 2 3 2 5 2" xfId="5475" xr:uid="{00000000-0005-0000-0000-0000264A0000}"/>
    <cellStyle name="Normal 2 4 2 3 2 5 2 2" xfId="16486" xr:uid="{00000000-0005-0000-0000-0000274A0000}"/>
    <cellStyle name="Normal 2 4 2 3 2 5 2 2 2" xfId="28741" xr:uid="{00000000-0005-0000-0000-0000284A0000}"/>
    <cellStyle name="Normal 2 4 2 3 2 5 2 2 3" xfId="40982" xr:uid="{00000000-0005-0000-0000-0000294A0000}"/>
    <cellStyle name="Normal 2 4 2 3 2 5 2 3" xfId="22624" xr:uid="{00000000-0005-0000-0000-00002A4A0000}"/>
    <cellStyle name="Normal 2 4 2 3 2 5 2 4" xfId="34868" xr:uid="{00000000-0005-0000-0000-00002B4A0000}"/>
    <cellStyle name="Normal 2 4 2 3 2 5 2 5" xfId="47097" xr:uid="{00000000-0005-0000-0000-00002C4A0000}"/>
    <cellStyle name="Normal 2 4 2 3 2 5 3" xfId="16485" xr:uid="{00000000-0005-0000-0000-00002D4A0000}"/>
    <cellStyle name="Normal 2 4 2 3 2 5 3 2" xfId="28740" xr:uid="{00000000-0005-0000-0000-00002E4A0000}"/>
    <cellStyle name="Normal 2 4 2 3 2 5 3 3" xfId="40981" xr:uid="{00000000-0005-0000-0000-00002F4A0000}"/>
    <cellStyle name="Normal 2 4 2 3 2 5 4" xfId="22623" xr:uid="{00000000-0005-0000-0000-0000304A0000}"/>
    <cellStyle name="Normal 2 4 2 3 2 5 5" xfId="34867" xr:uid="{00000000-0005-0000-0000-0000314A0000}"/>
    <cellStyle name="Normal 2 4 2 3 2 5 6" xfId="47096" xr:uid="{00000000-0005-0000-0000-0000324A0000}"/>
    <cellStyle name="Normal 2 4 2 3 2 6" xfId="5476" xr:uid="{00000000-0005-0000-0000-0000334A0000}"/>
    <cellStyle name="Normal 2 4 2 3 2 6 2" xfId="16487" xr:uid="{00000000-0005-0000-0000-0000344A0000}"/>
    <cellStyle name="Normal 2 4 2 3 2 6 2 2" xfId="28742" xr:uid="{00000000-0005-0000-0000-0000354A0000}"/>
    <cellStyle name="Normal 2 4 2 3 2 6 2 3" xfId="40983" xr:uid="{00000000-0005-0000-0000-0000364A0000}"/>
    <cellStyle name="Normal 2 4 2 3 2 6 3" xfId="22625" xr:uid="{00000000-0005-0000-0000-0000374A0000}"/>
    <cellStyle name="Normal 2 4 2 3 2 6 4" xfId="34869" xr:uid="{00000000-0005-0000-0000-0000384A0000}"/>
    <cellStyle name="Normal 2 4 2 3 2 6 5" xfId="47098" xr:uid="{00000000-0005-0000-0000-0000394A0000}"/>
    <cellStyle name="Normal 2 4 2 3 2 7" xfId="16456" xr:uid="{00000000-0005-0000-0000-00003A4A0000}"/>
    <cellStyle name="Normal 2 4 2 3 2 7 2" xfId="28711" xr:uid="{00000000-0005-0000-0000-00003B4A0000}"/>
    <cellStyle name="Normal 2 4 2 3 2 7 3" xfId="40952" xr:uid="{00000000-0005-0000-0000-00003C4A0000}"/>
    <cellStyle name="Normal 2 4 2 3 2 8" xfId="22594" xr:uid="{00000000-0005-0000-0000-00003D4A0000}"/>
    <cellStyle name="Normal 2 4 2 3 2 9" xfId="34838" xr:uid="{00000000-0005-0000-0000-00003E4A0000}"/>
    <cellStyle name="Normal 2 4 2 3 3" xfId="5477" xr:uid="{00000000-0005-0000-0000-00003F4A0000}"/>
    <cellStyle name="Normal 2 4 2 3 3 2" xfId="5478" xr:uid="{00000000-0005-0000-0000-0000404A0000}"/>
    <cellStyle name="Normal 2 4 2 3 3 2 2" xfId="5479" xr:uid="{00000000-0005-0000-0000-0000414A0000}"/>
    <cellStyle name="Normal 2 4 2 3 3 2 2 2" xfId="5480" xr:uid="{00000000-0005-0000-0000-0000424A0000}"/>
    <cellStyle name="Normal 2 4 2 3 3 2 2 2 2" xfId="5481" xr:uid="{00000000-0005-0000-0000-0000434A0000}"/>
    <cellStyle name="Normal 2 4 2 3 3 2 2 2 2 2" xfId="16492" xr:uid="{00000000-0005-0000-0000-0000444A0000}"/>
    <cellStyle name="Normal 2 4 2 3 3 2 2 2 2 2 2" xfId="28747" xr:uid="{00000000-0005-0000-0000-0000454A0000}"/>
    <cellStyle name="Normal 2 4 2 3 3 2 2 2 2 2 3" xfId="40988" xr:uid="{00000000-0005-0000-0000-0000464A0000}"/>
    <cellStyle name="Normal 2 4 2 3 3 2 2 2 2 3" xfId="22630" xr:uid="{00000000-0005-0000-0000-0000474A0000}"/>
    <cellStyle name="Normal 2 4 2 3 3 2 2 2 2 4" xfId="34874" xr:uid="{00000000-0005-0000-0000-0000484A0000}"/>
    <cellStyle name="Normal 2 4 2 3 3 2 2 2 2 5" xfId="47103" xr:uid="{00000000-0005-0000-0000-0000494A0000}"/>
    <cellStyle name="Normal 2 4 2 3 3 2 2 2 3" xfId="16491" xr:uid="{00000000-0005-0000-0000-00004A4A0000}"/>
    <cellStyle name="Normal 2 4 2 3 3 2 2 2 3 2" xfId="28746" xr:uid="{00000000-0005-0000-0000-00004B4A0000}"/>
    <cellStyle name="Normal 2 4 2 3 3 2 2 2 3 3" xfId="40987" xr:uid="{00000000-0005-0000-0000-00004C4A0000}"/>
    <cellStyle name="Normal 2 4 2 3 3 2 2 2 4" xfId="22629" xr:uid="{00000000-0005-0000-0000-00004D4A0000}"/>
    <cellStyle name="Normal 2 4 2 3 3 2 2 2 5" xfId="34873" xr:uid="{00000000-0005-0000-0000-00004E4A0000}"/>
    <cellStyle name="Normal 2 4 2 3 3 2 2 2 6" xfId="47102" xr:uid="{00000000-0005-0000-0000-00004F4A0000}"/>
    <cellStyle name="Normal 2 4 2 3 3 2 2 3" xfId="5482" xr:uid="{00000000-0005-0000-0000-0000504A0000}"/>
    <cellStyle name="Normal 2 4 2 3 3 2 2 3 2" xfId="16493" xr:uid="{00000000-0005-0000-0000-0000514A0000}"/>
    <cellStyle name="Normal 2 4 2 3 3 2 2 3 2 2" xfId="28748" xr:uid="{00000000-0005-0000-0000-0000524A0000}"/>
    <cellStyle name="Normal 2 4 2 3 3 2 2 3 2 3" xfId="40989" xr:uid="{00000000-0005-0000-0000-0000534A0000}"/>
    <cellStyle name="Normal 2 4 2 3 3 2 2 3 3" xfId="22631" xr:uid="{00000000-0005-0000-0000-0000544A0000}"/>
    <cellStyle name="Normal 2 4 2 3 3 2 2 3 4" xfId="34875" xr:uid="{00000000-0005-0000-0000-0000554A0000}"/>
    <cellStyle name="Normal 2 4 2 3 3 2 2 3 5" xfId="47104" xr:uid="{00000000-0005-0000-0000-0000564A0000}"/>
    <cellStyle name="Normal 2 4 2 3 3 2 2 4" xfId="16490" xr:uid="{00000000-0005-0000-0000-0000574A0000}"/>
    <cellStyle name="Normal 2 4 2 3 3 2 2 4 2" xfId="28745" xr:uid="{00000000-0005-0000-0000-0000584A0000}"/>
    <cellStyle name="Normal 2 4 2 3 3 2 2 4 3" xfId="40986" xr:uid="{00000000-0005-0000-0000-0000594A0000}"/>
    <cellStyle name="Normal 2 4 2 3 3 2 2 5" xfId="22628" xr:uid="{00000000-0005-0000-0000-00005A4A0000}"/>
    <cellStyle name="Normal 2 4 2 3 3 2 2 6" xfId="34872" xr:uid="{00000000-0005-0000-0000-00005B4A0000}"/>
    <cellStyle name="Normal 2 4 2 3 3 2 2 7" xfId="47101" xr:uid="{00000000-0005-0000-0000-00005C4A0000}"/>
    <cellStyle name="Normal 2 4 2 3 3 2 3" xfId="5483" xr:uid="{00000000-0005-0000-0000-00005D4A0000}"/>
    <cellStyle name="Normal 2 4 2 3 3 2 3 2" xfId="5484" xr:uid="{00000000-0005-0000-0000-00005E4A0000}"/>
    <cellStyle name="Normal 2 4 2 3 3 2 3 2 2" xfId="16495" xr:uid="{00000000-0005-0000-0000-00005F4A0000}"/>
    <cellStyle name="Normal 2 4 2 3 3 2 3 2 2 2" xfId="28750" xr:uid="{00000000-0005-0000-0000-0000604A0000}"/>
    <cellStyle name="Normal 2 4 2 3 3 2 3 2 2 3" xfId="40991" xr:uid="{00000000-0005-0000-0000-0000614A0000}"/>
    <cellStyle name="Normal 2 4 2 3 3 2 3 2 3" xfId="22633" xr:uid="{00000000-0005-0000-0000-0000624A0000}"/>
    <cellStyle name="Normal 2 4 2 3 3 2 3 2 4" xfId="34877" xr:uid="{00000000-0005-0000-0000-0000634A0000}"/>
    <cellStyle name="Normal 2 4 2 3 3 2 3 2 5" xfId="47106" xr:uid="{00000000-0005-0000-0000-0000644A0000}"/>
    <cellStyle name="Normal 2 4 2 3 3 2 3 3" xfId="16494" xr:uid="{00000000-0005-0000-0000-0000654A0000}"/>
    <cellStyle name="Normal 2 4 2 3 3 2 3 3 2" xfId="28749" xr:uid="{00000000-0005-0000-0000-0000664A0000}"/>
    <cellStyle name="Normal 2 4 2 3 3 2 3 3 3" xfId="40990" xr:uid="{00000000-0005-0000-0000-0000674A0000}"/>
    <cellStyle name="Normal 2 4 2 3 3 2 3 4" xfId="22632" xr:uid="{00000000-0005-0000-0000-0000684A0000}"/>
    <cellStyle name="Normal 2 4 2 3 3 2 3 5" xfId="34876" xr:uid="{00000000-0005-0000-0000-0000694A0000}"/>
    <cellStyle name="Normal 2 4 2 3 3 2 3 6" xfId="47105" xr:uid="{00000000-0005-0000-0000-00006A4A0000}"/>
    <cellStyle name="Normal 2 4 2 3 3 2 4" xfId="5485" xr:uid="{00000000-0005-0000-0000-00006B4A0000}"/>
    <cellStyle name="Normal 2 4 2 3 3 2 4 2" xfId="16496" xr:uid="{00000000-0005-0000-0000-00006C4A0000}"/>
    <cellStyle name="Normal 2 4 2 3 3 2 4 2 2" xfId="28751" xr:uid="{00000000-0005-0000-0000-00006D4A0000}"/>
    <cellStyle name="Normal 2 4 2 3 3 2 4 2 3" xfId="40992" xr:uid="{00000000-0005-0000-0000-00006E4A0000}"/>
    <cellStyle name="Normal 2 4 2 3 3 2 4 3" xfId="22634" xr:uid="{00000000-0005-0000-0000-00006F4A0000}"/>
    <cellStyle name="Normal 2 4 2 3 3 2 4 4" xfId="34878" xr:uid="{00000000-0005-0000-0000-0000704A0000}"/>
    <cellStyle name="Normal 2 4 2 3 3 2 4 5" xfId="47107" xr:uid="{00000000-0005-0000-0000-0000714A0000}"/>
    <cellStyle name="Normal 2 4 2 3 3 2 5" xfId="16489" xr:uid="{00000000-0005-0000-0000-0000724A0000}"/>
    <cellStyle name="Normal 2 4 2 3 3 2 5 2" xfId="28744" xr:uid="{00000000-0005-0000-0000-0000734A0000}"/>
    <cellStyle name="Normal 2 4 2 3 3 2 5 3" xfId="40985" xr:uid="{00000000-0005-0000-0000-0000744A0000}"/>
    <cellStyle name="Normal 2 4 2 3 3 2 6" xfId="22627" xr:uid="{00000000-0005-0000-0000-0000754A0000}"/>
    <cellStyle name="Normal 2 4 2 3 3 2 7" xfId="34871" xr:uid="{00000000-0005-0000-0000-0000764A0000}"/>
    <cellStyle name="Normal 2 4 2 3 3 2 8" xfId="47100" xr:uid="{00000000-0005-0000-0000-0000774A0000}"/>
    <cellStyle name="Normal 2 4 2 3 3 3" xfId="5486" xr:uid="{00000000-0005-0000-0000-0000784A0000}"/>
    <cellStyle name="Normal 2 4 2 3 3 3 2" xfId="5487" xr:uid="{00000000-0005-0000-0000-0000794A0000}"/>
    <cellStyle name="Normal 2 4 2 3 3 3 2 2" xfId="5488" xr:uid="{00000000-0005-0000-0000-00007A4A0000}"/>
    <cellStyle name="Normal 2 4 2 3 3 3 2 2 2" xfId="16499" xr:uid="{00000000-0005-0000-0000-00007B4A0000}"/>
    <cellStyle name="Normal 2 4 2 3 3 3 2 2 2 2" xfId="28754" xr:uid="{00000000-0005-0000-0000-00007C4A0000}"/>
    <cellStyle name="Normal 2 4 2 3 3 3 2 2 2 3" xfId="40995" xr:uid="{00000000-0005-0000-0000-00007D4A0000}"/>
    <cellStyle name="Normal 2 4 2 3 3 3 2 2 3" xfId="22637" xr:uid="{00000000-0005-0000-0000-00007E4A0000}"/>
    <cellStyle name="Normal 2 4 2 3 3 3 2 2 4" xfId="34881" xr:uid="{00000000-0005-0000-0000-00007F4A0000}"/>
    <cellStyle name="Normal 2 4 2 3 3 3 2 2 5" xfId="47110" xr:uid="{00000000-0005-0000-0000-0000804A0000}"/>
    <cellStyle name="Normal 2 4 2 3 3 3 2 3" xfId="16498" xr:uid="{00000000-0005-0000-0000-0000814A0000}"/>
    <cellStyle name="Normal 2 4 2 3 3 3 2 3 2" xfId="28753" xr:uid="{00000000-0005-0000-0000-0000824A0000}"/>
    <cellStyle name="Normal 2 4 2 3 3 3 2 3 3" xfId="40994" xr:uid="{00000000-0005-0000-0000-0000834A0000}"/>
    <cellStyle name="Normal 2 4 2 3 3 3 2 4" xfId="22636" xr:uid="{00000000-0005-0000-0000-0000844A0000}"/>
    <cellStyle name="Normal 2 4 2 3 3 3 2 5" xfId="34880" xr:uid="{00000000-0005-0000-0000-0000854A0000}"/>
    <cellStyle name="Normal 2 4 2 3 3 3 2 6" xfId="47109" xr:uid="{00000000-0005-0000-0000-0000864A0000}"/>
    <cellStyle name="Normal 2 4 2 3 3 3 3" xfId="5489" xr:uid="{00000000-0005-0000-0000-0000874A0000}"/>
    <cellStyle name="Normal 2 4 2 3 3 3 3 2" xfId="16500" xr:uid="{00000000-0005-0000-0000-0000884A0000}"/>
    <cellStyle name="Normal 2 4 2 3 3 3 3 2 2" xfId="28755" xr:uid="{00000000-0005-0000-0000-0000894A0000}"/>
    <cellStyle name="Normal 2 4 2 3 3 3 3 2 3" xfId="40996" xr:uid="{00000000-0005-0000-0000-00008A4A0000}"/>
    <cellStyle name="Normal 2 4 2 3 3 3 3 3" xfId="22638" xr:uid="{00000000-0005-0000-0000-00008B4A0000}"/>
    <cellStyle name="Normal 2 4 2 3 3 3 3 4" xfId="34882" xr:uid="{00000000-0005-0000-0000-00008C4A0000}"/>
    <cellStyle name="Normal 2 4 2 3 3 3 3 5" xfId="47111" xr:uid="{00000000-0005-0000-0000-00008D4A0000}"/>
    <cellStyle name="Normal 2 4 2 3 3 3 4" xfId="16497" xr:uid="{00000000-0005-0000-0000-00008E4A0000}"/>
    <cellStyle name="Normal 2 4 2 3 3 3 4 2" xfId="28752" xr:uid="{00000000-0005-0000-0000-00008F4A0000}"/>
    <cellStyle name="Normal 2 4 2 3 3 3 4 3" xfId="40993" xr:uid="{00000000-0005-0000-0000-0000904A0000}"/>
    <cellStyle name="Normal 2 4 2 3 3 3 5" xfId="22635" xr:uid="{00000000-0005-0000-0000-0000914A0000}"/>
    <cellStyle name="Normal 2 4 2 3 3 3 6" xfId="34879" xr:uid="{00000000-0005-0000-0000-0000924A0000}"/>
    <cellStyle name="Normal 2 4 2 3 3 3 7" xfId="47108" xr:uid="{00000000-0005-0000-0000-0000934A0000}"/>
    <cellStyle name="Normal 2 4 2 3 3 4" xfId="5490" xr:uid="{00000000-0005-0000-0000-0000944A0000}"/>
    <cellStyle name="Normal 2 4 2 3 3 4 2" xfId="5491" xr:uid="{00000000-0005-0000-0000-0000954A0000}"/>
    <cellStyle name="Normal 2 4 2 3 3 4 2 2" xfId="16502" xr:uid="{00000000-0005-0000-0000-0000964A0000}"/>
    <cellStyle name="Normal 2 4 2 3 3 4 2 2 2" xfId="28757" xr:uid="{00000000-0005-0000-0000-0000974A0000}"/>
    <cellStyle name="Normal 2 4 2 3 3 4 2 2 3" xfId="40998" xr:uid="{00000000-0005-0000-0000-0000984A0000}"/>
    <cellStyle name="Normal 2 4 2 3 3 4 2 3" xfId="22640" xr:uid="{00000000-0005-0000-0000-0000994A0000}"/>
    <cellStyle name="Normal 2 4 2 3 3 4 2 4" xfId="34884" xr:uid="{00000000-0005-0000-0000-00009A4A0000}"/>
    <cellStyle name="Normal 2 4 2 3 3 4 2 5" xfId="47113" xr:uid="{00000000-0005-0000-0000-00009B4A0000}"/>
    <cellStyle name="Normal 2 4 2 3 3 4 3" xfId="16501" xr:uid="{00000000-0005-0000-0000-00009C4A0000}"/>
    <cellStyle name="Normal 2 4 2 3 3 4 3 2" xfId="28756" xr:uid="{00000000-0005-0000-0000-00009D4A0000}"/>
    <cellStyle name="Normal 2 4 2 3 3 4 3 3" xfId="40997" xr:uid="{00000000-0005-0000-0000-00009E4A0000}"/>
    <cellStyle name="Normal 2 4 2 3 3 4 4" xfId="22639" xr:uid="{00000000-0005-0000-0000-00009F4A0000}"/>
    <cellStyle name="Normal 2 4 2 3 3 4 5" xfId="34883" xr:uid="{00000000-0005-0000-0000-0000A04A0000}"/>
    <cellStyle name="Normal 2 4 2 3 3 4 6" xfId="47112" xr:uid="{00000000-0005-0000-0000-0000A14A0000}"/>
    <cellStyle name="Normal 2 4 2 3 3 5" xfId="5492" xr:uid="{00000000-0005-0000-0000-0000A24A0000}"/>
    <cellStyle name="Normal 2 4 2 3 3 5 2" xfId="16503" xr:uid="{00000000-0005-0000-0000-0000A34A0000}"/>
    <cellStyle name="Normal 2 4 2 3 3 5 2 2" xfId="28758" xr:uid="{00000000-0005-0000-0000-0000A44A0000}"/>
    <cellStyle name="Normal 2 4 2 3 3 5 2 3" xfId="40999" xr:uid="{00000000-0005-0000-0000-0000A54A0000}"/>
    <cellStyle name="Normal 2 4 2 3 3 5 3" xfId="22641" xr:uid="{00000000-0005-0000-0000-0000A64A0000}"/>
    <cellStyle name="Normal 2 4 2 3 3 5 4" xfId="34885" xr:uid="{00000000-0005-0000-0000-0000A74A0000}"/>
    <cellStyle name="Normal 2 4 2 3 3 5 5" xfId="47114" xr:uid="{00000000-0005-0000-0000-0000A84A0000}"/>
    <cellStyle name="Normal 2 4 2 3 3 6" xfId="16488" xr:uid="{00000000-0005-0000-0000-0000A94A0000}"/>
    <cellStyle name="Normal 2 4 2 3 3 6 2" xfId="28743" xr:uid="{00000000-0005-0000-0000-0000AA4A0000}"/>
    <cellStyle name="Normal 2 4 2 3 3 6 3" xfId="40984" xr:uid="{00000000-0005-0000-0000-0000AB4A0000}"/>
    <cellStyle name="Normal 2 4 2 3 3 7" xfId="22626" xr:uid="{00000000-0005-0000-0000-0000AC4A0000}"/>
    <cellStyle name="Normal 2 4 2 3 3 8" xfId="34870" xr:uid="{00000000-0005-0000-0000-0000AD4A0000}"/>
    <cellStyle name="Normal 2 4 2 3 3 9" xfId="47099" xr:uid="{00000000-0005-0000-0000-0000AE4A0000}"/>
    <cellStyle name="Normal 2 4 2 3 4" xfId="5493" xr:uid="{00000000-0005-0000-0000-0000AF4A0000}"/>
    <cellStyle name="Normal 2 4 2 3 4 2" xfId="5494" xr:uid="{00000000-0005-0000-0000-0000B04A0000}"/>
    <cellStyle name="Normal 2 4 2 3 4 2 2" xfId="5495" xr:uid="{00000000-0005-0000-0000-0000B14A0000}"/>
    <cellStyle name="Normal 2 4 2 3 4 2 2 2" xfId="5496" xr:uid="{00000000-0005-0000-0000-0000B24A0000}"/>
    <cellStyle name="Normal 2 4 2 3 4 2 2 2 2" xfId="16507" xr:uid="{00000000-0005-0000-0000-0000B34A0000}"/>
    <cellStyle name="Normal 2 4 2 3 4 2 2 2 2 2" xfId="28762" xr:uid="{00000000-0005-0000-0000-0000B44A0000}"/>
    <cellStyle name="Normal 2 4 2 3 4 2 2 2 2 3" xfId="41003" xr:uid="{00000000-0005-0000-0000-0000B54A0000}"/>
    <cellStyle name="Normal 2 4 2 3 4 2 2 2 3" xfId="22645" xr:uid="{00000000-0005-0000-0000-0000B64A0000}"/>
    <cellStyle name="Normal 2 4 2 3 4 2 2 2 4" xfId="34889" xr:uid="{00000000-0005-0000-0000-0000B74A0000}"/>
    <cellStyle name="Normal 2 4 2 3 4 2 2 2 5" xfId="47118" xr:uid="{00000000-0005-0000-0000-0000B84A0000}"/>
    <cellStyle name="Normal 2 4 2 3 4 2 2 3" xfId="16506" xr:uid="{00000000-0005-0000-0000-0000B94A0000}"/>
    <cellStyle name="Normal 2 4 2 3 4 2 2 3 2" xfId="28761" xr:uid="{00000000-0005-0000-0000-0000BA4A0000}"/>
    <cellStyle name="Normal 2 4 2 3 4 2 2 3 3" xfId="41002" xr:uid="{00000000-0005-0000-0000-0000BB4A0000}"/>
    <cellStyle name="Normal 2 4 2 3 4 2 2 4" xfId="22644" xr:uid="{00000000-0005-0000-0000-0000BC4A0000}"/>
    <cellStyle name="Normal 2 4 2 3 4 2 2 5" xfId="34888" xr:uid="{00000000-0005-0000-0000-0000BD4A0000}"/>
    <cellStyle name="Normal 2 4 2 3 4 2 2 6" xfId="47117" xr:uid="{00000000-0005-0000-0000-0000BE4A0000}"/>
    <cellStyle name="Normal 2 4 2 3 4 2 3" xfId="5497" xr:uid="{00000000-0005-0000-0000-0000BF4A0000}"/>
    <cellStyle name="Normal 2 4 2 3 4 2 3 2" xfId="16508" xr:uid="{00000000-0005-0000-0000-0000C04A0000}"/>
    <cellStyle name="Normal 2 4 2 3 4 2 3 2 2" xfId="28763" xr:uid="{00000000-0005-0000-0000-0000C14A0000}"/>
    <cellStyle name="Normal 2 4 2 3 4 2 3 2 3" xfId="41004" xr:uid="{00000000-0005-0000-0000-0000C24A0000}"/>
    <cellStyle name="Normal 2 4 2 3 4 2 3 3" xfId="22646" xr:uid="{00000000-0005-0000-0000-0000C34A0000}"/>
    <cellStyle name="Normal 2 4 2 3 4 2 3 4" xfId="34890" xr:uid="{00000000-0005-0000-0000-0000C44A0000}"/>
    <cellStyle name="Normal 2 4 2 3 4 2 3 5" xfId="47119" xr:uid="{00000000-0005-0000-0000-0000C54A0000}"/>
    <cellStyle name="Normal 2 4 2 3 4 2 4" xfId="16505" xr:uid="{00000000-0005-0000-0000-0000C64A0000}"/>
    <cellStyle name="Normal 2 4 2 3 4 2 4 2" xfId="28760" xr:uid="{00000000-0005-0000-0000-0000C74A0000}"/>
    <cellStyle name="Normal 2 4 2 3 4 2 4 3" xfId="41001" xr:uid="{00000000-0005-0000-0000-0000C84A0000}"/>
    <cellStyle name="Normal 2 4 2 3 4 2 5" xfId="22643" xr:uid="{00000000-0005-0000-0000-0000C94A0000}"/>
    <cellStyle name="Normal 2 4 2 3 4 2 6" xfId="34887" xr:uid="{00000000-0005-0000-0000-0000CA4A0000}"/>
    <cellStyle name="Normal 2 4 2 3 4 2 7" xfId="47116" xr:uid="{00000000-0005-0000-0000-0000CB4A0000}"/>
    <cellStyle name="Normal 2 4 2 3 4 3" xfId="5498" xr:uid="{00000000-0005-0000-0000-0000CC4A0000}"/>
    <cellStyle name="Normal 2 4 2 3 4 3 2" xfId="5499" xr:uid="{00000000-0005-0000-0000-0000CD4A0000}"/>
    <cellStyle name="Normal 2 4 2 3 4 3 2 2" xfId="16510" xr:uid="{00000000-0005-0000-0000-0000CE4A0000}"/>
    <cellStyle name="Normal 2 4 2 3 4 3 2 2 2" xfId="28765" xr:uid="{00000000-0005-0000-0000-0000CF4A0000}"/>
    <cellStyle name="Normal 2 4 2 3 4 3 2 2 3" xfId="41006" xr:uid="{00000000-0005-0000-0000-0000D04A0000}"/>
    <cellStyle name="Normal 2 4 2 3 4 3 2 3" xfId="22648" xr:uid="{00000000-0005-0000-0000-0000D14A0000}"/>
    <cellStyle name="Normal 2 4 2 3 4 3 2 4" xfId="34892" xr:uid="{00000000-0005-0000-0000-0000D24A0000}"/>
    <cellStyle name="Normal 2 4 2 3 4 3 2 5" xfId="47121" xr:uid="{00000000-0005-0000-0000-0000D34A0000}"/>
    <cellStyle name="Normal 2 4 2 3 4 3 3" xfId="16509" xr:uid="{00000000-0005-0000-0000-0000D44A0000}"/>
    <cellStyle name="Normal 2 4 2 3 4 3 3 2" xfId="28764" xr:uid="{00000000-0005-0000-0000-0000D54A0000}"/>
    <cellStyle name="Normal 2 4 2 3 4 3 3 3" xfId="41005" xr:uid="{00000000-0005-0000-0000-0000D64A0000}"/>
    <cellStyle name="Normal 2 4 2 3 4 3 4" xfId="22647" xr:uid="{00000000-0005-0000-0000-0000D74A0000}"/>
    <cellStyle name="Normal 2 4 2 3 4 3 5" xfId="34891" xr:uid="{00000000-0005-0000-0000-0000D84A0000}"/>
    <cellStyle name="Normal 2 4 2 3 4 3 6" xfId="47120" xr:uid="{00000000-0005-0000-0000-0000D94A0000}"/>
    <cellStyle name="Normal 2 4 2 3 4 4" xfId="5500" xr:uid="{00000000-0005-0000-0000-0000DA4A0000}"/>
    <cellStyle name="Normal 2 4 2 3 4 4 2" xfId="16511" xr:uid="{00000000-0005-0000-0000-0000DB4A0000}"/>
    <cellStyle name="Normal 2 4 2 3 4 4 2 2" xfId="28766" xr:uid="{00000000-0005-0000-0000-0000DC4A0000}"/>
    <cellStyle name="Normal 2 4 2 3 4 4 2 3" xfId="41007" xr:uid="{00000000-0005-0000-0000-0000DD4A0000}"/>
    <cellStyle name="Normal 2 4 2 3 4 4 3" xfId="22649" xr:uid="{00000000-0005-0000-0000-0000DE4A0000}"/>
    <cellStyle name="Normal 2 4 2 3 4 4 4" xfId="34893" xr:uid="{00000000-0005-0000-0000-0000DF4A0000}"/>
    <cellStyle name="Normal 2 4 2 3 4 4 5" xfId="47122" xr:uid="{00000000-0005-0000-0000-0000E04A0000}"/>
    <cellStyle name="Normal 2 4 2 3 4 5" xfId="16504" xr:uid="{00000000-0005-0000-0000-0000E14A0000}"/>
    <cellStyle name="Normal 2 4 2 3 4 5 2" xfId="28759" xr:uid="{00000000-0005-0000-0000-0000E24A0000}"/>
    <cellStyle name="Normal 2 4 2 3 4 5 3" xfId="41000" xr:uid="{00000000-0005-0000-0000-0000E34A0000}"/>
    <cellStyle name="Normal 2 4 2 3 4 6" xfId="22642" xr:uid="{00000000-0005-0000-0000-0000E44A0000}"/>
    <cellStyle name="Normal 2 4 2 3 4 7" xfId="34886" xr:uid="{00000000-0005-0000-0000-0000E54A0000}"/>
    <cellStyle name="Normal 2 4 2 3 4 8" xfId="47115" xr:uid="{00000000-0005-0000-0000-0000E64A0000}"/>
    <cellStyle name="Normal 2 4 2 3 5" xfId="5501" xr:uid="{00000000-0005-0000-0000-0000E74A0000}"/>
    <cellStyle name="Normal 2 4 2 3 5 2" xfId="5502" xr:uid="{00000000-0005-0000-0000-0000E84A0000}"/>
    <cellStyle name="Normal 2 4 2 3 5 2 2" xfId="5503" xr:uid="{00000000-0005-0000-0000-0000E94A0000}"/>
    <cellStyle name="Normal 2 4 2 3 5 2 2 2" xfId="16514" xr:uid="{00000000-0005-0000-0000-0000EA4A0000}"/>
    <cellStyle name="Normal 2 4 2 3 5 2 2 2 2" xfId="28769" xr:uid="{00000000-0005-0000-0000-0000EB4A0000}"/>
    <cellStyle name="Normal 2 4 2 3 5 2 2 2 3" xfId="41010" xr:uid="{00000000-0005-0000-0000-0000EC4A0000}"/>
    <cellStyle name="Normal 2 4 2 3 5 2 2 3" xfId="22652" xr:uid="{00000000-0005-0000-0000-0000ED4A0000}"/>
    <cellStyle name="Normal 2 4 2 3 5 2 2 4" xfId="34896" xr:uid="{00000000-0005-0000-0000-0000EE4A0000}"/>
    <cellStyle name="Normal 2 4 2 3 5 2 2 5" xfId="47125" xr:uid="{00000000-0005-0000-0000-0000EF4A0000}"/>
    <cellStyle name="Normal 2 4 2 3 5 2 3" xfId="16513" xr:uid="{00000000-0005-0000-0000-0000F04A0000}"/>
    <cellStyle name="Normal 2 4 2 3 5 2 3 2" xfId="28768" xr:uid="{00000000-0005-0000-0000-0000F14A0000}"/>
    <cellStyle name="Normal 2 4 2 3 5 2 3 3" xfId="41009" xr:uid="{00000000-0005-0000-0000-0000F24A0000}"/>
    <cellStyle name="Normal 2 4 2 3 5 2 4" xfId="22651" xr:uid="{00000000-0005-0000-0000-0000F34A0000}"/>
    <cellStyle name="Normal 2 4 2 3 5 2 5" xfId="34895" xr:uid="{00000000-0005-0000-0000-0000F44A0000}"/>
    <cellStyle name="Normal 2 4 2 3 5 2 6" xfId="47124" xr:uid="{00000000-0005-0000-0000-0000F54A0000}"/>
    <cellStyle name="Normal 2 4 2 3 5 3" xfId="5504" xr:uid="{00000000-0005-0000-0000-0000F64A0000}"/>
    <cellStyle name="Normal 2 4 2 3 5 3 2" xfId="16515" xr:uid="{00000000-0005-0000-0000-0000F74A0000}"/>
    <cellStyle name="Normal 2 4 2 3 5 3 2 2" xfId="28770" xr:uid="{00000000-0005-0000-0000-0000F84A0000}"/>
    <cellStyle name="Normal 2 4 2 3 5 3 2 3" xfId="41011" xr:uid="{00000000-0005-0000-0000-0000F94A0000}"/>
    <cellStyle name="Normal 2 4 2 3 5 3 3" xfId="22653" xr:uid="{00000000-0005-0000-0000-0000FA4A0000}"/>
    <cellStyle name="Normal 2 4 2 3 5 3 4" xfId="34897" xr:uid="{00000000-0005-0000-0000-0000FB4A0000}"/>
    <cellStyle name="Normal 2 4 2 3 5 3 5" xfId="47126" xr:uid="{00000000-0005-0000-0000-0000FC4A0000}"/>
    <cellStyle name="Normal 2 4 2 3 5 4" xfId="16512" xr:uid="{00000000-0005-0000-0000-0000FD4A0000}"/>
    <cellStyle name="Normal 2 4 2 3 5 4 2" xfId="28767" xr:uid="{00000000-0005-0000-0000-0000FE4A0000}"/>
    <cellStyle name="Normal 2 4 2 3 5 4 3" xfId="41008" xr:uid="{00000000-0005-0000-0000-0000FF4A0000}"/>
    <cellStyle name="Normal 2 4 2 3 5 5" xfId="22650" xr:uid="{00000000-0005-0000-0000-0000004B0000}"/>
    <cellStyle name="Normal 2 4 2 3 5 6" xfId="34894" xr:uid="{00000000-0005-0000-0000-0000014B0000}"/>
    <cellStyle name="Normal 2 4 2 3 5 7" xfId="47123" xr:uid="{00000000-0005-0000-0000-0000024B0000}"/>
    <cellStyle name="Normal 2 4 2 3 6" xfId="5505" xr:uid="{00000000-0005-0000-0000-0000034B0000}"/>
    <cellStyle name="Normal 2 4 2 3 6 2" xfId="5506" xr:uid="{00000000-0005-0000-0000-0000044B0000}"/>
    <cellStyle name="Normal 2 4 2 3 6 2 2" xfId="16517" xr:uid="{00000000-0005-0000-0000-0000054B0000}"/>
    <cellStyle name="Normal 2 4 2 3 6 2 2 2" xfId="28772" xr:uid="{00000000-0005-0000-0000-0000064B0000}"/>
    <cellStyle name="Normal 2 4 2 3 6 2 2 3" xfId="41013" xr:uid="{00000000-0005-0000-0000-0000074B0000}"/>
    <cellStyle name="Normal 2 4 2 3 6 2 3" xfId="22655" xr:uid="{00000000-0005-0000-0000-0000084B0000}"/>
    <cellStyle name="Normal 2 4 2 3 6 2 4" xfId="34899" xr:uid="{00000000-0005-0000-0000-0000094B0000}"/>
    <cellStyle name="Normal 2 4 2 3 6 2 5" xfId="47128" xr:uid="{00000000-0005-0000-0000-00000A4B0000}"/>
    <cellStyle name="Normal 2 4 2 3 6 3" xfId="16516" xr:uid="{00000000-0005-0000-0000-00000B4B0000}"/>
    <cellStyle name="Normal 2 4 2 3 6 3 2" xfId="28771" xr:uid="{00000000-0005-0000-0000-00000C4B0000}"/>
    <cellStyle name="Normal 2 4 2 3 6 3 3" xfId="41012" xr:uid="{00000000-0005-0000-0000-00000D4B0000}"/>
    <cellStyle name="Normal 2 4 2 3 6 4" xfId="22654" xr:uid="{00000000-0005-0000-0000-00000E4B0000}"/>
    <cellStyle name="Normal 2 4 2 3 6 5" xfId="34898" xr:uid="{00000000-0005-0000-0000-00000F4B0000}"/>
    <cellStyle name="Normal 2 4 2 3 6 6" xfId="47127" xr:uid="{00000000-0005-0000-0000-0000104B0000}"/>
    <cellStyle name="Normal 2 4 2 3 7" xfId="5507" xr:uid="{00000000-0005-0000-0000-0000114B0000}"/>
    <cellStyle name="Normal 2 4 2 3 7 2" xfId="16518" xr:uid="{00000000-0005-0000-0000-0000124B0000}"/>
    <cellStyle name="Normal 2 4 2 3 7 2 2" xfId="28773" xr:uid="{00000000-0005-0000-0000-0000134B0000}"/>
    <cellStyle name="Normal 2 4 2 3 7 2 3" xfId="41014" xr:uid="{00000000-0005-0000-0000-0000144B0000}"/>
    <cellStyle name="Normal 2 4 2 3 7 3" xfId="22656" xr:uid="{00000000-0005-0000-0000-0000154B0000}"/>
    <cellStyle name="Normal 2 4 2 3 7 4" xfId="34900" xr:uid="{00000000-0005-0000-0000-0000164B0000}"/>
    <cellStyle name="Normal 2 4 2 3 7 5" xfId="47129" xr:uid="{00000000-0005-0000-0000-0000174B0000}"/>
    <cellStyle name="Normal 2 4 2 3 8" xfId="16455" xr:uid="{00000000-0005-0000-0000-0000184B0000}"/>
    <cellStyle name="Normal 2 4 2 3 8 2" xfId="28710" xr:uid="{00000000-0005-0000-0000-0000194B0000}"/>
    <cellStyle name="Normal 2 4 2 3 8 3" xfId="40951" xr:uid="{00000000-0005-0000-0000-00001A4B0000}"/>
    <cellStyle name="Normal 2 4 2 3 9" xfId="22593" xr:uid="{00000000-0005-0000-0000-00001B4B0000}"/>
    <cellStyle name="Normal 2 4 2 4" xfId="5508" xr:uid="{00000000-0005-0000-0000-00001C4B0000}"/>
    <cellStyle name="Normal 2 4 2 4 10" xfId="47130" xr:uid="{00000000-0005-0000-0000-00001D4B0000}"/>
    <cellStyle name="Normal 2 4 2 4 2" xfId="5509" xr:uid="{00000000-0005-0000-0000-00001E4B0000}"/>
    <cellStyle name="Normal 2 4 2 4 2 2" xfId="5510" xr:uid="{00000000-0005-0000-0000-00001F4B0000}"/>
    <cellStyle name="Normal 2 4 2 4 2 2 2" xfId="5511" xr:uid="{00000000-0005-0000-0000-0000204B0000}"/>
    <cellStyle name="Normal 2 4 2 4 2 2 2 2" xfId="5512" xr:uid="{00000000-0005-0000-0000-0000214B0000}"/>
    <cellStyle name="Normal 2 4 2 4 2 2 2 2 2" xfId="5513" xr:uid="{00000000-0005-0000-0000-0000224B0000}"/>
    <cellStyle name="Normal 2 4 2 4 2 2 2 2 2 2" xfId="16524" xr:uid="{00000000-0005-0000-0000-0000234B0000}"/>
    <cellStyle name="Normal 2 4 2 4 2 2 2 2 2 2 2" xfId="28779" xr:uid="{00000000-0005-0000-0000-0000244B0000}"/>
    <cellStyle name="Normal 2 4 2 4 2 2 2 2 2 2 3" xfId="41020" xr:uid="{00000000-0005-0000-0000-0000254B0000}"/>
    <cellStyle name="Normal 2 4 2 4 2 2 2 2 2 3" xfId="22662" xr:uid="{00000000-0005-0000-0000-0000264B0000}"/>
    <cellStyle name="Normal 2 4 2 4 2 2 2 2 2 4" xfId="34906" xr:uid="{00000000-0005-0000-0000-0000274B0000}"/>
    <cellStyle name="Normal 2 4 2 4 2 2 2 2 2 5" xfId="47135" xr:uid="{00000000-0005-0000-0000-0000284B0000}"/>
    <cellStyle name="Normal 2 4 2 4 2 2 2 2 3" xfId="16523" xr:uid="{00000000-0005-0000-0000-0000294B0000}"/>
    <cellStyle name="Normal 2 4 2 4 2 2 2 2 3 2" xfId="28778" xr:uid="{00000000-0005-0000-0000-00002A4B0000}"/>
    <cellStyle name="Normal 2 4 2 4 2 2 2 2 3 3" xfId="41019" xr:uid="{00000000-0005-0000-0000-00002B4B0000}"/>
    <cellStyle name="Normal 2 4 2 4 2 2 2 2 4" xfId="22661" xr:uid="{00000000-0005-0000-0000-00002C4B0000}"/>
    <cellStyle name="Normal 2 4 2 4 2 2 2 2 5" xfId="34905" xr:uid="{00000000-0005-0000-0000-00002D4B0000}"/>
    <cellStyle name="Normal 2 4 2 4 2 2 2 2 6" xfId="47134" xr:uid="{00000000-0005-0000-0000-00002E4B0000}"/>
    <cellStyle name="Normal 2 4 2 4 2 2 2 3" xfId="5514" xr:uid="{00000000-0005-0000-0000-00002F4B0000}"/>
    <cellStyle name="Normal 2 4 2 4 2 2 2 3 2" xfId="16525" xr:uid="{00000000-0005-0000-0000-0000304B0000}"/>
    <cellStyle name="Normal 2 4 2 4 2 2 2 3 2 2" xfId="28780" xr:uid="{00000000-0005-0000-0000-0000314B0000}"/>
    <cellStyle name="Normal 2 4 2 4 2 2 2 3 2 3" xfId="41021" xr:uid="{00000000-0005-0000-0000-0000324B0000}"/>
    <cellStyle name="Normal 2 4 2 4 2 2 2 3 3" xfId="22663" xr:uid="{00000000-0005-0000-0000-0000334B0000}"/>
    <cellStyle name="Normal 2 4 2 4 2 2 2 3 4" xfId="34907" xr:uid="{00000000-0005-0000-0000-0000344B0000}"/>
    <cellStyle name="Normal 2 4 2 4 2 2 2 3 5" xfId="47136" xr:uid="{00000000-0005-0000-0000-0000354B0000}"/>
    <cellStyle name="Normal 2 4 2 4 2 2 2 4" xfId="16522" xr:uid="{00000000-0005-0000-0000-0000364B0000}"/>
    <cellStyle name="Normal 2 4 2 4 2 2 2 4 2" xfId="28777" xr:uid="{00000000-0005-0000-0000-0000374B0000}"/>
    <cellStyle name="Normal 2 4 2 4 2 2 2 4 3" xfId="41018" xr:uid="{00000000-0005-0000-0000-0000384B0000}"/>
    <cellStyle name="Normal 2 4 2 4 2 2 2 5" xfId="22660" xr:uid="{00000000-0005-0000-0000-0000394B0000}"/>
    <cellStyle name="Normal 2 4 2 4 2 2 2 6" xfId="34904" xr:uid="{00000000-0005-0000-0000-00003A4B0000}"/>
    <cellStyle name="Normal 2 4 2 4 2 2 2 7" xfId="47133" xr:uid="{00000000-0005-0000-0000-00003B4B0000}"/>
    <cellStyle name="Normal 2 4 2 4 2 2 3" xfId="5515" xr:uid="{00000000-0005-0000-0000-00003C4B0000}"/>
    <cellStyle name="Normal 2 4 2 4 2 2 3 2" xfId="5516" xr:uid="{00000000-0005-0000-0000-00003D4B0000}"/>
    <cellStyle name="Normal 2 4 2 4 2 2 3 2 2" xfId="16527" xr:uid="{00000000-0005-0000-0000-00003E4B0000}"/>
    <cellStyle name="Normal 2 4 2 4 2 2 3 2 2 2" xfId="28782" xr:uid="{00000000-0005-0000-0000-00003F4B0000}"/>
    <cellStyle name="Normal 2 4 2 4 2 2 3 2 2 3" xfId="41023" xr:uid="{00000000-0005-0000-0000-0000404B0000}"/>
    <cellStyle name="Normal 2 4 2 4 2 2 3 2 3" xfId="22665" xr:uid="{00000000-0005-0000-0000-0000414B0000}"/>
    <cellStyle name="Normal 2 4 2 4 2 2 3 2 4" xfId="34909" xr:uid="{00000000-0005-0000-0000-0000424B0000}"/>
    <cellStyle name="Normal 2 4 2 4 2 2 3 2 5" xfId="47138" xr:uid="{00000000-0005-0000-0000-0000434B0000}"/>
    <cellStyle name="Normal 2 4 2 4 2 2 3 3" xfId="16526" xr:uid="{00000000-0005-0000-0000-0000444B0000}"/>
    <cellStyle name="Normal 2 4 2 4 2 2 3 3 2" xfId="28781" xr:uid="{00000000-0005-0000-0000-0000454B0000}"/>
    <cellStyle name="Normal 2 4 2 4 2 2 3 3 3" xfId="41022" xr:uid="{00000000-0005-0000-0000-0000464B0000}"/>
    <cellStyle name="Normal 2 4 2 4 2 2 3 4" xfId="22664" xr:uid="{00000000-0005-0000-0000-0000474B0000}"/>
    <cellStyle name="Normal 2 4 2 4 2 2 3 5" xfId="34908" xr:uid="{00000000-0005-0000-0000-0000484B0000}"/>
    <cellStyle name="Normal 2 4 2 4 2 2 3 6" xfId="47137" xr:uid="{00000000-0005-0000-0000-0000494B0000}"/>
    <cellStyle name="Normal 2 4 2 4 2 2 4" xfId="5517" xr:uid="{00000000-0005-0000-0000-00004A4B0000}"/>
    <cellStyle name="Normal 2 4 2 4 2 2 4 2" xfId="16528" xr:uid="{00000000-0005-0000-0000-00004B4B0000}"/>
    <cellStyle name="Normal 2 4 2 4 2 2 4 2 2" xfId="28783" xr:uid="{00000000-0005-0000-0000-00004C4B0000}"/>
    <cellStyle name="Normal 2 4 2 4 2 2 4 2 3" xfId="41024" xr:uid="{00000000-0005-0000-0000-00004D4B0000}"/>
    <cellStyle name="Normal 2 4 2 4 2 2 4 3" xfId="22666" xr:uid="{00000000-0005-0000-0000-00004E4B0000}"/>
    <cellStyle name="Normal 2 4 2 4 2 2 4 4" xfId="34910" xr:uid="{00000000-0005-0000-0000-00004F4B0000}"/>
    <cellStyle name="Normal 2 4 2 4 2 2 4 5" xfId="47139" xr:uid="{00000000-0005-0000-0000-0000504B0000}"/>
    <cellStyle name="Normal 2 4 2 4 2 2 5" xfId="16521" xr:uid="{00000000-0005-0000-0000-0000514B0000}"/>
    <cellStyle name="Normal 2 4 2 4 2 2 5 2" xfId="28776" xr:uid="{00000000-0005-0000-0000-0000524B0000}"/>
    <cellStyle name="Normal 2 4 2 4 2 2 5 3" xfId="41017" xr:uid="{00000000-0005-0000-0000-0000534B0000}"/>
    <cellStyle name="Normal 2 4 2 4 2 2 6" xfId="22659" xr:uid="{00000000-0005-0000-0000-0000544B0000}"/>
    <cellStyle name="Normal 2 4 2 4 2 2 7" xfId="34903" xr:uid="{00000000-0005-0000-0000-0000554B0000}"/>
    <cellStyle name="Normal 2 4 2 4 2 2 8" xfId="47132" xr:uid="{00000000-0005-0000-0000-0000564B0000}"/>
    <cellStyle name="Normal 2 4 2 4 2 3" xfId="5518" xr:uid="{00000000-0005-0000-0000-0000574B0000}"/>
    <cellStyle name="Normal 2 4 2 4 2 3 2" xfId="5519" xr:uid="{00000000-0005-0000-0000-0000584B0000}"/>
    <cellStyle name="Normal 2 4 2 4 2 3 2 2" xfId="5520" xr:uid="{00000000-0005-0000-0000-0000594B0000}"/>
    <cellStyle name="Normal 2 4 2 4 2 3 2 2 2" xfId="16531" xr:uid="{00000000-0005-0000-0000-00005A4B0000}"/>
    <cellStyle name="Normal 2 4 2 4 2 3 2 2 2 2" xfId="28786" xr:uid="{00000000-0005-0000-0000-00005B4B0000}"/>
    <cellStyle name="Normal 2 4 2 4 2 3 2 2 2 3" xfId="41027" xr:uid="{00000000-0005-0000-0000-00005C4B0000}"/>
    <cellStyle name="Normal 2 4 2 4 2 3 2 2 3" xfId="22669" xr:uid="{00000000-0005-0000-0000-00005D4B0000}"/>
    <cellStyle name="Normal 2 4 2 4 2 3 2 2 4" xfId="34913" xr:uid="{00000000-0005-0000-0000-00005E4B0000}"/>
    <cellStyle name="Normal 2 4 2 4 2 3 2 2 5" xfId="47142" xr:uid="{00000000-0005-0000-0000-00005F4B0000}"/>
    <cellStyle name="Normal 2 4 2 4 2 3 2 3" xfId="16530" xr:uid="{00000000-0005-0000-0000-0000604B0000}"/>
    <cellStyle name="Normal 2 4 2 4 2 3 2 3 2" xfId="28785" xr:uid="{00000000-0005-0000-0000-0000614B0000}"/>
    <cellStyle name="Normal 2 4 2 4 2 3 2 3 3" xfId="41026" xr:uid="{00000000-0005-0000-0000-0000624B0000}"/>
    <cellStyle name="Normal 2 4 2 4 2 3 2 4" xfId="22668" xr:uid="{00000000-0005-0000-0000-0000634B0000}"/>
    <cellStyle name="Normal 2 4 2 4 2 3 2 5" xfId="34912" xr:uid="{00000000-0005-0000-0000-0000644B0000}"/>
    <cellStyle name="Normal 2 4 2 4 2 3 2 6" xfId="47141" xr:uid="{00000000-0005-0000-0000-0000654B0000}"/>
    <cellStyle name="Normal 2 4 2 4 2 3 3" xfId="5521" xr:uid="{00000000-0005-0000-0000-0000664B0000}"/>
    <cellStyle name="Normal 2 4 2 4 2 3 3 2" xfId="16532" xr:uid="{00000000-0005-0000-0000-0000674B0000}"/>
    <cellStyle name="Normal 2 4 2 4 2 3 3 2 2" xfId="28787" xr:uid="{00000000-0005-0000-0000-0000684B0000}"/>
    <cellStyle name="Normal 2 4 2 4 2 3 3 2 3" xfId="41028" xr:uid="{00000000-0005-0000-0000-0000694B0000}"/>
    <cellStyle name="Normal 2 4 2 4 2 3 3 3" xfId="22670" xr:uid="{00000000-0005-0000-0000-00006A4B0000}"/>
    <cellStyle name="Normal 2 4 2 4 2 3 3 4" xfId="34914" xr:uid="{00000000-0005-0000-0000-00006B4B0000}"/>
    <cellStyle name="Normal 2 4 2 4 2 3 3 5" xfId="47143" xr:uid="{00000000-0005-0000-0000-00006C4B0000}"/>
    <cellStyle name="Normal 2 4 2 4 2 3 4" xfId="16529" xr:uid="{00000000-0005-0000-0000-00006D4B0000}"/>
    <cellStyle name="Normal 2 4 2 4 2 3 4 2" xfId="28784" xr:uid="{00000000-0005-0000-0000-00006E4B0000}"/>
    <cellStyle name="Normal 2 4 2 4 2 3 4 3" xfId="41025" xr:uid="{00000000-0005-0000-0000-00006F4B0000}"/>
    <cellStyle name="Normal 2 4 2 4 2 3 5" xfId="22667" xr:uid="{00000000-0005-0000-0000-0000704B0000}"/>
    <cellStyle name="Normal 2 4 2 4 2 3 6" xfId="34911" xr:uid="{00000000-0005-0000-0000-0000714B0000}"/>
    <cellStyle name="Normal 2 4 2 4 2 3 7" xfId="47140" xr:uid="{00000000-0005-0000-0000-0000724B0000}"/>
    <cellStyle name="Normal 2 4 2 4 2 4" xfId="5522" xr:uid="{00000000-0005-0000-0000-0000734B0000}"/>
    <cellStyle name="Normal 2 4 2 4 2 4 2" xfId="5523" xr:uid="{00000000-0005-0000-0000-0000744B0000}"/>
    <cellStyle name="Normal 2 4 2 4 2 4 2 2" xfId="16534" xr:uid="{00000000-0005-0000-0000-0000754B0000}"/>
    <cellStyle name="Normal 2 4 2 4 2 4 2 2 2" xfId="28789" xr:uid="{00000000-0005-0000-0000-0000764B0000}"/>
    <cellStyle name="Normal 2 4 2 4 2 4 2 2 3" xfId="41030" xr:uid="{00000000-0005-0000-0000-0000774B0000}"/>
    <cellStyle name="Normal 2 4 2 4 2 4 2 3" xfId="22672" xr:uid="{00000000-0005-0000-0000-0000784B0000}"/>
    <cellStyle name="Normal 2 4 2 4 2 4 2 4" xfId="34916" xr:uid="{00000000-0005-0000-0000-0000794B0000}"/>
    <cellStyle name="Normal 2 4 2 4 2 4 2 5" xfId="47145" xr:uid="{00000000-0005-0000-0000-00007A4B0000}"/>
    <cellStyle name="Normal 2 4 2 4 2 4 3" xfId="16533" xr:uid="{00000000-0005-0000-0000-00007B4B0000}"/>
    <cellStyle name="Normal 2 4 2 4 2 4 3 2" xfId="28788" xr:uid="{00000000-0005-0000-0000-00007C4B0000}"/>
    <cellStyle name="Normal 2 4 2 4 2 4 3 3" xfId="41029" xr:uid="{00000000-0005-0000-0000-00007D4B0000}"/>
    <cellStyle name="Normal 2 4 2 4 2 4 4" xfId="22671" xr:uid="{00000000-0005-0000-0000-00007E4B0000}"/>
    <cellStyle name="Normal 2 4 2 4 2 4 5" xfId="34915" xr:uid="{00000000-0005-0000-0000-00007F4B0000}"/>
    <cellStyle name="Normal 2 4 2 4 2 4 6" xfId="47144" xr:uid="{00000000-0005-0000-0000-0000804B0000}"/>
    <cellStyle name="Normal 2 4 2 4 2 5" xfId="5524" xr:uid="{00000000-0005-0000-0000-0000814B0000}"/>
    <cellStyle name="Normal 2 4 2 4 2 5 2" xfId="16535" xr:uid="{00000000-0005-0000-0000-0000824B0000}"/>
    <cellStyle name="Normal 2 4 2 4 2 5 2 2" xfId="28790" xr:uid="{00000000-0005-0000-0000-0000834B0000}"/>
    <cellStyle name="Normal 2 4 2 4 2 5 2 3" xfId="41031" xr:uid="{00000000-0005-0000-0000-0000844B0000}"/>
    <cellStyle name="Normal 2 4 2 4 2 5 3" xfId="22673" xr:uid="{00000000-0005-0000-0000-0000854B0000}"/>
    <cellStyle name="Normal 2 4 2 4 2 5 4" xfId="34917" xr:uid="{00000000-0005-0000-0000-0000864B0000}"/>
    <cellStyle name="Normal 2 4 2 4 2 5 5" xfId="47146" xr:uid="{00000000-0005-0000-0000-0000874B0000}"/>
    <cellStyle name="Normal 2 4 2 4 2 6" xfId="16520" xr:uid="{00000000-0005-0000-0000-0000884B0000}"/>
    <cellStyle name="Normal 2 4 2 4 2 6 2" xfId="28775" xr:uid="{00000000-0005-0000-0000-0000894B0000}"/>
    <cellStyle name="Normal 2 4 2 4 2 6 3" xfId="41016" xr:uid="{00000000-0005-0000-0000-00008A4B0000}"/>
    <cellStyle name="Normal 2 4 2 4 2 7" xfId="22658" xr:uid="{00000000-0005-0000-0000-00008B4B0000}"/>
    <cellStyle name="Normal 2 4 2 4 2 8" xfId="34902" xr:uid="{00000000-0005-0000-0000-00008C4B0000}"/>
    <cellStyle name="Normal 2 4 2 4 2 9" xfId="47131" xr:uid="{00000000-0005-0000-0000-00008D4B0000}"/>
    <cellStyle name="Normal 2 4 2 4 3" xfId="5525" xr:uid="{00000000-0005-0000-0000-00008E4B0000}"/>
    <cellStyle name="Normal 2 4 2 4 3 2" xfId="5526" xr:uid="{00000000-0005-0000-0000-00008F4B0000}"/>
    <cellStyle name="Normal 2 4 2 4 3 2 2" xfId="5527" xr:uid="{00000000-0005-0000-0000-0000904B0000}"/>
    <cellStyle name="Normal 2 4 2 4 3 2 2 2" xfId="5528" xr:uid="{00000000-0005-0000-0000-0000914B0000}"/>
    <cellStyle name="Normal 2 4 2 4 3 2 2 2 2" xfId="16539" xr:uid="{00000000-0005-0000-0000-0000924B0000}"/>
    <cellStyle name="Normal 2 4 2 4 3 2 2 2 2 2" xfId="28794" xr:uid="{00000000-0005-0000-0000-0000934B0000}"/>
    <cellStyle name="Normal 2 4 2 4 3 2 2 2 2 3" xfId="41035" xr:uid="{00000000-0005-0000-0000-0000944B0000}"/>
    <cellStyle name="Normal 2 4 2 4 3 2 2 2 3" xfId="22677" xr:uid="{00000000-0005-0000-0000-0000954B0000}"/>
    <cellStyle name="Normal 2 4 2 4 3 2 2 2 4" xfId="34921" xr:uid="{00000000-0005-0000-0000-0000964B0000}"/>
    <cellStyle name="Normal 2 4 2 4 3 2 2 2 5" xfId="47150" xr:uid="{00000000-0005-0000-0000-0000974B0000}"/>
    <cellStyle name="Normal 2 4 2 4 3 2 2 3" xfId="16538" xr:uid="{00000000-0005-0000-0000-0000984B0000}"/>
    <cellStyle name="Normal 2 4 2 4 3 2 2 3 2" xfId="28793" xr:uid="{00000000-0005-0000-0000-0000994B0000}"/>
    <cellStyle name="Normal 2 4 2 4 3 2 2 3 3" xfId="41034" xr:uid="{00000000-0005-0000-0000-00009A4B0000}"/>
    <cellStyle name="Normal 2 4 2 4 3 2 2 4" xfId="22676" xr:uid="{00000000-0005-0000-0000-00009B4B0000}"/>
    <cellStyle name="Normal 2 4 2 4 3 2 2 5" xfId="34920" xr:uid="{00000000-0005-0000-0000-00009C4B0000}"/>
    <cellStyle name="Normal 2 4 2 4 3 2 2 6" xfId="47149" xr:uid="{00000000-0005-0000-0000-00009D4B0000}"/>
    <cellStyle name="Normal 2 4 2 4 3 2 3" xfId="5529" xr:uid="{00000000-0005-0000-0000-00009E4B0000}"/>
    <cellStyle name="Normal 2 4 2 4 3 2 3 2" xfId="16540" xr:uid="{00000000-0005-0000-0000-00009F4B0000}"/>
    <cellStyle name="Normal 2 4 2 4 3 2 3 2 2" xfId="28795" xr:uid="{00000000-0005-0000-0000-0000A04B0000}"/>
    <cellStyle name="Normal 2 4 2 4 3 2 3 2 3" xfId="41036" xr:uid="{00000000-0005-0000-0000-0000A14B0000}"/>
    <cellStyle name="Normal 2 4 2 4 3 2 3 3" xfId="22678" xr:uid="{00000000-0005-0000-0000-0000A24B0000}"/>
    <cellStyle name="Normal 2 4 2 4 3 2 3 4" xfId="34922" xr:uid="{00000000-0005-0000-0000-0000A34B0000}"/>
    <cellStyle name="Normal 2 4 2 4 3 2 3 5" xfId="47151" xr:uid="{00000000-0005-0000-0000-0000A44B0000}"/>
    <cellStyle name="Normal 2 4 2 4 3 2 4" xfId="16537" xr:uid="{00000000-0005-0000-0000-0000A54B0000}"/>
    <cellStyle name="Normal 2 4 2 4 3 2 4 2" xfId="28792" xr:uid="{00000000-0005-0000-0000-0000A64B0000}"/>
    <cellStyle name="Normal 2 4 2 4 3 2 4 3" xfId="41033" xr:uid="{00000000-0005-0000-0000-0000A74B0000}"/>
    <cellStyle name="Normal 2 4 2 4 3 2 5" xfId="22675" xr:uid="{00000000-0005-0000-0000-0000A84B0000}"/>
    <cellStyle name="Normal 2 4 2 4 3 2 6" xfId="34919" xr:uid="{00000000-0005-0000-0000-0000A94B0000}"/>
    <cellStyle name="Normal 2 4 2 4 3 2 7" xfId="47148" xr:uid="{00000000-0005-0000-0000-0000AA4B0000}"/>
    <cellStyle name="Normal 2 4 2 4 3 3" xfId="5530" xr:uid="{00000000-0005-0000-0000-0000AB4B0000}"/>
    <cellStyle name="Normal 2 4 2 4 3 3 2" xfId="5531" xr:uid="{00000000-0005-0000-0000-0000AC4B0000}"/>
    <cellStyle name="Normal 2 4 2 4 3 3 2 2" xfId="16542" xr:uid="{00000000-0005-0000-0000-0000AD4B0000}"/>
    <cellStyle name="Normal 2 4 2 4 3 3 2 2 2" xfId="28797" xr:uid="{00000000-0005-0000-0000-0000AE4B0000}"/>
    <cellStyle name="Normal 2 4 2 4 3 3 2 2 3" xfId="41038" xr:uid="{00000000-0005-0000-0000-0000AF4B0000}"/>
    <cellStyle name="Normal 2 4 2 4 3 3 2 3" xfId="22680" xr:uid="{00000000-0005-0000-0000-0000B04B0000}"/>
    <cellStyle name="Normal 2 4 2 4 3 3 2 4" xfId="34924" xr:uid="{00000000-0005-0000-0000-0000B14B0000}"/>
    <cellStyle name="Normal 2 4 2 4 3 3 2 5" xfId="47153" xr:uid="{00000000-0005-0000-0000-0000B24B0000}"/>
    <cellStyle name="Normal 2 4 2 4 3 3 3" xfId="16541" xr:uid="{00000000-0005-0000-0000-0000B34B0000}"/>
    <cellStyle name="Normal 2 4 2 4 3 3 3 2" xfId="28796" xr:uid="{00000000-0005-0000-0000-0000B44B0000}"/>
    <cellStyle name="Normal 2 4 2 4 3 3 3 3" xfId="41037" xr:uid="{00000000-0005-0000-0000-0000B54B0000}"/>
    <cellStyle name="Normal 2 4 2 4 3 3 4" xfId="22679" xr:uid="{00000000-0005-0000-0000-0000B64B0000}"/>
    <cellStyle name="Normal 2 4 2 4 3 3 5" xfId="34923" xr:uid="{00000000-0005-0000-0000-0000B74B0000}"/>
    <cellStyle name="Normal 2 4 2 4 3 3 6" xfId="47152" xr:uid="{00000000-0005-0000-0000-0000B84B0000}"/>
    <cellStyle name="Normal 2 4 2 4 3 4" xfId="5532" xr:uid="{00000000-0005-0000-0000-0000B94B0000}"/>
    <cellStyle name="Normal 2 4 2 4 3 4 2" xfId="16543" xr:uid="{00000000-0005-0000-0000-0000BA4B0000}"/>
    <cellStyle name="Normal 2 4 2 4 3 4 2 2" xfId="28798" xr:uid="{00000000-0005-0000-0000-0000BB4B0000}"/>
    <cellStyle name="Normal 2 4 2 4 3 4 2 3" xfId="41039" xr:uid="{00000000-0005-0000-0000-0000BC4B0000}"/>
    <cellStyle name="Normal 2 4 2 4 3 4 3" xfId="22681" xr:uid="{00000000-0005-0000-0000-0000BD4B0000}"/>
    <cellStyle name="Normal 2 4 2 4 3 4 4" xfId="34925" xr:uid="{00000000-0005-0000-0000-0000BE4B0000}"/>
    <cellStyle name="Normal 2 4 2 4 3 4 5" xfId="47154" xr:uid="{00000000-0005-0000-0000-0000BF4B0000}"/>
    <cellStyle name="Normal 2 4 2 4 3 5" xfId="16536" xr:uid="{00000000-0005-0000-0000-0000C04B0000}"/>
    <cellStyle name="Normal 2 4 2 4 3 5 2" xfId="28791" xr:uid="{00000000-0005-0000-0000-0000C14B0000}"/>
    <cellStyle name="Normal 2 4 2 4 3 5 3" xfId="41032" xr:uid="{00000000-0005-0000-0000-0000C24B0000}"/>
    <cellStyle name="Normal 2 4 2 4 3 6" xfId="22674" xr:uid="{00000000-0005-0000-0000-0000C34B0000}"/>
    <cellStyle name="Normal 2 4 2 4 3 7" xfId="34918" xr:uid="{00000000-0005-0000-0000-0000C44B0000}"/>
    <cellStyle name="Normal 2 4 2 4 3 8" xfId="47147" xr:uid="{00000000-0005-0000-0000-0000C54B0000}"/>
    <cellStyle name="Normal 2 4 2 4 4" xfId="5533" xr:uid="{00000000-0005-0000-0000-0000C64B0000}"/>
    <cellStyle name="Normal 2 4 2 4 4 2" xfId="5534" xr:uid="{00000000-0005-0000-0000-0000C74B0000}"/>
    <cellStyle name="Normal 2 4 2 4 4 2 2" xfId="5535" xr:uid="{00000000-0005-0000-0000-0000C84B0000}"/>
    <cellStyle name="Normal 2 4 2 4 4 2 2 2" xfId="16546" xr:uid="{00000000-0005-0000-0000-0000C94B0000}"/>
    <cellStyle name="Normal 2 4 2 4 4 2 2 2 2" xfId="28801" xr:uid="{00000000-0005-0000-0000-0000CA4B0000}"/>
    <cellStyle name="Normal 2 4 2 4 4 2 2 2 3" xfId="41042" xr:uid="{00000000-0005-0000-0000-0000CB4B0000}"/>
    <cellStyle name="Normal 2 4 2 4 4 2 2 3" xfId="22684" xr:uid="{00000000-0005-0000-0000-0000CC4B0000}"/>
    <cellStyle name="Normal 2 4 2 4 4 2 2 4" xfId="34928" xr:uid="{00000000-0005-0000-0000-0000CD4B0000}"/>
    <cellStyle name="Normal 2 4 2 4 4 2 2 5" xfId="47157" xr:uid="{00000000-0005-0000-0000-0000CE4B0000}"/>
    <cellStyle name="Normal 2 4 2 4 4 2 3" xfId="16545" xr:uid="{00000000-0005-0000-0000-0000CF4B0000}"/>
    <cellStyle name="Normal 2 4 2 4 4 2 3 2" xfId="28800" xr:uid="{00000000-0005-0000-0000-0000D04B0000}"/>
    <cellStyle name="Normal 2 4 2 4 4 2 3 3" xfId="41041" xr:uid="{00000000-0005-0000-0000-0000D14B0000}"/>
    <cellStyle name="Normal 2 4 2 4 4 2 4" xfId="22683" xr:uid="{00000000-0005-0000-0000-0000D24B0000}"/>
    <cellStyle name="Normal 2 4 2 4 4 2 5" xfId="34927" xr:uid="{00000000-0005-0000-0000-0000D34B0000}"/>
    <cellStyle name="Normal 2 4 2 4 4 2 6" xfId="47156" xr:uid="{00000000-0005-0000-0000-0000D44B0000}"/>
    <cellStyle name="Normal 2 4 2 4 4 3" xfId="5536" xr:uid="{00000000-0005-0000-0000-0000D54B0000}"/>
    <cellStyle name="Normal 2 4 2 4 4 3 2" xfId="16547" xr:uid="{00000000-0005-0000-0000-0000D64B0000}"/>
    <cellStyle name="Normal 2 4 2 4 4 3 2 2" xfId="28802" xr:uid="{00000000-0005-0000-0000-0000D74B0000}"/>
    <cellStyle name="Normal 2 4 2 4 4 3 2 3" xfId="41043" xr:uid="{00000000-0005-0000-0000-0000D84B0000}"/>
    <cellStyle name="Normal 2 4 2 4 4 3 3" xfId="22685" xr:uid="{00000000-0005-0000-0000-0000D94B0000}"/>
    <cellStyle name="Normal 2 4 2 4 4 3 4" xfId="34929" xr:uid="{00000000-0005-0000-0000-0000DA4B0000}"/>
    <cellStyle name="Normal 2 4 2 4 4 3 5" xfId="47158" xr:uid="{00000000-0005-0000-0000-0000DB4B0000}"/>
    <cellStyle name="Normal 2 4 2 4 4 4" xfId="16544" xr:uid="{00000000-0005-0000-0000-0000DC4B0000}"/>
    <cellStyle name="Normal 2 4 2 4 4 4 2" xfId="28799" xr:uid="{00000000-0005-0000-0000-0000DD4B0000}"/>
    <cellStyle name="Normal 2 4 2 4 4 4 3" xfId="41040" xr:uid="{00000000-0005-0000-0000-0000DE4B0000}"/>
    <cellStyle name="Normal 2 4 2 4 4 5" xfId="22682" xr:uid="{00000000-0005-0000-0000-0000DF4B0000}"/>
    <cellStyle name="Normal 2 4 2 4 4 6" xfId="34926" xr:uid="{00000000-0005-0000-0000-0000E04B0000}"/>
    <cellStyle name="Normal 2 4 2 4 4 7" xfId="47155" xr:uid="{00000000-0005-0000-0000-0000E14B0000}"/>
    <cellStyle name="Normal 2 4 2 4 5" xfId="5537" xr:uid="{00000000-0005-0000-0000-0000E24B0000}"/>
    <cellStyle name="Normal 2 4 2 4 5 2" xfId="5538" xr:uid="{00000000-0005-0000-0000-0000E34B0000}"/>
    <cellStyle name="Normal 2 4 2 4 5 2 2" xfId="16549" xr:uid="{00000000-0005-0000-0000-0000E44B0000}"/>
    <cellStyle name="Normal 2 4 2 4 5 2 2 2" xfId="28804" xr:uid="{00000000-0005-0000-0000-0000E54B0000}"/>
    <cellStyle name="Normal 2 4 2 4 5 2 2 3" xfId="41045" xr:uid="{00000000-0005-0000-0000-0000E64B0000}"/>
    <cellStyle name="Normal 2 4 2 4 5 2 3" xfId="22687" xr:uid="{00000000-0005-0000-0000-0000E74B0000}"/>
    <cellStyle name="Normal 2 4 2 4 5 2 4" xfId="34931" xr:uid="{00000000-0005-0000-0000-0000E84B0000}"/>
    <cellStyle name="Normal 2 4 2 4 5 2 5" xfId="47160" xr:uid="{00000000-0005-0000-0000-0000E94B0000}"/>
    <cellStyle name="Normal 2 4 2 4 5 3" xfId="16548" xr:uid="{00000000-0005-0000-0000-0000EA4B0000}"/>
    <cellStyle name="Normal 2 4 2 4 5 3 2" xfId="28803" xr:uid="{00000000-0005-0000-0000-0000EB4B0000}"/>
    <cellStyle name="Normal 2 4 2 4 5 3 3" xfId="41044" xr:uid="{00000000-0005-0000-0000-0000EC4B0000}"/>
    <cellStyle name="Normal 2 4 2 4 5 4" xfId="22686" xr:uid="{00000000-0005-0000-0000-0000ED4B0000}"/>
    <cellStyle name="Normal 2 4 2 4 5 5" xfId="34930" xr:uid="{00000000-0005-0000-0000-0000EE4B0000}"/>
    <cellStyle name="Normal 2 4 2 4 5 6" xfId="47159" xr:uid="{00000000-0005-0000-0000-0000EF4B0000}"/>
    <cellStyle name="Normal 2 4 2 4 6" xfId="5539" xr:uid="{00000000-0005-0000-0000-0000F04B0000}"/>
    <cellStyle name="Normal 2 4 2 4 6 2" xfId="16550" xr:uid="{00000000-0005-0000-0000-0000F14B0000}"/>
    <cellStyle name="Normal 2 4 2 4 6 2 2" xfId="28805" xr:uid="{00000000-0005-0000-0000-0000F24B0000}"/>
    <cellStyle name="Normal 2 4 2 4 6 2 3" xfId="41046" xr:uid="{00000000-0005-0000-0000-0000F34B0000}"/>
    <cellStyle name="Normal 2 4 2 4 6 3" xfId="22688" xr:uid="{00000000-0005-0000-0000-0000F44B0000}"/>
    <cellStyle name="Normal 2 4 2 4 6 4" xfId="34932" xr:uid="{00000000-0005-0000-0000-0000F54B0000}"/>
    <cellStyle name="Normal 2 4 2 4 6 5" xfId="47161" xr:uid="{00000000-0005-0000-0000-0000F64B0000}"/>
    <cellStyle name="Normal 2 4 2 4 7" xfId="16519" xr:uid="{00000000-0005-0000-0000-0000F74B0000}"/>
    <cellStyle name="Normal 2 4 2 4 7 2" xfId="28774" xr:uid="{00000000-0005-0000-0000-0000F84B0000}"/>
    <cellStyle name="Normal 2 4 2 4 7 3" xfId="41015" xr:uid="{00000000-0005-0000-0000-0000F94B0000}"/>
    <cellStyle name="Normal 2 4 2 4 8" xfId="22657" xr:uid="{00000000-0005-0000-0000-0000FA4B0000}"/>
    <cellStyle name="Normal 2 4 2 4 9" xfId="34901" xr:uid="{00000000-0005-0000-0000-0000FB4B0000}"/>
    <cellStyle name="Normal 2 4 2 5" xfId="5540" xr:uid="{00000000-0005-0000-0000-0000FC4B0000}"/>
    <cellStyle name="Normal 2 4 2 5 2" xfId="5541" xr:uid="{00000000-0005-0000-0000-0000FD4B0000}"/>
    <cellStyle name="Normal 2 4 2 5 2 2" xfId="5542" xr:uid="{00000000-0005-0000-0000-0000FE4B0000}"/>
    <cellStyle name="Normal 2 4 2 5 2 2 2" xfId="5543" xr:uid="{00000000-0005-0000-0000-0000FF4B0000}"/>
    <cellStyle name="Normal 2 4 2 5 2 2 2 2" xfId="5544" xr:uid="{00000000-0005-0000-0000-0000004C0000}"/>
    <cellStyle name="Normal 2 4 2 5 2 2 2 2 2" xfId="16555" xr:uid="{00000000-0005-0000-0000-0000014C0000}"/>
    <cellStyle name="Normal 2 4 2 5 2 2 2 2 2 2" xfId="28810" xr:uid="{00000000-0005-0000-0000-0000024C0000}"/>
    <cellStyle name="Normal 2 4 2 5 2 2 2 2 2 3" xfId="41051" xr:uid="{00000000-0005-0000-0000-0000034C0000}"/>
    <cellStyle name="Normal 2 4 2 5 2 2 2 2 3" xfId="22693" xr:uid="{00000000-0005-0000-0000-0000044C0000}"/>
    <cellStyle name="Normal 2 4 2 5 2 2 2 2 4" xfId="34937" xr:uid="{00000000-0005-0000-0000-0000054C0000}"/>
    <cellStyle name="Normal 2 4 2 5 2 2 2 2 5" xfId="47166" xr:uid="{00000000-0005-0000-0000-0000064C0000}"/>
    <cellStyle name="Normal 2 4 2 5 2 2 2 3" xfId="16554" xr:uid="{00000000-0005-0000-0000-0000074C0000}"/>
    <cellStyle name="Normal 2 4 2 5 2 2 2 3 2" xfId="28809" xr:uid="{00000000-0005-0000-0000-0000084C0000}"/>
    <cellStyle name="Normal 2 4 2 5 2 2 2 3 3" xfId="41050" xr:uid="{00000000-0005-0000-0000-0000094C0000}"/>
    <cellStyle name="Normal 2 4 2 5 2 2 2 4" xfId="22692" xr:uid="{00000000-0005-0000-0000-00000A4C0000}"/>
    <cellStyle name="Normal 2 4 2 5 2 2 2 5" xfId="34936" xr:uid="{00000000-0005-0000-0000-00000B4C0000}"/>
    <cellStyle name="Normal 2 4 2 5 2 2 2 6" xfId="47165" xr:uid="{00000000-0005-0000-0000-00000C4C0000}"/>
    <cellStyle name="Normal 2 4 2 5 2 2 3" xfId="5545" xr:uid="{00000000-0005-0000-0000-00000D4C0000}"/>
    <cellStyle name="Normal 2 4 2 5 2 2 3 2" xfId="16556" xr:uid="{00000000-0005-0000-0000-00000E4C0000}"/>
    <cellStyle name="Normal 2 4 2 5 2 2 3 2 2" xfId="28811" xr:uid="{00000000-0005-0000-0000-00000F4C0000}"/>
    <cellStyle name="Normal 2 4 2 5 2 2 3 2 3" xfId="41052" xr:uid="{00000000-0005-0000-0000-0000104C0000}"/>
    <cellStyle name="Normal 2 4 2 5 2 2 3 3" xfId="22694" xr:uid="{00000000-0005-0000-0000-0000114C0000}"/>
    <cellStyle name="Normal 2 4 2 5 2 2 3 4" xfId="34938" xr:uid="{00000000-0005-0000-0000-0000124C0000}"/>
    <cellStyle name="Normal 2 4 2 5 2 2 3 5" xfId="47167" xr:uid="{00000000-0005-0000-0000-0000134C0000}"/>
    <cellStyle name="Normal 2 4 2 5 2 2 4" xfId="16553" xr:uid="{00000000-0005-0000-0000-0000144C0000}"/>
    <cellStyle name="Normal 2 4 2 5 2 2 4 2" xfId="28808" xr:uid="{00000000-0005-0000-0000-0000154C0000}"/>
    <cellStyle name="Normal 2 4 2 5 2 2 4 3" xfId="41049" xr:uid="{00000000-0005-0000-0000-0000164C0000}"/>
    <cellStyle name="Normal 2 4 2 5 2 2 5" xfId="22691" xr:uid="{00000000-0005-0000-0000-0000174C0000}"/>
    <cellStyle name="Normal 2 4 2 5 2 2 6" xfId="34935" xr:uid="{00000000-0005-0000-0000-0000184C0000}"/>
    <cellStyle name="Normal 2 4 2 5 2 2 7" xfId="47164" xr:uid="{00000000-0005-0000-0000-0000194C0000}"/>
    <cellStyle name="Normal 2 4 2 5 2 3" xfId="5546" xr:uid="{00000000-0005-0000-0000-00001A4C0000}"/>
    <cellStyle name="Normal 2 4 2 5 2 3 2" xfId="5547" xr:uid="{00000000-0005-0000-0000-00001B4C0000}"/>
    <cellStyle name="Normal 2 4 2 5 2 3 2 2" xfId="16558" xr:uid="{00000000-0005-0000-0000-00001C4C0000}"/>
    <cellStyle name="Normal 2 4 2 5 2 3 2 2 2" xfId="28813" xr:uid="{00000000-0005-0000-0000-00001D4C0000}"/>
    <cellStyle name="Normal 2 4 2 5 2 3 2 2 3" xfId="41054" xr:uid="{00000000-0005-0000-0000-00001E4C0000}"/>
    <cellStyle name="Normal 2 4 2 5 2 3 2 3" xfId="22696" xr:uid="{00000000-0005-0000-0000-00001F4C0000}"/>
    <cellStyle name="Normal 2 4 2 5 2 3 2 4" xfId="34940" xr:uid="{00000000-0005-0000-0000-0000204C0000}"/>
    <cellStyle name="Normal 2 4 2 5 2 3 2 5" xfId="47169" xr:uid="{00000000-0005-0000-0000-0000214C0000}"/>
    <cellStyle name="Normal 2 4 2 5 2 3 3" xfId="16557" xr:uid="{00000000-0005-0000-0000-0000224C0000}"/>
    <cellStyle name="Normal 2 4 2 5 2 3 3 2" xfId="28812" xr:uid="{00000000-0005-0000-0000-0000234C0000}"/>
    <cellStyle name="Normal 2 4 2 5 2 3 3 3" xfId="41053" xr:uid="{00000000-0005-0000-0000-0000244C0000}"/>
    <cellStyle name="Normal 2 4 2 5 2 3 4" xfId="22695" xr:uid="{00000000-0005-0000-0000-0000254C0000}"/>
    <cellStyle name="Normal 2 4 2 5 2 3 5" xfId="34939" xr:uid="{00000000-0005-0000-0000-0000264C0000}"/>
    <cellStyle name="Normal 2 4 2 5 2 3 6" xfId="47168" xr:uid="{00000000-0005-0000-0000-0000274C0000}"/>
    <cellStyle name="Normal 2 4 2 5 2 4" xfId="5548" xr:uid="{00000000-0005-0000-0000-0000284C0000}"/>
    <cellStyle name="Normal 2 4 2 5 2 4 2" xfId="16559" xr:uid="{00000000-0005-0000-0000-0000294C0000}"/>
    <cellStyle name="Normal 2 4 2 5 2 4 2 2" xfId="28814" xr:uid="{00000000-0005-0000-0000-00002A4C0000}"/>
    <cellStyle name="Normal 2 4 2 5 2 4 2 3" xfId="41055" xr:uid="{00000000-0005-0000-0000-00002B4C0000}"/>
    <cellStyle name="Normal 2 4 2 5 2 4 3" xfId="22697" xr:uid="{00000000-0005-0000-0000-00002C4C0000}"/>
    <cellStyle name="Normal 2 4 2 5 2 4 4" xfId="34941" xr:uid="{00000000-0005-0000-0000-00002D4C0000}"/>
    <cellStyle name="Normal 2 4 2 5 2 4 5" xfId="47170" xr:uid="{00000000-0005-0000-0000-00002E4C0000}"/>
    <cellStyle name="Normal 2 4 2 5 2 5" xfId="16552" xr:uid="{00000000-0005-0000-0000-00002F4C0000}"/>
    <cellStyle name="Normal 2 4 2 5 2 5 2" xfId="28807" xr:uid="{00000000-0005-0000-0000-0000304C0000}"/>
    <cellStyle name="Normal 2 4 2 5 2 5 3" xfId="41048" xr:uid="{00000000-0005-0000-0000-0000314C0000}"/>
    <cellStyle name="Normal 2 4 2 5 2 6" xfId="22690" xr:uid="{00000000-0005-0000-0000-0000324C0000}"/>
    <cellStyle name="Normal 2 4 2 5 2 7" xfId="34934" xr:uid="{00000000-0005-0000-0000-0000334C0000}"/>
    <cellStyle name="Normal 2 4 2 5 2 8" xfId="47163" xr:uid="{00000000-0005-0000-0000-0000344C0000}"/>
    <cellStyle name="Normal 2 4 2 5 3" xfId="5549" xr:uid="{00000000-0005-0000-0000-0000354C0000}"/>
    <cellStyle name="Normal 2 4 2 5 3 2" xfId="5550" xr:uid="{00000000-0005-0000-0000-0000364C0000}"/>
    <cellStyle name="Normal 2 4 2 5 3 2 2" xfId="5551" xr:uid="{00000000-0005-0000-0000-0000374C0000}"/>
    <cellStyle name="Normal 2 4 2 5 3 2 2 2" xfId="16562" xr:uid="{00000000-0005-0000-0000-0000384C0000}"/>
    <cellStyle name="Normal 2 4 2 5 3 2 2 2 2" xfId="28817" xr:uid="{00000000-0005-0000-0000-0000394C0000}"/>
    <cellStyle name="Normal 2 4 2 5 3 2 2 2 3" xfId="41058" xr:uid="{00000000-0005-0000-0000-00003A4C0000}"/>
    <cellStyle name="Normal 2 4 2 5 3 2 2 3" xfId="22700" xr:uid="{00000000-0005-0000-0000-00003B4C0000}"/>
    <cellStyle name="Normal 2 4 2 5 3 2 2 4" xfId="34944" xr:uid="{00000000-0005-0000-0000-00003C4C0000}"/>
    <cellStyle name="Normal 2 4 2 5 3 2 2 5" xfId="47173" xr:uid="{00000000-0005-0000-0000-00003D4C0000}"/>
    <cellStyle name="Normal 2 4 2 5 3 2 3" xfId="16561" xr:uid="{00000000-0005-0000-0000-00003E4C0000}"/>
    <cellStyle name="Normal 2 4 2 5 3 2 3 2" xfId="28816" xr:uid="{00000000-0005-0000-0000-00003F4C0000}"/>
    <cellStyle name="Normal 2 4 2 5 3 2 3 3" xfId="41057" xr:uid="{00000000-0005-0000-0000-0000404C0000}"/>
    <cellStyle name="Normal 2 4 2 5 3 2 4" xfId="22699" xr:uid="{00000000-0005-0000-0000-0000414C0000}"/>
    <cellStyle name="Normal 2 4 2 5 3 2 5" xfId="34943" xr:uid="{00000000-0005-0000-0000-0000424C0000}"/>
    <cellStyle name="Normal 2 4 2 5 3 2 6" xfId="47172" xr:uid="{00000000-0005-0000-0000-0000434C0000}"/>
    <cellStyle name="Normal 2 4 2 5 3 3" xfId="5552" xr:uid="{00000000-0005-0000-0000-0000444C0000}"/>
    <cellStyle name="Normal 2 4 2 5 3 3 2" xfId="16563" xr:uid="{00000000-0005-0000-0000-0000454C0000}"/>
    <cellStyle name="Normal 2 4 2 5 3 3 2 2" xfId="28818" xr:uid="{00000000-0005-0000-0000-0000464C0000}"/>
    <cellStyle name="Normal 2 4 2 5 3 3 2 3" xfId="41059" xr:uid="{00000000-0005-0000-0000-0000474C0000}"/>
    <cellStyle name="Normal 2 4 2 5 3 3 3" xfId="22701" xr:uid="{00000000-0005-0000-0000-0000484C0000}"/>
    <cellStyle name="Normal 2 4 2 5 3 3 4" xfId="34945" xr:uid="{00000000-0005-0000-0000-0000494C0000}"/>
    <cellStyle name="Normal 2 4 2 5 3 3 5" xfId="47174" xr:uid="{00000000-0005-0000-0000-00004A4C0000}"/>
    <cellStyle name="Normal 2 4 2 5 3 4" xfId="16560" xr:uid="{00000000-0005-0000-0000-00004B4C0000}"/>
    <cellStyle name="Normal 2 4 2 5 3 4 2" xfId="28815" xr:uid="{00000000-0005-0000-0000-00004C4C0000}"/>
    <cellStyle name="Normal 2 4 2 5 3 4 3" xfId="41056" xr:uid="{00000000-0005-0000-0000-00004D4C0000}"/>
    <cellStyle name="Normal 2 4 2 5 3 5" xfId="22698" xr:uid="{00000000-0005-0000-0000-00004E4C0000}"/>
    <cellStyle name="Normal 2 4 2 5 3 6" xfId="34942" xr:uid="{00000000-0005-0000-0000-00004F4C0000}"/>
    <cellStyle name="Normal 2 4 2 5 3 7" xfId="47171" xr:uid="{00000000-0005-0000-0000-0000504C0000}"/>
    <cellStyle name="Normal 2 4 2 5 4" xfId="5553" xr:uid="{00000000-0005-0000-0000-0000514C0000}"/>
    <cellStyle name="Normal 2 4 2 5 4 2" xfId="5554" xr:uid="{00000000-0005-0000-0000-0000524C0000}"/>
    <cellStyle name="Normal 2 4 2 5 4 2 2" xfId="16565" xr:uid="{00000000-0005-0000-0000-0000534C0000}"/>
    <cellStyle name="Normal 2 4 2 5 4 2 2 2" xfId="28820" xr:uid="{00000000-0005-0000-0000-0000544C0000}"/>
    <cellStyle name="Normal 2 4 2 5 4 2 2 3" xfId="41061" xr:uid="{00000000-0005-0000-0000-0000554C0000}"/>
    <cellStyle name="Normal 2 4 2 5 4 2 3" xfId="22703" xr:uid="{00000000-0005-0000-0000-0000564C0000}"/>
    <cellStyle name="Normal 2 4 2 5 4 2 4" xfId="34947" xr:uid="{00000000-0005-0000-0000-0000574C0000}"/>
    <cellStyle name="Normal 2 4 2 5 4 2 5" xfId="47176" xr:uid="{00000000-0005-0000-0000-0000584C0000}"/>
    <cellStyle name="Normal 2 4 2 5 4 3" xfId="16564" xr:uid="{00000000-0005-0000-0000-0000594C0000}"/>
    <cellStyle name="Normal 2 4 2 5 4 3 2" xfId="28819" xr:uid="{00000000-0005-0000-0000-00005A4C0000}"/>
    <cellStyle name="Normal 2 4 2 5 4 3 3" xfId="41060" xr:uid="{00000000-0005-0000-0000-00005B4C0000}"/>
    <cellStyle name="Normal 2 4 2 5 4 4" xfId="22702" xr:uid="{00000000-0005-0000-0000-00005C4C0000}"/>
    <cellStyle name="Normal 2 4 2 5 4 5" xfId="34946" xr:uid="{00000000-0005-0000-0000-00005D4C0000}"/>
    <cellStyle name="Normal 2 4 2 5 4 6" xfId="47175" xr:uid="{00000000-0005-0000-0000-00005E4C0000}"/>
    <cellStyle name="Normal 2 4 2 5 5" xfId="5555" xr:uid="{00000000-0005-0000-0000-00005F4C0000}"/>
    <cellStyle name="Normal 2 4 2 5 5 2" xfId="16566" xr:uid="{00000000-0005-0000-0000-0000604C0000}"/>
    <cellStyle name="Normal 2 4 2 5 5 2 2" xfId="28821" xr:uid="{00000000-0005-0000-0000-0000614C0000}"/>
    <cellStyle name="Normal 2 4 2 5 5 2 3" xfId="41062" xr:uid="{00000000-0005-0000-0000-0000624C0000}"/>
    <cellStyle name="Normal 2 4 2 5 5 3" xfId="22704" xr:uid="{00000000-0005-0000-0000-0000634C0000}"/>
    <cellStyle name="Normal 2 4 2 5 5 4" xfId="34948" xr:uid="{00000000-0005-0000-0000-0000644C0000}"/>
    <cellStyle name="Normal 2 4 2 5 5 5" xfId="47177" xr:uid="{00000000-0005-0000-0000-0000654C0000}"/>
    <cellStyle name="Normal 2 4 2 5 6" xfId="16551" xr:uid="{00000000-0005-0000-0000-0000664C0000}"/>
    <cellStyle name="Normal 2 4 2 5 6 2" xfId="28806" xr:uid="{00000000-0005-0000-0000-0000674C0000}"/>
    <cellStyle name="Normal 2 4 2 5 6 3" xfId="41047" xr:uid="{00000000-0005-0000-0000-0000684C0000}"/>
    <cellStyle name="Normal 2 4 2 5 7" xfId="22689" xr:uid="{00000000-0005-0000-0000-0000694C0000}"/>
    <cellStyle name="Normal 2 4 2 5 8" xfId="34933" xr:uid="{00000000-0005-0000-0000-00006A4C0000}"/>
    <cellStyle name="Normal 2 4 2 5 9" xfId="47162" xr:uid="{00000000-0005-0000-0000-00006B4C0000}"/>
    <cellStyle name="Normal 2 4 2 6" xfId="5556" xr:uid="{00000000-0005-0000-0000-00006C4C0000}"/>
    <cellStyle name="Normal 2 4 2 6 2" xfId="5557" xr:uid="{00000000-0005-0000-0000-00006D4C0000}"/>
    <cellStyle name="Normal 2 4 2 6 2 2" xfId="5558" xr:uid="{00000000-0005-0000-0000-00006E4C0000}"/>
    <cellStyle name="Normal 2 4 2 6 2 2 2" xfId="5559" xr:uid="{00000000-0005-0000-0000-00006F4C0000}"/>
    <cellStyle name="Normal 2 4 2 6 2 2 2 2" xfId="16570" xr:uid="{00000000-0005-0000-0000-0000704C0000}"/>
    <cellStyle name="Normal 2 4 2 6 2 2 2 2 2" xfId="28825" xr:uid="{00000000-0005-0000-0000-0000714C0000}"/>
    <cellStyle name="Normal 2 4 2 6 2 2 2 2 3" xfId="41066" xr:uid="{00000000-0005-0000-0000-0000724C0000}"/>
    <cellStyle name="Normal 2 4 2 6 2 2 2 3" xfId="22708" xr:uid="{00000000-0005-0000-0000-0000734C0000}"/>
    <cellStyle name="Normal 2 4 2 6 2 2 2 4" xfId="34952" xr:uid="{00000000-0005-0000-0000-0000744C0000}"/>
    <cellStyle name="Normal 2 4 2 6 2 2 2 5" xfId="47181" xr:uid="{00000000-0005-0000-0000-0000754C0000}"/>
    <cellStyle name="Normal 2 4 2 6 2 2 3" xfId="16569" xr:uid="{00000000-0005-0000-0000-0000764C0000}"/>
    <cellStyle name="Normal 2 4 2 6 2 2 3 2" xfId="28824" xr:uid="{00000000-0005-0000-0000-0000774C0000}"/>
    <cellStyle name="Normal 2 4 2 6 2 2 3 3" xfId="41065" xr:uid="{00000000-0005-0000-0000-0000784C0000}"/>
    <cellStyle name="Normal 2 4 2 6 2 2 4" xfId="22707" xr:uid="{00000000-0005-0000-0000-0000794C0000}"/>
    <cellStyle name="Normal 2 4 2 6 2 2 5" xfId="34951" xr:uid="{00000000-0005-0000-0000-00007A4C0000}"/>
    <cellStyle name="Normal 2 4 2 6 2 2 6" xfId="47180" xr:uid="{00000000-0005-0000-0000-00007B4C0000}"/>
    <cellStyle name="Normal 2 4 2 6 2 3" xfId="5560" xr:uid="{00000000-0005-0000-0000-00007C4C0000}"/>
    <cellStyle name="Normal 2 4 2 6 2 3 2" xfId="16571" xr:uid="{00000000-0005-0000-0000-00007D4C0000}"/>
    <cellStyle name="Normal 2 4 2 6 2 3 2 2" xfId="28826" xr:uid="{00000000-0005-0000-0000-00007E4C0000}"/>
    <cellStyle name="Normal 2 4 2 6 2 3 2 3" xfId="41067" xr:uid="{00000000-0005-0000-0000-00007F4C0000}"/>
    <cellStyle name="Normal 2 4 2 6 2 3 3" xfId="22709" xr:uid="{00000000-0005-0000-0000-0000804C0000}"/>
    <cellStyle name="Normal 2 4 2 6 2 3 4" xfId="34953" xr:uid="{00000000-0005-0000-0000-0000814C0000}"/>
    <cellStyle name="Normal 2 4 2 6 2 3 5" xfId="47182" xr:uid="{00000000-0005-0000-0000-0000824C0000}"/>
    <cellStyle name="Normal 2 4 2 6 2 4" xfId="16568" xr:uid="{00000000-0005-0000-0000-0000834C0000}"/>
    <cellStyle name="Normal 2 4 2 6 2 4 2" xfId="28823" xr:uid="{00000000-0005-0000-0000-0000844C0000}"/>
    <cellStyle name="Normal 2 4 2 6 2 4 3" xfId="41064" xr:uid="{00000000-0005-0000-0000-0000854C0000}"/>
    <cellStyle name="Normal 2 4 2 6 2 5" xfId="22706" xr:uid="{00000000-0005-0000-0000-0000864C0000}"/>
    <cellStyle name="Normal 2 4 2 6 2 6" xfId="34950" xr:uid="{00000000-0005-0000-0000-0000874C0000}"/>
    <cellStyle name="Normal 2 4 2 6 2 7" xfId="47179" xr:uid="{00000000-0005-0000-0000-0000884C0000}"/>
    <cellStyle name="Normal 2 4 2 6 3" xfId="5561" xr:uid="{00000000-0005-0000-0000-0000894C0000}"/>
    <cellStyle name="Normal 2 4 2 6 3 2" xfId="5562" xr:uid="{00000000-0005-0000-0000-00008A4C0000}"/>
    <cellStyle name="Normal 2 4 2 6 3 2 2" xfId="16573" xr:uid="{00000000-0005-0000-0000-00008B4C0000}"/>
    <cellStyle name="Normal 2 4 2 6 3 2 2 2" xfId="28828" xr:uid="{00000000-0005-0000-0000-00008C4C0000}"/>
    <cellStyle name="Normal 2 4 2 6 3 2 2 3" xfId="41069" xr:uid="{00000000-0005-0000-0000-00008D4C0000}"/>
    <cellStyle name="Normal 2 4 2 6 3 2 3" xfId="22711" xr:uid="{00000000-0005-0000-0000-00008E4C0000}"/>
    <cellStyle name="Normal 2 4 2 6 3 2 4" xfId="34955" xr:uid="{00000000-0005-0000-0000-00008F4C0000}"/>
    <cellStyle name="Normal 2 4 2 6 3 2 5" xfId="47184" xr:uid="{00000000-0005-0000-0000-0000904C0000}"/>
    <cellStyle name="Normal 2 4 2 6 3 3" xfId="16572" xr:uid="{00000000-0005-0000-0000-0000914C0000}"/>
    <cellStyle name="Normal 2 4 2 6 3 3 2" xfId="28827" xr:uid="{00000000-0005-0000-0000-0000924C0000}"/>
    <cellStyle name="Normal 2 4 2 6 3 3 3" xfId="41068" xr:uid="{00000000-0005-0000-0000-0000934C0000}"/>
    <cellStyle name="Normal 2 4 2 6 3 4" xfId="22710" xr:uid="{00000000-0005-0000-0000-0000944C0000}"/>
    <cellStyle name="Normal 2 4 2 6 3 5" xfId="34954" xr:uid="{00000000-0005-0000-0000-0000954C0000}"/>
    <cellStyle name="Normal 2 4 2 6 3 6" xfId="47183" xr:uid="{00000000-0005-0000-0000-0000964C0000}"/>
    <cellStyle name="Normal 2 4 2 6 4" xfId="5563" xr:uid="{00000000-0005-0000-0000-0000974C0000}"/>
    <cellStyle name="Normal 2 4 2 6 4 2" xfId="16574" xr:uid="{00000000-0005-0000-0000-0000984C0000}"/>
    <cellStyle name="Normal 2 4 2 6 4 2 2" xfId="28829" xr:uid="{00000000-0005-0000-0000-0000994C0000}"/>
    <cellStyle name="Normal 2 4 2 6 4 2 3" xfId="41070" xr:uid="{00000000-0005-0000-0000-00009A4C0000}"/>
    <cellStyle name="Normal 2 4 2 6 4 3" xfId="22712" xr:uid="{00000000-0005-0000-0000-00009B4C0000}"/>
    <cellStyle name="Normal 2 4 2 6 4 4" xfId="34956" xr:uid="{00000000-0005-0000-0000-00009C4C0000}"/>
    <cellStyle name="Normal 2 4 2 6 4 5" xfId="47185" xr:uid="{00000000-0005-0000-0000-00009D4C0000}"/>
    <cellStyle name="Normal 2 4 2 6 5" xfId="16567" xr:uid="{00000000-0005-0000-0000-00009E4C0000}"/>
    <cellStyle name="Normal 2 4 2 6 5 2" xfId="28822" xr:uid="{00000000-0005-0000-0000-00009F4C0000}"/>
    <cellStyle name="Normal 2 4 2 6 5 3" xfId="41063" xr:uid="{00000000-0005-0000-0000-0000A04C0000}"/>
    <cellStyle name="Normal 2 4 2 6 6" xfId="22705" xr:uid="{00000000-0005-0000-0000-0000A14C0000}"/>
    <cellStyle name="Normal 2 4 2 6 7" xfId="34949" xr:uid="{00000000-0005-0000-0000-0000A24C0000}"/>
    <cellStyle name="Normal 2 4 2 6 8" xfId="47178" xr:uid="{00000000-0005-0000-0000-0000A34C0000}"/>
    <cellStyle name="Normal 2 4 2 7" xfId="5564" xr:uid="{00000000-0005-0000-0000-0000A44C0000}"/>
    <cellStyle name="Normal 2 4 2 7 2" xfId="5565" xr:uid="{00000000-0005-0000-0000-0000A54C0000}"/>
    <cellStyle name="Normal 2 4 2 7 2 2" xfId="5566" xr:uid="{00000000-0005-0000-0000-0000A64C0000}"/>
    <cellStyle name="Normal 2 4 2 7 2 2 2" xfId="16577" xr:uid="{00000000-0005-0000-0000-0000A74C0000}"/>
    <cellStyle name="Normal 2 4 2 7 2 2 2 2" xfId="28832" xr:uid="{00000000-0005-0000-0000-0000A84C0000}"/>
    <cellStyle name="Normal 2 4 2 7 2 2 2 3" xfId="41073" xr:uid="{00000000-0005-0000-0000-0000A94C0000}"/>
    <cellStyle name="Normal 2 4 2 7 2 2 3" xfId="22715" xr:uid="{00000000-0005-0000-0000-0000AA4C0000}"/>
    <cellStyle name="Normal 2 4 2 7 2 2 4" xfId="34959" xr:uid="{00000000-0005-0000-0000-0000AB4C0000}"/>
    <cellStyle name="Normal 2 4 2 7 2 2 5" xfId="47188" xr:uid="{00000000-0005-0000-0000-0000AC4C0000}"/>
    <cellStyle name="Normal 2 4 2 7 2 3" xfId="16576" xr:uid="{00000000-0005-0000-0000-0000AD4C0000}"/>
    <cellStyle name="Normal 2 4 2 7 2 3 2" xfId="28831" xr:uid="{00000000-0005-0000-0000-0000AE4C0000}"/>
    <cellStyle name="Normal 2 4 2 7 2 3 3" xfId="41072" xr:uid="{00000000-0005-0000-0000-0000AF4C0000}"/>
    <cellStyle name="Normal 2 4 2 7 2 4" xfId="22714" xr:uid="{00000000-0005-0000-0000-0000B04C0000}"/>
    <cellStyle name="Normal 2 4 2 7 2 5" xfId="34958" xr:uid="{00000000-0005-0000-0000-0000B14C0000}"/>
    <cellStyle name="Normal 2 4 2 7 2 6" xfId="47187" xr:uid="{00000000-0005-0000-0000-0000B24C0000}"/>
    <cellStyle name="Normal 2 4 2 7 3" xfId="5567" xr:uid="{00000000-0005-0000-0000-0000B34C0000}"/>
    <cellStyle name="Normal 2 4 2 7 3 2" xfId="16578" xr:uid="{00000000-0005-0000-0000-0000B44C0000}"/>
    <cellStyle name="Normal 2 4 2 7 3 2 2" xfId="28833" xr:uid="{00000000-0005-0000-0000-0000B54C0000}"/>
    <cellStyle name="Normal 2 4 2 7 3 2 3" xfId="41074" xr:uid="{00000000-0005-0000-0000-0000B64C0000}"/>
    <cellStyle name="Normal 2 4 2 7 3 3" xfId="22716" xr:uid="{00000000-0005-0000-0000-0000B74C0000}"/>
    <cellStyle name="Normal 2 4 2 7 3 4" xfId="34960" xr:uid="{00000000-0005-0000-0000-0000B84C0000}"/>
    <cellStyle name="Normal 2 4 2 7 3 5" xfId="47189" xr:uid="{00000000-0005-0000-0000-0000B94C0000}"/>
    <cellStyle name="Normal 2 4 2 7 4" xfId="16575" xr:uid="{00000000-0005-0000-0000-0000BA4C0000}"/>
    <cellStyle name="Normal 2 4 2 7 4 2" xfId="28830" xr:uid="{00000000-0005-0000-0000-0000BB4C0000}"/>
    <cellStyle name="Normal 2 4 2 7 4 3" xfId="41071" xr:uid="{00000000-0005-0000-0000-0000BC4C0000}"/>
    <cellStyle name="Normal 2 4 2 7 5" xfId="22713" xr:uid="{00000000-0005-0000-0000-0000BD4C0000}"/>
    <cellStyle name="Normal 2 4 2 7 6" xfId="34957" xr:uid="{00000000-0005-0000-0000-0000BE4C0000}"/>
    <cellStyle name="Normal 2 4 2 7 7" xfId="47186" xr:uid="{00000000-0005-0000-0000-0000BF4C0000}"/>
    <cellStyle name="Normal 2 4 2 8" xfId="5568" xr:uid="{00000000-0005-0000-0000-0000C04C0000}"/>
    <cellStyle name="Normal 2 4 2 8 2" xfId="5569" xr:uid="{00000000-0005-0000-0000-0000C14C0000}"/>
    <cellStyle name="Normal 2 4 2 8 2 2" xfId="5570" xr:uid="{00000000-0005-0000-0000-0000C24C0000}"/>
    <cellStyle name="Normal 2 4 2 8 2 2 2" xfId="16581" xr:uid="{00000000-0005-0000-0000-0000C34C0000}"/>
    <cellStyle name="Normal 2 4 2 8 2 2 2 2" xfId="28836" xr:uid="{00000000-0005-0000-0000-0000C44C0000}"/>
    <cellStyle name="Normal 2 4 2 8 2 2 2 3" xfId="41077" xr:uid="{00000000-0005-0000-0000-0000C54C0000}"/>
    <cellStyle name="Normal 2 4 2 8 2 2 3" xfId="22719" xr:uid="{00000000-0005-0000-0000-0000C64C0000}"/>
    <cellStyle name="Normal 2 4 2 8 2 2 4" xfId="34963" xr:uid="{00000000-0005-0000-0000-0000C74C0000}"/>
    <cellStyle name="Normal 2 4 2 8 2 2 5" xfId="47192" xr:uid="{00000000-0005-0000-0000-0000C84C0000}"/>
    <cellStyle name="Normal 2 4 2 8 2 3" xfId="16580" xr:uid="{00000000-0005-0000-0000-0000C94C0000}"/>
    <cellStyle name="Normal 2 4 2 8 2 3 2" xfId="28835" xr:uid="{00000000-0005-0000-0000-0000CA4C0000}"/>
    <cellStyle name="Normal 2 4 2 8 2 3 3" xfId="41076" xr:uid="{00000000-0005-0000-0000-0000CB4C0000}"/>
    <cellStyle name="Normal 2 4 2 8 2 4" xfId="22718" xr:uid="{00000000-0005-0000-0000-0000CC4C0000}"/>
    <cellStyle name="Normal 2 4 2 8 2 5" xfId="34962" xr:uid="{00000000-0005-0000-0000-0000CD4C0000}"/>
    <cellStyle name="Normal 2 4 2 8 2 6" xfId="47191" xr:uid="{00000000-0005-0000-0000-0000CE4C0000}"/>
    <cellStyle name="Normal 2 4 2 8 3" xfId="5571" xr:uid="{00000000-0005-0000-0000-0000CF4C0000}"/>
    <cellStyle name="Normal 2 4 2 8 3 2" xfId="16582" xr:uid="{00000000-0005-0000-0000-0000D04C0000}"/>
    <cellStyle name="Normal 2 4 2 8 3 2 2" xfId="28837" xr:uid="{00000000-0005-0000-0000-0000D14C0000}"/>
    <cellStyle name="Normal 2 4 2 8 3 2 3" xfId="41078" xr:uid="{00000000-0005-0000-0000-0000D24C0000}"/>
    <cellStyle name="Normal 2 4 2 8 3 3" xfId="22720" xr:uid="{00000000-0005-0000-0000-0000D34C0000}"/>
    <cellStyle name="Normal 2 4 2 8 3 4" xfId="34964" xr:uid="{00000000-0005-0000-0000-0000D44C0000}"/>
    <cellStyle name="Normal 2 4 2 8 3 5" xfId="47193" xr:uid="{00000000-0005-0000-0000-0000D54C0000}"/>
    <cellStyle name="Normal 2 4 2 8 4" xfId="16579" xr:uid="{00000000-0005-0000-0000-0000D64C0000}"/>
    <cellStyle name="Normal 2 4 2 8 4 2" xfId="28834" xr:uid="{00000000-0005-0000-0000-0000D74C0000}"/>
    <cellStyle name="Normal 2 4 2 8 4 3" xfId="41075" xr:uid="{00000000-0005-0000-0000-0000D84C0000}"/>
    <cellStyle name="Normal 2 4 2 8 5" xfId="22717" xr:uid="{00000000-0005-0000-0000-0000D94C0000}"/>
    <cellStyle name="Normal 2 4 2 8 6" xfId="34961" xr:uid="{00000000-0005-0000-0000-0000DA4C0000}"/>
    <cellStyle name="Normal 2 4 2 8 7" xfId="47190" xr:uid="{00000000-0005-0000-0000-0000DB4C0000}"/>
    <cellStyle name="Normal 2 4 2 9" xfId="5572" xr:uid="{00000000-0005-0000-0000-0000DC4C0000}"/>
    <cellStyle name="Normal 2 4 2 9 2" xfId="5573" xr:uid="{00000000-0005-0000-0000-0000DD4C0000}"/>
    <cellStyle name="Normal 2 4 2 9 2 2" xfId="16584" xr:uid="{00000000-0005-0000-0000-0000DE4C0000}"/>
    <cellStyle name="Normal 2 4 2 9 2 2 2" xfId="28839" xr:uid="{00000000-0005-0000-0000-0000DF4C0000}"/>
    <cellStyle name="Normal 2 4 2 9 2 2 3" xfId="41080" xr:uid="{00000000-0005-0000-0000-0000E04C0000}"/>
    <cellStyle name="Normal 2 4 2 9 2 3" xfId="22722" xr:uid="{00000000-0005-0000-0000-0000E14C0000}"/>
    <cellStyle name="Normal 2 4 2 9 2 4" xfId="34966" xr:uid="{00000000-0005-0000-0000-0000E24C0000}"/>
    <cellStyle name="Normal 2 4 2 9 2 5" xfId="47195" xr:uid="{00000000-0005-0000-0000-0000E34C0000}"/>
    <cellStyle name="Normal 2 4 2 9 3" xfId="16583" xr:uid="{00000000-0005-0000-0000-0000E44C0000}"/>
    <cellStyle name="Normal 2 4 2 9 3 2" xfId="28838" xr:uid="{00000000-0005-0000-0000-0000E54C0000}"/>
    <cellStyle name="Normal 2 4 2 9 3 3" xfId="41079" xr:uid="{00000000-0005-0000-0000-0000E64C0000}"/>
    <cellStyle name="Normal 2 4 2 9 4" xfId="22721" xr:uid="{00000000-0005-0000-0000-0000E74C0000}"/>
    <cellStyle name="Normal 2 4 2 9 5" xfId="34965" xr:uid="{00000000-0005-0000-0000-0000E84C0000}"/>
    <cellStyle name="Normal 2 4 2 9 6" xfId="47194" xr:uid="{00000000-0005-0000-0000-0000E94C0000}"/>
    <cellStyle name="Normal 2 4 3" xfId="5574" xr:uid="{00000000-0005-0000-0000-0000EA4C0000}"/>
    <cellStyle name="Normal 2 4 3 10" xfId="22723" xr:uid="{00000000-0005-0000-0000-0000EB4C0000}"/>
    <cellStyle name="Normal 2 4 3 11" xfId="34967" xr:uid="{00000000-0005-0000-0000-0000EC4C0000}"/>
    <cellStyle name="Normal 2 4 3 12" xfId="47196" xr:uid="{00000000-0005-0000-0000-0000ED4C0000}"/>
    <cellStyle name="Normal 2 4 3 2" xfId="5575" xr:uid="{00000000-0005-0000-0000-0000EE4C0000}"/>
    <cellStyle name="Normal 2 4 3 2 10" xfId="34968" xr:uid="{00000000-0005-0000-0000-0000EF4C0000}"/>
    <cellStyle name="Normal 2 4 3 2 11" xfId="47197" xr:uid="{00000000-0005-0000-0000-0000F04C0000}"/>
    <cellStyle name="Normal 2 4 3 2 2" xfId="5576" xr:uid="{00000000-0005-0000-0000-0000F14C0000}"/>
    <cellStyle name="Normal 2 4 3 2 2 10" xfId="47198" xr:uid="{00000000-0005-0000-0000-0000F24C0000}"/>
    <cellStyle name="Normal 2 4 3 2 2 2" xfId="5577" xr:uid="{00000000-0005-0000-0000-0000F34C0000}"/>
    <cellStyle name="Normal 2 4 3 2 2 2 2" xfId="5578" xr:uid="{00000000-0005-0000-0000-0000F44C0000}"/>
    <cellStyle name="Normal 2 4 3 2 2 2 2 2" xfId="5579" xr:uid="{00000000-0005-0000-0000-0000F54C0000}"/>
    <cellStyle name="Normal 2 4 3 2 2 2 2 2 2" xfId="5580" xr:uid="{00000000-0005-0000-0000-0000F64C0000}"/>
    <cellStyle name="Normal 2 4 3 2 2 2 2 2 2 2" xfId="5581" xr:uid="{00000000-0005-0000-0000-0000F74C0000}"/>
    <cellStyle name="Normal 2 4 3 2 2 2 2 2 2 2 2" xfId="16592" xr:uid="{00000000-0005-0000-0000-0000F84C0000}"/>
    <cellStyle name="Normal 2 4 3 2 2 2 2 2 2 2 2 2" xfId="28847" xr:uid="{00000000-0005-0000-0000-0000F94C0000}"/>
    <cellStyle name="Normal 2 4 3 2 2 2 2 2 2 2 2 3" xfId="41088" xr:uid="{00000000-0005-0000-0000-0000FA4C0000}"/>
    <cellStyle name="Normal 2 4 3 2 2 2 2 2 2 2 3" xfId="22730" xr:uid="{00000000-0005-0000-0000-0000FB4C0000}"/>
    <cellStyle name="Normal 2 4 3 2 2 2 2 2 2 2 4" xfId="34974" xr:uid="{00000000-0005-0000-0000-0000FC4C0000}"/>
    <cellStyle name="Normal 2 4 3 2 2 2 2 2 2 2 5" xfId="47203" xr:uid="{00000000-0005-0000-0000-0000FD4C0000}"/>
    <cellStyle name="Normal 2 4 3 2 2 2 2 2 2 3" xfId="16591" xr:uid="{00000000-0005-0000-0000-0000FE4C0000}"/>
    <cellStyle name="Normal 2 4 3 2 2 2 2 2 2 3 2" xfId="28846" xr:uid="{00000000-0005-0000-0000-0000FF4C0000}"/>
    <cellStyle name="Normal 2 4 3 2 2 2 2 2 2 3 3" xfId="41087" xr:uid="{00000000-0005-0000-0000-0000004D0000}"/>
    <cellStyle name="Normal 2 4 3 2 2 2 2 2 2 4" xfId="22729" xr:uid="{00000000-0005-0000-0000-0000014D0000}"/>
    <cellStyle name="Normal 2 4 3 2 2 2 2 2 2 5" xfId="34973" xr:uid="{00000000-0005-0000-0000-0000024D0000}"/>
    <cellStyle name="Normal 2 4 3 2 2 2 2 2 2 6" xfId="47202" xr:uid="{00000000-0005-0000-0000-0000034D0000}"/>
    <cellStyle name="Normal 2 4 3 2 2 2 2 2 3" xfId="5582" xr:uid="{00000000-0005-0000-0000-0000044D0000}"/>
    <cellStyle name="Normal 2 4 3 2 2 2 2 2 3 2" xfId="16593" xr:uid="{00000000-0005-0000-0000-0000054D0000}"/>
    <cellStyle name="Normal 2 4 3 2 2 2 2 2 3 2 2" xfId="28848" xr:uid="{00000000-0005-0000-0000-0000064D0000}"/>
    <cellStyle name="Normal 2 4 3 2 2 2 2 2 3 2 3" xfId="41089" xr:uid="{00000000-0005-0000-0000-0000074D0000}"/>
    <cellStyle name="Normal 2 4 3 2 2 2 2 2 3 3" xfId="22731" xr:uid="{00000000-0005-0000-0000-0000084D0000}"/>
    <cellStyle name="Normal 2 4 3 2 2 2 2 2 3 4" xfId="34975" xr:uid="{00000000-0005-0000-0000-0000094D0000}"/>
    <cellStyle name="Normal 2 4 3 2 2 2 2 2 3 5" xfId="47204" xr:uid="{00000000-0005-0000-0000-00000A4D0000}"/>
    <cellStyle name="Normal 2 4 3 2 2 2 2 2 4" xfId="16590" xr:uid="{00000000-0005-0000-0000-00000B4D0000}"/>
    <cellStyle name="Normal 2 4 3 2 2 2 2 2 4 2" xfId="28845" xr:uid="{00000000-0005-0000-0000-00000C4D0000}"/>
    <cellStyle name="Normal 2 4 3 2 2 2 2 2 4 3" xfId="41086" xr:uid="{00000000-0005-0000-0000-00000D4D0000}"/>
    <cellStyle name="Normal 2 4 3 2 2 2 2 2 5" xfId="22728" xr:uid="{00000000-0005-0000-0000-00000E4D0000}"/>
    <cellStyle name="Normal 2 4 3 2 2 2 2 2 6" xfId="34972" xr:uid="{00000000-0005-0000-0000-00000F4D0000}"/>
    <cellStyle name="Normal 2 4 3 2 2 2 2 2 7" xfId="47201" xr:uid="{00000000-0005-0000-0000-0000104D0000}"/>
    <cellStyle name="Normal 2 4 3 2 2 2 2 3" xfId="5583" xr:uid="{00000000-0005-0000-0000-0000114D0000}"/>
    <cellStyle name="Normal 2 4 3 2 2 2 2 3 2" xfId="5584" xr:uid="{00000000-0005-0000-0000-0000124D0000}"/>
    <cellStyle name="Normal 2 4 3 2 2 2 2 3 2 2" xfId="16595" xr:uid="{00000000-0005-0000-0000-0000134D0000}"/>
    <cellStyle name="Normal 2 4 3 2 2 2 2 3 2 2 2" xfId="28850" xr:uid="{00000000-0005-0000-0000-0000144D0000}"/>
    <cellStyle name="Normal 2 4 3 2 2 2 2 3 2 2 3" xfId="41091" xr:uid="{00000000-0005-0000-0000-0000154D0000}"/>
    <cellStyle name="Normal 2 4 3 2 2 2 2 3 2 3" xfId="22733" xr:uid="{00000000-0005-0000-0000-0000164D0000}"/>
    <cellStyle name="Normal 2 4 3 2 2 2 2 3 2 4" xfId="34977" xr:uid="{00000000-0005-0000-0000-0000174D0000}"/>
    <cellStyle name="Normal 2 4 3 2 2 2 2 3 2 5" xfId="47206" xr:uid="{00000000-0005-0000-0000-0000184D0000}"/>
    <cellStyle name="Normal 2 4 3 2 2 2 2 3 3" xfId="16594" xr:uid="{00000000-0005-0000-0000-0000194D0000}"/>
    <cellStyle name="Normal 2 4 3 2 2 2 2 3 3 2" xfId="28849" xr:uid="{00000000-0005-0000-0000-00001A4D0000}"/>
    <cellStyle name="Normal 2 4 3 2 2 2 2 3 3 3" xfId="41090" xr:uid="{00000000-0005-0000-0000-00001B4D0000}"/>
    <cellStyle name="Normal 2 4 3 2 2 2 2 3 4" xfId="22732" xr:uid="{00000000-0005-0000-0000-00001C4D0000}"/>
    <cellStyle name="Normal 2 4 3 2 2 2 2 3 5" xfId="34976" xr:uid="{00000000-0005-0000-0000-00001D4D0000}"/>
    <cellStyle name="Normal 2 4 3 2 2 2 2 3 6" xfId="47205" xr:uid="{00000000-0005-0000-0000-00001E4D0000}"/>
    <cellStyle name="Normal 2 4 3 2 2 2 2 4" xfId="5585" xr:uid="{00000000-0005-0000-0000-00001F4D0000}"/>
    <cellStyle name="Normal 2 4 3 2 2 2 2 4 2" xfId="16596" xr:uid="{00000000-0005-0000-0000-0000204D0000}"/>
    <cellStyle name="Normal 2 4 3 2 2 2 2 4 2 2" xfId="28851" xr:uid="{00000000-0005-0000-0000-0000214D0000}"/>
    <cellStyle name="Normal 2 4 3 2 2 2 2 4 2 3" xfId="41092" xr:uid="{00000000-0005-0000-0000-0000224D0000}"/>
    <cellStyle name="Normal 2 4 3 2 2 2 2 4 3" xfId="22734" xr:uid="{00000000-0005-0000-0000-0000234D0000}"/>
    <cellStyle name="Normal 2 4 3 2 2 2 2 4 4" xfId="34978" xr:uid="{00000000-0005-0000-0000-0000244D0000}"/>
    <cellStyle name="Normal 2 4 3 2 2 2 2 4 5" xfId="47207" xr:uid="{00000000-0005-0000-0000-0000254D0000}"/>
    <cellStyle name="Normal 2 4 3 2 2 2 2 5" xfId="16589" xr:uid="{00000000-0005-0000-0000-0000264D0000}"/>
    <cellStyle name="Normal 2 4 3 2 2 2 2 5 2" xfId="28844" xr:uid="{00000000-0005-0000-0000-0000274D0000}"/>
    <cellStyle name="Normal 2 4 3 2 2 2 2 5 3" xfId="41085" xr:uid="{00000000-0005-0000-0000-0000284D0000}"/>
    <cellStyle name="Normal 2 4 3 2 2 2 2 6" xfId="22727" xr:uid="{00000000-0005-0000-0000-0000294D0000}"/>
    <cellStyle name="Normal 2 4 3 2 2 2 2 7" xfId="34971" xr:uid="{00000000-0005-0000-0000-00002A4D0000}"/>
    <cellStyle name="Normal 2 4 3 2 2 2 2 8" xfId="47200" xr:uid="{00000000-0005-0000-0000-00002B4D0000}"/>
    <cellStyle name="Normal 2 4 3 2 2 2 3" xfId="5586" xr:uid="{00000000-0005-0000-0000-00002C4D0000}"/>
    <cellStyle name="Normal 2 4 3 2 2 2 3 2" xfId="5587" xr:uid="{00000000-0005-0000-0000-00002D4D0000}"/>
    <cellStyle name="Normal 2 4 3 2 2 2 3 2 2" xfId="5588" xr:uid="{00000000-0005-0000-0000-00002E4D0000}"/>
    <cellStyle name="Normal 2 4 3 2 2 2 3 2 2 2" xfId="16599" xr:uid="{00000000-0005-0000-0000-00002F4D0000}"/>
    <cellStyle name="Normal 2 4 3 2 2 2 3 2 2 2 2" xfId="28854" xr:uid="{00000000-0005-0000-0000-0000304D0000}"/>
    <cellStyle name="Normal 2 4 3 2 2 2 3 2 2 2 3" xfId="41095" xr:uid="{00000000-0005-0000-0000-0000314D0000}"/>
    <cellStyle name="Normal 2 4 3 2 2 2 3 2 2 3" xfId="22737" xr:uid="{00000000-0005-0000-0000-0000324D0000}"/>
    <cellStyle name="Normal 2 4 3 2 2 2 3 2 2 4" xfId="34981" xr:uid="{00000000-0005-0000-0000-0000334D0000}"/>
    <cellStyle name="Normal 2 4 3 2 2 2 3 2 2 5" xfId="47210" xr:uid="{00000000-0005-0000-0000-0000344D0000}"/>
    <cellStyle name="Normal 2 4 3 2 2 2 3 2 3" xfId="16598" xr:uid="{00000000-0005-0000-0000-0000354D0000}"/>
    <cellStyle name="Normal 2 4 3 2 2 2 3 2 3 2" xfId="28853" xr:uid="{00000000-0005-0000-0000-0000364D0000}"/>
    <cellStyle name="Normal 2 4 3 2 2 2 3 2 3 3" xfId="41094" xr:uid="{00000000-0005-0000-0000-0000374D0000}"/>
    <cellStyle name="Normal 2 4 3 2 2 2 3 2 4" xfId="22736" xr:uid="{00000000-0005-0000-0000-0000384D0000}"/>
    <cellStyle name="Normal 2 4 3 2 2 2 3 2 5" xfId="34980" xr:uid="{00000000-0005-0000-0000-0000394D0000}"/>
    <cellStyle name="Normal 2 4 3 2 2 2 3 2 6" xfId="47209" xr:uid="{00000000-0005-0000-0000-00003A4D0000}"/>
    <cellStyle name="Normal 2 4 3 2 2 2 3 3" xfId="5589" xr:uid="{00000000-0005-0000-0000-00003B4D0000}"/>
    <cellStyle name="Normal 2 4 3 2 2 2 3 3 2" xfId="16600" xr:uid="{00000000-0005-0000-0000-00003C4D0000}"/>
    <cellStyle name="Normal 2 4 3 2 2 2 3 3 2 2" xfId="28855" xr:uid="{00000000-0005-0000-0000-00003D4D0000}"/>
    <cellStyle name="Normal 2 4 3 2 2 2 3 3 2 3" xfId="41096" xr:uid="{00000000-0005-0000-0000-00003E4D0000}"/>
    <cellStyle name="Normal 2 4 3 2 2 2 3 3 3" xfId="22738" xr:uid="{00000000-0005-0000-0000-00003F4D0000}"/>
    <cellStyle name="Normal 2 4 3 2 2 2 3 3 4" xfId="34982" xr:uid="{00000000-0005-0000-0000-0000404D0000}"/>
    <cellStyle name="Normal 2 4 3 2 2 2 3 3 5" xfId="47211" xr:uid="{00000000-0005-0000-0000-0000414D0000}"/>
    <cellStyle name="Normal 2 4 3 2 2 2 3 4" xfId="16597" xr:uid="{00000000-0005-0000-0000-0000424D0000}"/>
    <cellStyle name="Normal 2 4 3 2 2 2 3 4 2" xfId="28852" xr:uid="{00000000-0005-0000-0000-0000434D0000}"/>
    <cellStyle name="Normal 2 4 3 2 2 2 3 4 3" xfId="41093" xr:uid="{00000000-0005-0000-0000-0000444D0000}"/>
    <cellStyle name="Normal 2 4 3 2 2 2 3 5" xfId="22735" xr:uid="{00000000-0005-0000-0000-0000454D0000}"/>
    <cellStyle name="Normal 2 4 3 2 2 2 3 6" xfId="34979" xr:uid="{00000000-0005-0000-0000-0000464D0000}"/>
    <cellStyle name="Normal 2 4 3 2 2 2 3 7" xfId="47208" xr:uid="{00000000-0005-0000-0000-0000474D0000}"/>
    <cellStyle name="Normal 2 4 3 2 2 2 4" xfId="5590" xr:uid="{00000000-0005-0000-0000-0000484D0000}"/>
    <cellStyle name="Normal 2 4 3 2 2 2 4 2" xfId="5591" xr:uid="{00000000-0005-0000-0000-0000494D0000}"/>
    <cellStyle name="Normal 2 4 3 2 2 2 4 2 2" xfId="16602" xr:uid="{00000000-0005-0000-0000-00004A4D0000}"/>
    <cellStyle name="Normal 2 4 3 2 2 2 4 2 2 2" xfId="28857" xr:uid="{00000000-0005-0000-0000-00004B4D0000}"/>
    <cellStyle name="Normal 2 4 3 2 2 2 4 2 2 3" xfId="41098" xr:uid="{00000000-0005-0000-0000-00004C4D0000}"/>
    <cellStyle name="Normal 2 4 3 2 2 2 4 2 3" xfId="22740" xr:uid="{00000000-0005-0000-0000-00004D4D0000}"/>
    <cellStyle name="Normal 2 4 3 2 2 2 4 2 4" xfId="34984" xr:uid="{00000000-0005-0000-0000-00004E4D0000}"/>
    <cellStyle name="Normal 2 4 3 2 2 2 4 2 5" xfId="47213" xr:uid="{00000000-0005-0000-0000-00004F4D0000}"/>
    <cellStyle name="Normal 2 4 3 2 2 2 4 3" xfId="16601" xr:uid="{00000000-0005-0000-0000-0000504D0000}"/>
    <cellStyle name="Normal 2 4 3 2 2 2 4 3 2" xfId="28856" xr:uid="{00000000-0005-0000-0000-0000514D0000}"/>
    <cellStyle name="Normal 2 4 3 2 2 2 4 3 3" xfId="41097" xr:uid="{00000000-0005-0000-0000-0000524D0000}"/>
    <cellStyle name="Normal 2 4 3 2 2 2 4 4" xfId="22739" xr:uid="{00000000-0005-0000-0000-0000534D0000}"/>
    <cellStyle name="Normal 2 4 3 2 2 2 4 5" xfId="34983" xr:uid="{00000000-0005-0000-0000-0000544D0000}"/>
    <cellStyle name="Normal 2 4 3 2 2 2 4 6" xfId="47212" xr:uid="{00000000-0005-0000-0000-0000554D0000}"/>
    <cellStyle name="Normal 2 4 3 2 2 2 5" xfId="5592" xr:uid="{00000000-0005-0000-0000-0000564D0000}"/>
    <cellStyle name="Normal 2 4 3 2 2 2 5 2" xfId="16603" xr:uid="{00000000-0005-0000-0000-0000574D0000}"/>
    <cellStyle name="Normal 2 4 3 2 2 2 5 2 2" xfId="28858" xr:uid="{00000000-0005-0000-0000-0000584D0000}"/>
    <cellStyle name="Normal 2 4 3 2 2 2 5 2 3" xfId="41099" xr:uid="{00000000-0005-0000-0000-0000594D0000}"/>
    <cellStyle name="Normal 2 4 3 2 2 2 5 3" xfId="22741" xr:uid="{00000000-0005-0000-0000-00005A4D0000}"/>
    <cellStyle name="Normal 2 4 3 2 2 2 5 4" xfId="34985" xr:uid="{00000000-0005-0000-0000-00005B4D0000}"/>
    <cellStyle name="Normal 2 4 3 2 2 2 5 5" xfId="47214" xr:uid="{00000000-0005-0000-0000-00005C4D0000}"/>
    <cellStyle name="Normal 2 4 3 2 2 2 6" xfId="16588" xr:uid="{00000000-0005-0000-0000-00005D4D0000}"/>
    <cellStyle name="Normal 2 4 3 2 2 2 6 2" xfId="28843" xr:uid="{00000000-0005-0000-0000-00005E4D0000}"/>
    <cellStyle name="Normal 2 4 3 2 2 2 6 3" xfId="41084" xr:uid="{00000000-0005-0000-0000-00005F4D0000}"/>
    <cellStyle name="Normal 2 4 3 2 2 2 7" xfId="22726" xr:uid="{00000000-0005-0000-0000-0000604D0000}"/>
    <cellStyle name="Normal 2 4 3 2 2 2 8" xfId="34970" xr:uid="{00000000-0005-0000-0000-0000614D0000}"/>
    <cellStyle name="Normal 2 4 3 2 2 2 9" xfId="47199" xr:uid="{00000000-0005-0000-0000-0000624D0000}"/>
    <cellStyle name="Normal 2 4 3 2 2 3" xfId="5593" xr:uid="{00000000-0005-0000-0000-0000634D0000}"/>
    <cellStyle name="Normal 2 4 3 2 2 3 2" xfId="5594" xr:uid="{00000000-0005-0000-0000-0000644D0000}"/>
    <cellStyle name="Normal 2 4 3 2 2 3 2 2" xfId="5595" xr:uid="{00000000-0005-0000-0000-0000654D0000}"/>
    <cellStyle name="Normal 2 4 3 2 2 3 2 2 2" xfId="5596" xr:uid="{00000000-0005-0000-0000-0000664D0000}"/>
    <cellStyle name="Normal 2 4 3 2 2 3 2 2 2 2" xfId="16607" xr:uid="{00000000-0005-0000-0000-0000674D0000}"/>
    <cellStyle name="Normal 2 4 3 2 2 3 2 2 2 2 2" xfId="28862" xr:uid="{00000000-0005-0000-0000-0000684D0000}"/>
    <cellStyle name="Normal 2 4 3 2 2 3 2 2 2 2 3" xfId="41103" xr:uid="{00000000-0005-0000-0000-0000694D0000}"/>
    <cellStyle name="Normal 2 4 3 2 2 3 2 2 2 3" xfId="22745" xr:uid="{00000000-0005-0000-0000-00006A4D0000}"/>
    <cellStyle name="Normal 2 4 3 2 2 3 2 2 2 4" xfId="34989" xr:uid="{00000000-0005-0000-0000-00006B4D0000}"/>
    <cellStyle name="Normal 2 4 3 2 2 3 2 2 2 5" xfId="47218" xr:uid="{00000000-0005-0000-0000-00006C4D0000}"/>
    <cellStyle name="Normal 2 4 3 2 2 3 2 2 3" xfId="16606" xr:uid="{00000000-0005-0000-0000-00006D4D0000}"/>
    <cellStyle name="Normal 2 4 3 2 2 3 2 2 3 2" xfId="28861" xr:uid="{00000000-0005-0000-0000-00006E4D0000}"/>
    <cellStyle name="Normal 2 4 3 2 2 3 2 2 3 3" xfId="41102" xr:uid="{00000000-0005-0000-0000-00006F4D0000}"/>
    <cellStyle name="Normal 2 4 3 2 2 3 2 2 4" xfId="22744" xr:uid="{00000000-0005-0000-0000-0000704D0000}"/>
    <cellStyle name="Normal 2 4 3 2 2 3 2 2 5" xfId="34988" xr:uid="{00000000-0005-0000-0000-0000714D0000}"/>
    <cellStyle name="Normal 2 4 3 2 2 3 2 2 6" xfId="47217" xr:uid="{00000000-0005-0000-0000-0000724D0000}"/>
    <cellStyle name="Normal 2 4 3 2 2 3 2 3" xfId="5597" xr:uid="{00000000-0005-0000-0000-0000734D0000}"/>
    <cellStyle name="Normal 2 4 3 2 2 3 2 3 2" xfId="16608" xr:uid="{00000000-0005-0000-0000-0000744D0000}"/>
    <cellStyle name="Normal 2 4 3 2 2 3 2 3 2 2" xfId="28863" xr:uid="{00000000-0005-0000-0000-0000754D0000}"/>
    <cellStyle name="Normal 2 4 3 2 2 3 2 3 2 3" xfId="41104" xr:uid="{00000000-0005-0000-0000-0000764D0000}"/>
    <cellStyle name="Normal 2 4 3 2 2 3 2 3 3" xfId="22746" xr:uid="{00000000-0005-0000-0000-0000774D0000}"/>
    <cellStyle name="Normal 2 4 3 2 2 3 2 3 4" xfId="34990" xr:uid="{00000000-0005-0000-0000-0000784D0000}"/>
    <cellStyle name="Normal 2 4 3 2 2 3 2 3 5" xfId="47219" xr:uid="{00000000-0005-0000-0000-0000794D0000}"/>
    <cellStyle name="Normal 2 4 3 2 2 3 2 4" xfId="16605" xr:uid="{00000000-0005-0000-0000-00007A4D0000}"/>
    <cellStyle name="Normal 2 4 3 2 2 3 2 4 2" xfId="28860" xr:uid="{00000000-0005-0000-0000-00007B4D0000}"/>
    <cellStyle name="Normal 2 4 3 2 2 3 2 4 3" xfId="41101" xr:uid="{00000000-0005-0000-0000-00007C4D0000}"/>
    <cellStyle name="Normal 2 4 3 2 2 3 2 5" xfId="22743" xr:uid="{00000000-0005-0000-0000-00007D4D0000}"/>
    <cellStyle name="Normal 2 4 3 2 2 3 2 6" xfId="34987" xr:uid="{00000000-0005-0000-0000-00007E4D0000}"/>
    <cellStyle name="Normal 2 4 3 2 2 3 2 7" xfId="47216" xr:uid="{00000000-0005-0000-0000-00007F4D0000}"/>
    <cellStyle name="Normal 2 4 3 2 2 3 3" xfId="5598" xr:uid="{00000000-0005-0000-0000-0000804D0000}"/>
    <cellStyle name="Normal 2 4 3 2 2 3 3 2" xfId="5599" xr:uid="{00000000-0005-0000-0000-0000814D0000}"/>
    <cellStyle name="Normal 2 4 3 2 2 3 3 2 2" xfId="16610" xr:uid="{00000000-0005-0000-0000-0000824D0000}"/>
    <cellStyle name="Normal 2 4 3 2 2 3 3 2 2 2" xfId="28865" xr:uid="{00000000-0005-0000-0000-0000834D0000}"/>
    <cellStyle name="Normal 2 4 3 2 2 3 3 2 2 3" xfId="41106" xr:uid="{00000000-0005-0000-0000-0000844D0000}"/>
    <cellStyle name="Normal 2 4 3 2 2 3 3 2 3" xfId="22748" xr:uid="{00000000-0005-0000-0000-0000854D0000}"/>
    <cellStyle name="Normal 2 4 3 2 2 3 3 2 4" xfId="34992" xr:uid="{00000000-0005-0000-0000-0000864D0000}"/>
    <cellStyle name="Normal 2 4 3 2 2 3 3 2 5" xfId="47221" xr:uid="{00000000-0005-0000-0000-0000874D0000}"/>
    <cellStyle name="Normal 2 4 3 2 2 3 3 3" xfId="16609" xr:uid="{00000000-0005-0000-0000-0000884D0000}"/>
    <cellStyle name="Normal 2 4 3 2 2 3 3 3 2" xfId="28864" xr:uid="{00000000-0005-0000-0000-0000894D0000}"/>
    <cellStyle name="Normal 2 4 3 2 2 3 3 3 3" xfId="41105" xr:uid="{00000000-0005-0000-0000-00008A4D0000}"/>
    <cellStyle name="Normal 2 4 3 2 2 3 3 4" xfId="22747" xr:uid="{00000000-0005-0000-0000-00008B4D0000}"/>
    <cellStyle name="Normal 2 4 3 2 2 3 3 5" xfId="34991" xr:uid="{00000000-0005-0000-0000-00008C4D0000}"/>
    <cellStyle name="Normal 2 4 3 2 2 3 3 6" xfId="47220" xr:uid="{00000000-0005-0000-0000-00008D4D0000}"/>
    <cellStyle name="Normal 2 4 3 2 2 3 4" xfId="5600" xr:uid="{00000000-0005-0000-0000-00008E4D0000}"/>
    <cellStyle name="Normal 2 4 3 2 2 3 4 2" xfId="16611" xr:uid="{00000000-0005-0000-0000-00008F4D0000}"/>
    <cellStyle name="Normal 2 4 3 2 2 3 4 2 2" xfId="28866" xr:uid="{00000000-0005-0000-0000-0000904D0000}"/>
    <cellStyle name="Normal 2 4 3 2 2 3 4 2 3" xfId="41107" xr:uid="{00000000-0005-0000-0000-0000914D0000}"/>
    <cellStyle name="Normal 2 4 3 2 2 3 4 3" xfId="22749" xr:uid="{00000000-0005-0000-0000-0000924D0000}"/>
    <cellStyle name="Normal 2 4 3 2 2 3 4 4" xfId="34993" xr:uid="{00000000-0005-0000-0000-0000934D0000}"/>
    <cellStyle name="Normal 2 4 3 2 2 3 4 5" xfId="47222" xr:uid="{00000000-0005-0000-0000-0000944D0000}"/>
    <cellStyle name="Normal 2 4 3 2 2 3 5" xfId="16604" xr:uid="{00000000-0005-0000-0000-0000954D0000}"/>
    <cellStyle name="Normal 2 4 3 2 2 3 5 2" xfId="28859" xr:uid="{00000000-0005-0000-0000-0000964D0000}"/>
    <cellStyle name="Normal 2 4 3 2 2 3 5 3" xfId="41100" xr:uid="{00000000-0005-0000-0000-0000974D0000}"/>
    <cellStyle name="Normal 2 4 3 2 2 3 6" xfId="22742" xr:uid="{00000000-0005-0000-0000-0000984D0000}"/>
    <cellStyle name="Normal 2 4 3 2 2 3 7" xfId="34986" xr:uid="{00000000-0005-0000-0000-0000994D0000}"/>
    <cellStyle name="Normal 2 4 3 2 2 3 8" xfId="47215" xr:uid="{00000000-0005-0000-0000-00009A4D0000}"/>
    <cellStyle name="Normal 2 4 3 2 2 4" xfId="5601" xr:uid="{00000000-0005-0000-0000-00009B4D0000}"/>
    <cellStyle name="Normal 2 4 3 2 2 4 2" xfId="5602" xr:uid="{00000000-0005-0000-0000-00009C4D0000}"/>
    <cellStyle name="Normal 2 4 3 2 2 4 2 2" xfId="5603" xr:uid="{00000000-0005-0000-0000-00009D4D0000}"/>
    <cellStyle name="Normal 2 4 3 2 2 4 2 2 2" xfId="16614" xr:uid="{00000000-0005-0000-0000-00009E4D0000}"/>
    <cellStyle name="Normal 2 4 3 2 2 4 2 2 2 2" xfId="28869" xr:uid="{00000000-0005-0000-0000-00009F4D0000}"/>
    <cellStyle name="Normal 2 4 3 2 2 4 2 2 2 3" xfId="41110" xr:uid="{00000000-0005-0000-0000-0000A04D0000}"/>
    <cellStyle name="Normal 2 4 3 2 2 4 2 2 3" xfId="22752" xr:uid="{00000000-0005-0000-0000-0000A14D0000}"/>
    <cellStyle name="Normal 2 4 3 2 2 4 2 2 4" xfId="34996" xr:uid="{00000000-0005-0000-0000-0000A24D0000}"/>
    <cellStyle name="Normal 2 4 3 2 2 4 2 2 5" xfId="47225" xr:uid="{00000000-0005-0000-0000-0000A34D0000}"/>
    <cellStyle name="Normal 2 4 3 2 2 4 2 3" xfId="16613" xr:uid="{00000000-0005-0000-0000-0000A44D0000}"/>
    <cellStyle name="Normal 2 4 3 2 2 4 2 3 2" xfId="28868" xr:uid="{00000000-0005-0000-0000-0000A54D0000}"/>
    <cellStyle name="Normal 2 4 3 2 2 4 2 3 3" xfId="41109" xr:uid="{00000000-0005-0000-0000-0000A64D0000}"/>
    <cellStyle name="Normal 2 4 3 2 2 4 2 4" xfId="22751" xr:uid="{00000000-0005-0000-0000-0000A74D0000}"/>
    <cellStyle name="Normal 2 4 3 2 2 4 2 5" xfId="34995" xr:uid="{00000000-0005-0000-0000-0000A84D0000}"/>
    <cellStyle name="Normal 2 4 3 2 2 4 2 6" xfId="47224" xr:uid="{00000000-0005-0000-0000-0000A94D0000}"/>
    <cellStyle name="Normal 2 4 3 2 2 4 3" xfId="5604" xr:uid="{00000000-0005-0000-0000-0000AA4D0000}"/>
    <cellStyle name="Normal 2 4 3 2 2 4 3 2" xfId="16615" xr:uid="{00000000-0005-0000-0000-0000AB4D0000}"/>
    <cellStyle name="Normal 2 4 3 2 2 4 3 2 2" xfId="28870" xr:uid="{00000000-0005-0000-0000-0000AC4D0000}"/>
    <cellStyle name="Normal 2 4 3 2 2 4 3 2 3" xfId="41111" xr:uid="{00000000-0005-0000-0000-0000AD4D0000}"/>
    <cellStyle name="Normal 2 4 3 2 2 4 3 3" xfId="22753" xr:uid="{00000000-0005-0000-0000-0000AE4D0000}"/>
    <cellStyle name="Normal 2 4 3 2 2 4 3 4" xfId="34997" xr:uid="{00000000-0005-0000-0000-0000AF4D0000}"/>
    <cellStyle name="Normal 2 4 3 2 2 4 3 5" xfId="47226" xr:uid="{00000000-0005-0000-0000-0000B04D0000}"/>
    <cellStyle name="Normal 2 4 3 2 2 4 4" xfId="16612" xr:uid="{00000000-0005-0000-0000-0000B14D0000}"/>
    <cellStyle name="Normal 2 4 3 2 2 4 4 2" xfId="28867" xr:uid="{00000000-0005-0000-0000-0000B24D0000}"/>
    <cellStyle name="Normal 2 4 3 2 2 4 4 3" xfId="41108" xr:uid="{00000000-0005-0000-0000-0000B34D0000}"/>
    <cellStyle name="Normal 2 4 3 2 2 4 5" xfId="22750" xr:uid="{00000000-0005-0000-0000-0000B44D0000}"/>
    <cellStyle name="Normal 2 4 3 2 2 4 6" xfId="34994" xr:uid="{00000000-0005-0000-0000-0000B54D0000}"/>
    <cellStyle name="Normal 2 4 3 2 2 4 7" xfId="47223" xr:uid="{00000000-0005-0000-0000-0000B64D0000}"/>
    <cellStyle name="Normal 2 4 3 2 2 5" xfId="5605" xr:uid="{00000000-0005-0000-0000-0000B74D0000}"/>
    <cellStyle name="Normal 2 4 3 2 2 5 2" xfId="5606" xr:uid="{00000000-0005-0000-0000-0000B84D0000}"/>
    <cellStyle name="Normal 2 4 3 2 2 5 2 2" xfId="16617" xr:uid="{00000000-0005-0000-0000-0000B94D0000}"/>
    <cellStyle name="Normal 2 4 3 2 2 5 2 2 2" xfId="28872" xr:uid="{00000000-0005-0000-0000-0000BA4D0000}"/>
    <cellStyle name="Normal 2 4 3 2 2 5 2 2 3" xfId="41113" xr:uid="{00000000-0005-0000-0000-0000BB4D0000}"/>
    <cellStyle name="Normal 2 4 3 2 2 5 2 3" xfId="22755" xr:uid="{00000000-0005-0000-0000-0000BC4D0000}"/>
    <cellStyle name="Normal 2 4 3 2 2 5 2 4" xfId="34999" xr:uid="{00000000-0005-0000-0000-0000BD4D0000}"/>
    <cellStyle name="Normal 2 4 3 2 2 5 2 5" xfId="47228" xr:uid="{00000000-0005-0000-0000-0000BE4D0000}"/>
    <cellStyle name="Normal 2 4 3 2 2 5 3" xfId="16616" xr:uid="{00000000-0005-0000-0000-0000BF4D0000}"/>
    <cellStyle name="Normal 2 4 3 2 2 5 3 2" xfId="28871" xr:uid="{00000000-0005-0000-0000-0000C04D0000}"/>
    <cellStyle name="Normal 2 4 3 2 2 5 3 3" xfId="41112" xr:uid="{00000000-0005-0000-0000-0000C14D0000}"/>
    <cellStyle name="Normal 2 4 3 2 2 5 4" xfId="22754" xr:uid="{00000000-0005-0000-0000-0000C24D0000}"/>
    <cellStyle name="Normal 2 4 3 2 2 5 5" xfId="34998" xr:uid="{00000000-0005-0000-0000-0000C34D0000}"/>
    <cellStyle name="Normal 2 4 3 2 2 5 6" xfId="47227" xr:uid="{00000000-0005-0000-0000-0000C44D0000}"/>
    <cellStyle name="Normal 2 4 3 2 2 6" xfId="5607" xr:uid="{00000000-0005-0000-0000-0000C54D0000}"/>
    <cellStyle name="Normal 2 4 3 2 2 6 2" xfId="16618" xr:uid="{00000000-0005-0000-0000-0000C64D0000}"/>
    <cellStyle name="Normal 2 4 3 2 2 6 2 2" xfId="28873" xr:uid="{00000000-0005-0000-0000-0000C74D0000}"/>
    <cellStyle name="Normal 2 4 3 2 2 6 2 3" xfId="41114" xr:uid="{00000000-0005-0000-0000-0000C84D0000}"/>
    <cellStyle name="Normal 2 4 3 2 2 6 3" xfId="22756" xr:uid="{00000000-0005-0000-0000-0000C94D0000}"/>
    <cellStyle name="Normal 2 4 3 2 2 6 4" xfId="35000" xr:uid="{00000000-0005-0000-0000-0000CA4D0000}"/>
    <cellStyle name="Normal 2 4 3 2 2 6 5" xfId="47229" xr:uid="{00000000-0005-0000-0000-0000CB4D0000}"/>
    <cellStyle name="Normal 2 4 3 2 2 7" xfId="16587" xr:uid="{00000000-0005-0000-0000-0000CC4D0000}"/>
    <cellStyle name="Normal 2 4 3 2 2 7 2" xfId="28842" xr:uid="{00000000-0005-0000-0000-0000CD4D0000}"/>
    <cellStyle name="Normal 2 4 3 2 2 7 3" xfId="41083" xr:uid="{00000000-0005-0000-0000-0000CE4D0000}"/>
    <cellStyle name="Normal 2 4 3 2 2 8" xfId="22725" xr:uid="{00000000-0005-0000-0000-0000CF4D0000}"/>
    <cellStyle name="Normal 2 4 3 2 2 9" xfId="34969" xr:uid="{00000000-0005-0000-0000-0000D04D0000}"/>
    <cellStyle name="Normal 2 4 3 2 3" xfId="5608" xr:uid="{00000000-0005-0000-0000-0000D14D0000}"/>
    <cellStyle name="Normal 2 4 3 2 3 2" xfId="5609" xr:uid="{00000000-0005-0000-0000-0000D24D0000}"/>
    <cellStyle name="Normal 2 4 3 2 3 2 2" xfId="5610" xr:uid="{00000000-0005-0000-0000-0000D34D0000}"/>
    <cellStyle name="Normal 2 4 3 2 3 2 2 2" xfId="5611" xr:uid="{00000000-0005-0000-0000-0000D44D0000}"/>
    <cellStyle name="Normal 2 4 3 2 3 2 2 2 2" xfId="5612" xr:uid="{00000000-0005-0000-0000-0000D54D0000}"/>
    <cellStyle name="Normal 2 4 3 2 3 2 2 2 2 2" xfId="16623" xr:uid="{00000000-0005-0000-0000-0000D64D0000}"/>
    <cellStyle name="Normal 2 4 3 2 3 2 2 2 2 2 2" xfId="28878" xr:uid="{00000000-0005-0000-0000-0000D74D0000}"/>
    <cellStyle name="Normal 2 4 3 2 3 2 2 2 2 2 3" xfId="41119" xr:uid="{00000000-0005-0000-0000-0000D84D0000}"/>
    <cellStyle name="Normal 2 4 3 2 3 2 2 2 2 3" xfId="22761" xr:uid="{00000000-0005-0000-0000-0000D94D0000}"/>
    <cellStyle name="Normal 2 4 3 2 3 2 2 2 2 4" xfId="35005" xr:uid="{00000000-0005-0000-0000-0000DA4D0000}"/>
    <cellStyle name="Normal 2 4 3 2 3 2 2 2 2 5" xfId="47234" xr:uid="{00000000-0005-0000-0000-0000DB4D0000}"/>
    <cellStyle name="Normal 2 4 3 2 3 2 2 2 3" xfId="16622" xr:uid="{00000000-0005-0000-0000-0000DC4D0000}"/>
    <cellStyle name="Normal 2 4 3 2 3 2 2 2 3 2" xfId="28877" xr:uid="{00000000-0005-0000-0000-0000DD4D0000}"/>
    <cellStyle name="Normal 2 4 3 2 3 2 2 2 3 3" xfId="41118" xr:uid="{00000000-0005-0000-0000-0000DE4D0000}"/>
    <cellStyle name="Normal 2 4 3 2 3 2 2 2 4" xfId="22760" xr:uid="{00000000-0005-0000-0000-0000DF4D0000}"/>
    <cellStyle name="Normal 2 4 3 2 3 2 2 2 5" xfId="35004" xr:uid="{00000000-0005-0000-0000-0000E04D0000}"/>
    <cellStyle name="Normal 2 4 3 2 3 2 2 2 6" xfId="47233" xr:uid="{00000000-0005-0000-0000-0000E14D0000}"/>
    <cellStyle name="Normal 2 4 3 2 3 2 2 3" xfId="5613" xr:uid="{00000000-0005-0000-0000-0000E24D0000}"/>
    <cellStyle name="Normal 2 4 3 2 3 2 2 3 2" xfId="16624" xr:uid="{00000000-0005-0000-0000-0000E34D0000}"/>
    <cellStyle name="Normal 2 4 3 2 3 2 2 3 2 2" xfId="28879" xr:uid="{00000000-0005-0000-0000-0000E44D0000}"/>
    <cellStyle name="Normal 2 4 3 2 3 2 2 3 2 3" xfId="41120" xr:uid="{00000000-0005-0000-0000-0000E54D0000}"/>
    <cellStyle name="Normal 2 4 3 2 3 2 2 3 3" xfId="22762" xr:uid="{00000000-0005-0000-0000-0000E64D0000}"/>
    <cellStyle name="Normal 2 4 3 2 3 2 2 3 4" xfId="35006" xr:uid="{00000000-0005-0000-0000-0000E74D0000}"/>
    <cellStyle name="Normal 2 4 3 2 3 2 2 3 5" xfId="47235" xr:uid="{00000000-0005-0000-0000-0000E84D0000}"/>
    <cellStyle name="Normal 2 4 3 2 3 2 2 4" xfId="16621" xr:uid="{00000000-0005-0000-0000-0000E94D0000}"/>
    <cellStyle name="Normal 2 4 3 2 3 2 2 4 2" xfId="28876" xr:uid="{00000000-0005-0000-0000-0000EA4D0000}"/>
    <cellStyle name="Normal 2 4 3 2 3 2 2 4 3" xfId="41117" xr:uid="{00000000-0005-0000-0000-0000EB4D0000}"/>
    <cellStyle name="Normal 2 4 3 2 3 2 2 5" xfId="22759" xr:uid="{00000000-0005-0000-0000-0000EC4D0000}"/>
    <cellStyle name="Normal 2 4 3 2 3 2 2 6" xfId="35003" xr:uid="{00000000-0005-0000-0000-0000ED4D0000}"/>
    <cellStyle name="Normal 2 4 3 2 3 2 2 7" xfId="47232" xr:uid="{00000000-0005-0000-0000-0000EE4D0000}"/>
    <cellStyle name="Normal 2 4 3 2 3 2 3" xfId="5614" xr:uid="{00000000-0005-0000-0000-0000EF4D0000}"/>
    <cellStyle name="Normal 2 4 3 2 3 2 3 2" xfId="5615" xr:uid="{00000000-0005-0000-0000-0000F04D0000}"/>
    <cellStyle name="Normal 2 4 3 2 3 2 3 2 2" xfId="16626" xr:uid="{00000000-0005-0000-0000-0000F14D0000}"/>
    <cellStyle name="Normal 2 4 3 2 3 2 3 2 2 2" xfId="28881" xr:uid="{00000000-0005-0000-0000-0000F24D0000}"/>
    <cellStyle name="Normal 2 4 3 2 3 2 3 2 2 3" xfId="41122" xr:uid="{00000000-0005-0000-0000-0000F34D0000}"/>
    <cellStyle name="Normal 2 4 3 2 3 2 3 2 3" xfId="22764" xr:uid="{00000000-0005-0000-0000-0000F44D0000}"/>
    <cellStyle name="Normal 2 4 3 2 3 2 3 2 4" xfId="35008" xr:uid="{00000000-0005-0000-0000-0000F54D0000}"/>
    <cellStyle name="Normal 2 4 3 2 3 2 3 2 5" xfId="47237" xr:uid="{00000000-0005-0000-0000-0000F64D0000}"/>
    <cellStyle name="Normal 2 4 3 2 3 2 3 3" xfId="16625" xr:uid="{00000000-0005-0000-0000-0000F74D0000}"/>
    <cellStyle name="Normal 2 4 3 2 3 2 3 3 2" xfId="28880" xr:uid="{00000000-0005-0000-0000-0000F84D0000}"/>
    <cellStyle name="Normal 2 4 3 2 3 2 3 3 3" xfId="41121" xr:uid="{00000000-0005-0000-0000-0000F94D0000}"/>
    <cellStyle name="Normal 2 4 3 2 3 2 3 4" xfId="22763" xr:uid="{00000000-0005-0000-0000-0000FA4D0000}"/>
    <cellStyle name="Normal 2 4 3 2 3 2 3 5" xfId="35007" xr:uid="{00000000-0005-0000-0000-0000FB4D0000}"/>
    <cellStyle name="Normal 2 4 3 2 3 2 3 6" xfId="47236" xr:uid="{00000000-0005-0000-0000-0000FC4D0000}"/>
    <cellStyle name="Normal 2 4 3 2 3 2 4" xfId="5616" xr:uid="{00000000-0005-0000-0000-0000FD4D0000}"/>
    <cellStyle name="Normal 2 4 3 2 3 2 4 2" xfId="16627" xr:uid="{00000000-0005-0000-0000-0000FE4D0000}"/>
    <cellStyle name="Normal 2 4 3 2 3 2 4 2 2" xfId="28882" xr:uid="{00000000-0005-0000-0000-0000FF4D0000}"/>
    <cellStyle name="Normal 2 4 3 2 3 2 4 2 3" xfId="41123" xr:uid="{00000000-0005-0000-0000-0000004E0000}"/>
    <cellStyle name="Normal 2 4 3 2 3 2 4 3" xfId="22765" xr:uid="{00000000-0005-0000-0000-0000014E0000}"/>
    <cellStyle name="Normal 2 4 3 2 3 2 4 4" xfId="35009" xr:uid="{00000000-0005-0000-0000-0000024E0000}"/>
    <cellStyle name="Normal 2 4 3 2 3 2 4 5" xfId="47238" xr:uid="{00000000-0005-0000-0000-0000034E0000}"/>
    <cellStyle name="Normal 2 4 3 2 3 2 5" xfId="16620" xr:uid="{00000000-0005-0000-0000-0000044E0000}"/>
    <cellStyle name="Normal 2 4 3 2 3 2 5 2" xfId="28875" xr:uid="{00000000-0005-0000-0000-0000054E0000}"/>
    <cellStyle name="Normal 2 4 3 2 3 2 5 3" xfId="41116" xr:uid="{00000000-0005-0000-0000-0000064E0000}"/>
    <cellStyle name="Normal 2 4 3 2 3 2 6" xfId="22758" xr:uid="{00000000-0005-0000-0000-0000074E0000}"/>
    <cellStyle name="Normal 2 4 3 2 3 2 7" xfId="35002" xr:uid="{00000000-0005-0000-0000-0000084E0000}"/>
    <cellStyle name="Normal 2 4 3 2 3 2 8" xfId="47231" xr:uid="{00000000-0005-0000-0000-0000094E0000}"/>
    <cellStyle name="Normal 2 4 3 2 3 3" xfId="5617" xr:uid="{00000000-0005-0000-0000-00000A4E0000}"/>
    <cellStyle name="Normal 2 4 3 2 3 3 2" xfId="5618" xr:uid="{00000000-0005-0000-0000-00000B4E0000}"/>
    <cellStyle name="Normal 2 4 3 2 3 3 2 2" xfId="5619" xr:uid="{00000000-0005-0000-0000-00000C4E0000}"/>
    <cellStyle name="Normal 2 4 3 2 3 3 2 2 2" xfId="16630" xr:uid="{00000000-0005-0000-0000-00000D4E0000}"/>
    <cellStyle name="Normal 2 4 3 2 3 3 2 2 2 2" xfId="28885" xr:uid="{00000000-0005-0000-0000-00000E4E0000}"/>
    <cellStyle name="Normal 2 4 3 2 3 3 2 2 2 3" xfId="41126" xr:uid="{00000000-0005-0000-0000-00000F4E0000}"/>
    <cellStyle name="Normal 2 4 3 2 3 3 2 2 3" xfId="22768" xr:uid="{00000000-0005-0000-0000-0000104E0000}"/>
    <cellStyle name="Normal 2 4 3 2 3 3 2 2 4" xfId="35012" xr:uid="{00000000-0005-0000-0000-0000114E0000}"/>
    <cellStyle name="Normal 2 4 3 2 3 3 2 2 5" xfId="47241" xr:uid="{00000000-0005-0000-0000-0000124E0000}"/>
    <cellStyle name="Normal 2 4 3 2 3 3 2 3" xfId="16629" xr:uid="{00000000-0005-0000-0000-0000134E0000}"/>
    <cellStyle name="Normal 2 4 3 2 3 3 2 3 2" xfId="28884" xr:uid="{00000000-0005-0000-0000-0000144E0000}"/>
    <cellStyle name="Normal 2 4 3 2 3 3 2 3 3" xfId="41125" xr:uid="{00000000-0005-0000-0000-0000154E0000}"/>
    <cellStyle name="Normal 2 4 3 2 3 3 2 4" xfId="22767" xr:uid="{00000000-0005-0000-0000-0000164E0000}"/>
    <cellStyle name="Normal 2 4 3 2 3 3 2 5" xfId="35011" xr:uid="{00000000-0005-0000-0000-0000174E0000}"/>
    <cellStyle name="Normal 2 4 3 2 3 3 2 6" xfId="47240" xr:uid="{00000000-0005-0000-0000-0000184E0000}"/>
    <cellStyle name="Normal 2 4 3 2 3 3 3" xfId="5620" xr:uid="{00000000-0005-0000-0000-0000194E0000}"/>
    <cellStyle name="Normal 2 4 3 2 3 3 3 2" xfId="16631" xr:uid="{00000000-0005-0000-0000-00001A4E0000}"/>
    <cellStyle name="Normal 2 4 3 2 3 3 3 2 2" xfId="28886" xr:uid="{00000000-0005-0000-0000-00001B4E0000}"/>
    <cellStyle name="Normal 2 4 3 2 3 3 3 2 3" xfId="41127" xr:uid="{00000000-0005-0000-0000-00001C4E0000}"/>
    <cellStyle name="Normal 2 4 3 2 3 3 3 3" xfId="22769" xr:uid="{00000000-0005-0000-0000-00001D4E0000}"/>
    <cellStyle name="Normal 2 4 3 2 3 3 3 4" xfId="35013" xr:uid="{00000000-0005-0000-0000-00001E4E0000}"/>
    <cellStyle name="Normal 2 4 3 2 3 3 3 5" xfId="47242" xr:uid="{00000000-0005-0000-0000-00001F4E0000}"/>
    <cellStyle name="Normal 2 4 3 2 3 3 4" xfId="16628" xr:uid="{00000000-0005-0000-0000-0000204E0000}"/>
    <cellStyle name="Normal 2 4 3 2 3 3 4 2" xfId="28883" xr:uid="{00000000-0005-0000-0000-0000214E0000}"/>
    <cellStyle name="Normal 2 4 3 2 3 3 4 3" xfId="41124" xr:uid="{00000000-0005-0000-0000-0000224E0000}"/>
    <cellStyle name="Normal 2 4 3 2 3 3 5" xfId="22766" xr:uid="{00000000-0005-0000-0000-0000234E0000}"/>
    <cellStyle name="Normal 2 4 3 2 3 3 6" xfId="35010" xr:uid="{00000000-0005-0000-0000-0000244E0000}"/>
    <cellStyle name="Normal 2 4 3 2 3 3 7" xfId="47239" xr:uid="{00000000-0005-0000-0000-0000254E0000}"/>
    <cellStyle name="Normal 2 4 3 2 3 4" xfId="5621" xr:uid="{00000000-0005-0000-0000-0000264E0000}"/>
    <cellStyle name="Normal 2 4 3 2 3 4 2" xfId="5622" xr:uid="{00000000-0005-0000-0000-0000274E0000}"/>
    <cellStyle name="Normal 2 4 3 2 3 4 2 2" xfId="16633" xr:uid="{00000000-0005-0000-0000-0000284E0000}"/>
    <cellStyle name="Normal 2 4 3 2 3 4 2 2 2" xfId="28888" xr:uid="{00000000-0005-0000-0000-0000294E0000}"/>
    <cellStyle name="Normal 2 4 3 2 3 4 2 2 3" xfId="41129" xr:uid="{00000000-0005-0000-0000-00002A4E0000}"/>
    <cellStyle name="Normal 2 4 3 2 3 4 2 3" xfId="22771" xr:uid="{00000000-0005-0000-0000-00002B4E0000}"/>
    <cellStyle name="Normal 2 4 3 2 3 4 2 4" xfId="35015" xr:uid="{00000000-0005-0000-0000-00002C4E0000}"/>
    <cellStyle name="Normal 2 4 3 2 3 4 2 5" xfId="47244" xr:uid="{00000000-0005-0000-0000-00002D4E0000}"/>
    <cellStyle name="Normal 2 4 3 2 3 4 3" xfId="16632" xr:uid="{00000000-0005-0000-0000-00002E4E0000}"/>
    <cellStyle name="Normal 2 4 3 2 3 4 3 2" xfId="28887" xr:uid="{00000000-0005-0000-0000-00002F4E0000}"/>
    <cellStyle name="Normal 2 4 3 2 3 4 3 3" xfId="41128" xr:uid="{00000000-0005-0000-0000-0000304E0000}"/>
    <cellStyle name="Normal 2 4 3 2 3 4 4" xfId="22770" xr:uid="{00000000-0005-0000-0000-0000314E0000}"/>
    <cellStyle name="Normal 2 4 3 2 3 4 5" xfId="35014" xr:uid="{00000000-0005-0000-0000-0000324E0000}"/>
    <cellStyle name="Normal 2 4 3 2 3 4 6" xfId="47243" xr:uid="{00000000-0005-0000-0000-0000334E0000}"/>
    <cellStyle name="Normal 2 4 3 2 3 5" xfId="5623" xr:uid="{00000000-0005-0000-0000-0000344E0000}"/>
    <cellStyle name="Normal 2 4 3 2 3 5 2" xfId="16634" xr:uid="{00000000-0005-0000-0000-0000354E0000}"/>
    <cellStyle name="Normal 2 4 3 2 3 5 2 2" xfId="28889" xr:uid="{00000000-0005-0000-0000-0000364E0000}"/>
    <cellStyle name="Normal 2 4 3 2 3 5 2 3" xfId="41130" xr:uid="{00000000-0005-0000-0000-0000374E0000}"/>
    <cellStyle name="Normal 2 4 3 2 3 5 3" xfId="22772" xr:uid="{00000000-0005-0000-0000-0000384E0000}"/>
    <cellStyle name="Normal 2 4 3 2 3 5 4" xfId="35016" xr:uid="{00000000-0005-0000-0000-0000394E0000}"/>
    <cellStyle name="Normal 2 4 3 2 3 5 5" xfId="47245" xr:uid="{00000000-0005-0000-0000-00003A4E0000}"/>
    <cellStyle name="Normal 2 4 3 2 3 6" xfId="16619" xr:uid="{00000000-0005-0000-0000-00003B4E0000}"/>
    <cellStyle name="Normal 2 4 3 2 3 6 2" xfId="28874" xr:uid="{00000000-0005-0000-0000-00003C4E0000}"/>
    <cellStyle name="Normal 2 4 3 2 3 6 3" xfId="41115" xr:uid="{00000000-0005-0000-0000-00003D4E0000}"/>
    <cellStyle name="Normal 2 4 3 2 3 7" xfId="22757" xr:uid="{00000000-0005-0000-0000-00003E4E0000}"/>
    <cellStyle name="Normal 2 4 3 2 3 8" xfId="35001" xr:uid="{00000000-0005-0000-0000-00003F4E0000}"/>
    <cellStyle name="Normal 2 4 3 2 3 9" xfId="47230" xr:uid="{00000000-0005-0000-0000-0000404E0000}"/>
    <cellStyle name="Normal 2 4 3 2 4" xfId="5624" xr:uid="{00000000-0005-0000-0000-0000414E0000}"/>
    <cellStyle name="Normal 2 4 3 2 4 2" xfId="5625" xr:uid="{00000000-0005-0000-0000-0000424E0000}"/>
    <cellStyle name="Normal 2 4 3 2 4 2 2" xfId="5626" xr:uid="{00000000-0005-0000-0000-0000434E0000}"/>
    <cellStyle name="Normal 2 4 3 2 4 2 2 2" xfId="5627" xr:uid="{00000000-0005-0000-0000-0000444E0000}"/>
    <cellStyle name="Normal 2 4 3 2 4 2 2 2 2" xfId="16638" xr:uid="{00000000-0005-0000-0000-0000454E0000}"/>
    <cellStyle name="Normal 2 4 3 2 4 2 2 2 2 2" xfId="28893" xr:uid="{00000000-0005-0000-0000-0000464E0000}"/>
    <cellStyle name="Normal 2 4 3 2 4 2 2 2 2 3" xfId="41134" xr:uid="{00000000-0005-0000-0000-0000474E0000}"/>
    <cellStyle name="Normal 2 4 3 2 4 2 2 2 3" xfId="22776" xr:uid="{00000000-0005-0000-0000-0000484E0000}"/>
    <cellStyle name="Normal 2 4 3 2 4 2 2 2 4" xfId="35020" xr:uid="{00000000-0005-0000-0000-0000494E0000}"/>
    <cellStyle name="Normal 2 4 3 2 4 2 2 2 5" xfId="47249" xr:uid="{00000000-0005-0000-0000-00004A4E0000}"/>
    <cellStyle name="Normal 2 4 3 2 4 2 2 3" xfId="16637" xr:uid="{00000000-0005-0000-0000-00004B4E0000}"/>
    <cellStyle name="Normal 2 4 3 2 4 2 2 3 2" xfId="28892" xr:uid="{00000000-0005-0000-0000-00004C4E0000}"/>
    <cellStyle name="Normal 2 4 3 2 4 2 2 3 3" xfId="41133" xr:uid="{00000000-0005-0000-0000-00004D4E0000}"/>
    <cellStyle name="Normal 2 4 3 2 4 2 2 4" xfId="22775" xr:uid="{00000000-0005-0000-0000-00004E4E0000}"/>
    <cellStyle name="Normal 2 4 3 2 4 2 2 5" xfId="35019" xr:uid="{00000000-0005-0000-0000-00004F4E0000}"/>
    <cellStyle name="Normal 2 4 3 2 4 2 2 6" xfId="47248" xr:uid="{00000000-0005-0000-0000-0000504E0000}"/>
    <cellStyle name="Normal 2 4 3 2 4 2 3" xfId="5628" xr:uid="{00000000-0005-0000-0000-0000514E0000}"/>
    <cellStyle name="Normal 2 4 3 2 4 2 3 2" xfId="16639" xr:uid="{00000000-0005-0000-0000-0000524E0000}"/>
    <cellStyle name="Normal 2 4 3 2 4 2 3 2 2" xfId="28894" xr:uid="{00000000-0005-0000-0000-0000534E0000}"/>
    <cellStyle name="Normal 2 4 3 2 4 2 3 2 3" xfId="41135" xr:uid="{00000000-0005-0000-0000-0000544E0000}"/>
    <cellStyle name="Normal 2 4 3 2 4 2 3 3" xfId="22777" xr:uid="{00000000-0005-0000-0000-0000554E0000}"/>
    <cellStyle name="Normal 2 4 3 2 4 2 3 4" xfId="35021" xr:uid="{00000000-0005-0000-0000-0000564E0000}"/>
    <cellStyle name="Normal 2 4 3 2 4 2 3 5" xfId="47250" xr:uid="{00000000-0005-0000-0000-0000574E0000}"/>
    <cellStyle name="Normal 2 4 3 2 4 2 4" xfId="16636" xr:uid="{00000000-0005-0000-0000-0000584E0000}"/>
    <cellStyle name="Normal 2 4 3 2 4 2 4 2" xfId="28891" xr:uid="{00000000-0005-0000-0000-0000594E0000}"/>
    <cellStyle name="Normal 2 4 3 2 4 2 4 3" xfId="41132" xr:uid="{00000000-0005-0000-0000-00005A4E0000}"/>
    <cellStyle name="Normal 2 4 3 2 4 2 5" xfId="22774" xr:uid="{00000000-0005-0000-0000-00005B4E0000}"/>
    <cellStyle name="Normal 2 4 3 2 4 2 6" xfId="35018" xr:uid="{00000000-0005-0000-0000-00005C4E0000}"/>
    <cellStyle name="Normal 2 4 3 2 4 2 7" xfId="47247" xr:uid="{00000000-0005-0000-0000-00005D4E0000}"/>
    <cellStyle name="Normal 2 4 3 2 4 3" xfId="5629" xr:uid="{00000000-0005-0000-0000-00005E4E0000}"/>
    <cellStyle name="Normal 2 4 3 2 4 3 2" xfId="5630" xr:uid="{00000000-0005-0000-0000-00005F4E0000}"/>
    <cellStyle name="Normal 2 4 3 2 4 3 2 2" xfId="16641" xr:uid="{00000000-0005-0000-0000-0000604E0000}"/>
    <cellStyle name="Normal 2 4 3 2 4 3 2 2 2" xfId="28896" xr:uid="{00000000-0005-0000-0000-0000614E0000}"/>
    <cellStyle name="Normal 2 4 3 2 4 3 2 2 3" xfId="41137" xr:uid="{00000000-0005-0000-0000-0000624E0000}"/>
    <cellStyle name="Normal 2 4 3 2 4 3 2 3" xfId="22779" xr:uid="{00000000-0005-0000-0000-0000634E0000}"/>
    <cellStyle name="Normal 2 4 3 2 4 3 2 4" xfId="35023" xr:uid="{00000000-0005-0000-0000-0000644E0000}"/>
    <cellStyle name="Normal 2 4 3 2 4 3 2 5" xfId="47252" xr:uid="{00000000-0005-0000-0000-0000654E0000}"/>
    <cellStyle name="Normal 2 4 3 2 4 3 3" xfId="16640" xr:uid="{00000000-0005-0000-0000-0000664E0000}"/>
    <cellStyle name="Normal 2 4 3 2 4 3 3 2" xfId="28895" xr:uid="{00000000-0005-0000-0000-0000674E0000}"/>
    <cellStyle name="Normal 2 4 3 2 4 3 3 3" xfId="41136" xr:uid="{00000000-0005-0000-0000-0000684E0000}"/>
    <cellStyle name="Normal 2 4 3 2 4 3 4" xfId="22778" xr:uid="{00000000-0005-0000-0000-0000694E0000}"/>
    <cellStyle name="Normal 2 4 3 2 4 3 5" xfId="35022" xr:uid="{00000000-0005-0000-0000-00006A4E0000}"/>
    <cellStyle name="Normal 2 4 3 2 4 3 6" xfId="47251" xr:uid="{00000000-0005-0000-0000-00006B4E0000}"/>
    <cellStyle name="Normal 2 4 3 2 4 4" xfId="5631" xr:uid="{00000000-0005-0000-0000-00006C4E0000}"/>
    <cellStyle name="Normal 2 4 3 2 4 4 2" xfId="16642" xr:uid="{00000000-0005-0000-0000-00006D4E0000}"/>
    <cellStyle name="Normal 2 4 3 2 4 4 2 2" xfId="28897" xr:uid="{00000000-0005-0000-0000-00006E4E0000}"/>
    <cellStyle name="Normal 2 4 3 2 4 4 2 3" xfId="41138" xr:uid="{00000000-0005-0000-0000-00006F4E0000}"/>
    <cellStyle name="Normal 2 4 3 2 4 4 3" xfId="22780" xr:uid="{00000000-0005-0000-0000-0000704E0000}"/>
    <cellStyle name="Normal 2 4 3 2 4 4 4" xfId="35024" xr:uid="{00000000-0005-0000-0000-0000714E0000}"/>
    <cellStyle name="Normal 2 4 3 2 4 4 5" xfId="47253" xr:uid="{00000000-0005-0000-0000-0000724E0000}"/>
    <cellStyle name="Normal 2 4 3 2 4 5" xfId="16635" xr:uid="{00000000-0005-0000-0000-0000734E0000}"/>
    <cellStyle name="Normal 2 4 3 2 4 5 2" xfId="28890" xr:uid="{00000000-0005-0000-0000-0000744E0000}"/>
    <cellStyle name="Normal 2 4 3 2 4 5 3" xfId="41131" xr:uid="{00000000-0005-0000-0000-0000754E0000}"/>
    <cellStyle name="Normal 2 4 3 2 4 6" xfId="22773" xr:uid="{00000000-0005-0000-0000-0000764E0000}"/>
    <cellStyle name="Normal 2 4 3 2 4 7" xfId="35017" xr:uid="{00000000-0005-0000-0000-0000774E0000}"/>
    <cellStyle name="Normal 2 4 3 2 4 8" xfId="47246" xr:uid="{00000000-0005-0000-0000-0000784E0000}"/>
    <cellStyle name="Normal 2 4 3 2 5" xfId="5632" xr:uid="{00000000-0005-0000-0000-0000794E0000}"/>
    <cellStyle name="Normal 2 4 3 2 5 2" xfId="5633" xr:uid="{00000000-0005-0000-0000-00007A4E0000}"/>
    <cellStyle name="Normal 2 4 3 2 5 2 2" xfId="5634" xr:uid="{00000000-0005-0000-0000-00007B4E0000}"/>
    <cellStyle name="Normal 2 4 3 2 5 2 2 2" xfId="16645" xr:uid="{00000000-0005-0000-0000-00007C4E0000}"/>
    <cellStyle name="Normal 2 4 3 2 5 2 2 2 2" xfId="28900" xr:uid="{00000000-0005-0000-0000-00007D4E0000}"/>
    <cellStyle name="Normal 2 4 3 2 5 2 2 2 3" xfId="41141" xr:uid="{00000000-0005-0000-0000-00007E4E0000}"/>
    <cellStyle name="Normal 2 4 3 2 5 2 2 3" xfId="22783" xr:uid="{00000000-0005-0000-0000-00007F4E0000}"/>
    <cellStyle name="Normal 2 4 3 2 5 2 2 4" xfId="35027" xr:uid="{00000000-0005-0000-0000-0000804E0000}"/>
    <cellStyle name="Normal 2 4 3 2 5 2 2 5" xfId="47256" xr:uid="{00000000-0005-0000-0000-0000814E0000}"/>
    <cellStyle name="Normal 2 4 3 2 5 2 3" xfId="16644" xr:uid="{00000000-0005-0000-0000-0000824E0000}"/>
    <cellStyle name="Normal 2 4 3 2 5 2 3 2" xfId="28899" xr:uid="{00000000-0005-0000-0000-0000834E0000}"/>
    <cellStyle name="Normal 2 4 3 2 5 2 3 3" xfId="41140" xr:uid="{00000000-0005-0000-0000-0000844E0000}"/>
    <cellStyle name="Normal 2 4 3 2 5 2 4" xfId="22782" xr:uid="{00000000-0005-0000-0000-0000854E0000}"/>
    <cellStyle name="Normal 2 4 3 2 5 2 5" xfId="35026" xr:uid="{00000000-0005-0000-0000-0000864E0000}"/>
    <cellStyle name="Normal 2 4 3 2 5 2 6" xfId="47255" xr:uid="{00000000-0005-0000-0000-0000874E0000}"/>
    <cellStyle name="Normal 2 4 3 2 5 3" xfId="5635" xr:uid="{00000000-0005-0000-0000-0000884E0000}"/>
    <cellStyle name="Normal 2 4 3 2 5 3 2" xfId="16646" xr:uid="{00000000-0005-0000-0000-0000894E0000}"/>
    <cellStyle name="Normal 2 4 3 2 5 3 2 2" xfId="28901" xr:uid="{00000000-0005-0000-0000-00008A4E0000}"/>
    <cellStyle name="Normal 2 4 3 2 5 3 2 3" xfId="41142" xr:uid="{00000000-0005-0000-0000-00008B4E0000}"/>
    <cellStyle name="Normal 2 4 3 2 5 3 3" xfId="22784" xr:uid="{00000000-0005-0000-0000-00008C4E0000}"/>
    <cellStyle name="Normal 2 4 3 2 5 3 4" xfId="35028" xr:uid="{00000000-0005-0000-0000-00008D4E0000}"/>
    <cellStyle name="Normal 2 4 3 2 5 3 5" xfId="47257" xr:uid="{00000000-0005-0000-0000-00008E4E0000}"/>
    <cellStyle name="Normal 2 4 3 2 5 4" xfId="16643" xr:uid="{00000000-0005-0000-0000-00008F4E0000}"/>
    <cellStyle name="Normal 2 4 3 2 5 4 2" xfId="28898" xr:uid="{00000000-0005-0000-0000-0000904E0000}"/>
    <cellStyle name="Normal 2 4 3 2 5 4 3" xfId="41139" xr:uid="{00000000-0005-0000-0000-0000914E0000}"/>
    <cellStyle name="Normal 2 4 3 2 5 5" xfId="22781" xr:uid="{00000000-0005-0000-0000-0000924E0000}"/>
    <cellStyle name="Normal 2 4 3 2 5 6" xfId="35025" xr:uid="{00000000-0005-0000-0000-0000934E0000}"/>
    <cellStyle name="Normal 2 4 3 2 5 7" xfId="47254" xr:uid="{00000000-0005-0000-0000-0000944E0000}"/>
    <cellStyle name="Normal 2 4 3 2 6" xfId="5636" xr:uid="{00000000-0005-0000-0000-0000954E0000}"/>
    <cellStyle name="Normal 2 4 3 2 6 2" xfId="5637" xr:uid="{00000000-0005-0000-0000-0000964E0000}"/>
    <cellStyle name="Normal 2 4 3 2 6 2 2" xfId="16648" xr:uid="{00000000-0005-0000-0000-0000974E0000}"/>
    <cellStyle name="Normal 2 4 3 2 6 2 2 2" xfId="28903" xr:uid="{00000000-0005-0000-0000-0000984E0000}"/>
    <cellStyle name="Normal 2 4 3 2 6 2 2 3" xfId="41144" xr:uid="{00000000-0005-0000-0000-0000994E0000}"/>
    <cellStyle name="Normal 2 4 3 2 6 2 3" xfId="22786" xr:uid="{00000000-0005-0000-0000-00009A4E0000}"/>
    <cellStyle name="Normal 2 4 3 2 6 2 4" xfId="35030" xr:uid="{00000000-0005-0000-0000-00009B4E0000}"/>
    <cellStyle name="Normal 2 4 3 2 6 2 5" xfId="47259" xr:uid="{00000000-0005-0000-0000-00009C4E0000}"/>
    <cellStyle name="Normal 2 4 3 2 6 3" xfId="16647" xr:uid="{00000000-0005-0000-0000-00009D4E0000}"/>
    <cellStyle name="Normal 2 4 3 2 6 3 2" xfId="28902" xr:uid="{00000000-0005-0000-0000-00009E4E0000}"/>
    <cellStyle name="Normal 2 4 3 2 6 3 3" xfId="41143" xr:uid="{00000000-0005-0000-0000-00009F4E0000}"/>
    <cellStyle name="Normal 2 4 3 2 6 4" xfId="22785" xr:uid="{00000000-0005-0000-0000-0000A04E0000}"/>
    <cellStyle name="Normal 2 4 3 2 6 5" xfId="35029" xr:uid="{00000000-0005-0000-0000-0000A14E0000}"/>
    <cellStyle name="Normal 2 4 3 2 6 6" xfId="47258" xr:uid="{00000000-0005-0000-0000-0000A24E0000}"/>
    <cellStyle name="Normal 2 4 3 2 7" xfId="5638" xr:uid="{00000000-0005-0000-0000-0000A34E0000}"/>
    <cellStyle name="Normal 2 4 3 2 7 2" xfId="16649" xr:uid="{00000000-0005-0000-0000-0000A44E0000}"/>
    <cellStyle name="Normal 2 4 3 2 7 2 2" xfId="28904" xr:uid="{00000000-0005-0000-0000-0000A54E0000}"/>
    <cellStyle name="Normal 2 4 3 2 7 2 3" xfId="41145" xr:uid="{00000000-0005-0000-0000-0000A64E0000}"/>
    <cellStyle name="Normal 2 4 3 2 7 3" xfId="22787" xr:uid="{00000000-0005-0000-0000-0000A74E0000}"/>
    <cellStyle name="Normal 2 4 3 2 7 4" xfId="35031" xr:uid="{00000000-0005-0000-0000-0000A84E0000}"/>
    <cellStyle name="Normal 2 4 3 2 7 5" xfId="47260" xr:uid="{00000000-0005-0000-0000-0000A94E0000}"/>
    <cellStyle name="Normal 2 4 3 2 8" xfId="16586" xr:uid="{00000000-0005-0000-0000-0000AA4E0000}"/>
    <cellStyle name="Normal 2 4 3 2 8 2" xfId="28841" xr:uid="{00000000-0005-0000-0000-0000AB4E0000}"/>
    <cellStyle name="Normal 2 4 3 2 8 3" xfId="41082" xr:uid="{00000000-0005-0000-0000-0000AC4E0000}"/>
    <cellStyle name="Normal 2 4 3 2 9" xfId="22724" xr:uid="{00000000-0005-0000-0000-0000AD4E0000}"/>
    <cellStyle name="Normal 2 4 3 3" xfId="5639" xr:uid="{00000000-0005-0000-0000-0000AE4E0000}"/>
    <cellStyle name="Normal 2 4 3 3 10" xfId="47261" xr:uid="{00000000-0005-0000-0000-0000AF4E0000}"/>
    <cellStyle name="Normal 2 4 3 3 2" xfId="5640" xr:uid="{00000000-0005-0000-0000-0000B04E0000}"/>
    <cellStyle name="Normal 2 4 3 3 2 2" xfId="5641" xr:uid="{00000000-0005-0000-0000-0000B14E0000}"/>
    <cellStyle name="Normal 2 4 3 3 2 2 2" xfId="5642" xr:uid="{00000000-0005-0000-0000-0000B24E0000}"/>
    <cellStyle name="Normal 2 4 3 3 2 2 2 2" xfId="5643" xr:uid="{00000000-0005-0000-0000-0000B34E0000}"/>
    <cellStyle name="Normal 2 4 3 3 2 2 2 2 2" xfId="5644" xr:uid="{00000000-0005-0000-0000-0000B44E0000}"/>
    <cellStyle name="Normal 2 4 3 3 2 2 2 2 2 2" xfId="16655" xr:uid="{00000000-0005-0000-0000-0000B54E0000}"/>
    <cellStyle name="Normal 2 4 3 3 2 2 2 2 2 2 2" xfId="28910" xr:uid="{00000000-0005-0000-0000-0000B64E0000}"/>
    <cellStyle name="Normal 2 4 3 3 2 2 2 2 2 2 3" xfId="41151" xr:uid="{00000000-0005-0000-0000-0000B74E0000}"/>
    <cellStyle name="Normal 2 4 3 3 2 2 2 2 2 3" xfId="22793" xr:uid="{00000000-0005-0000-0000-0000B84E0000}"/>
    <cellStyle name="Normal 2 4 3 3 2 2 2 2 2 4" xfId="35037" xr:uid="{00000000-0005-0000-0000-0000B94E0000}"/>
    <cellStyle name="Normal 2 4 3 3 2 2 2 2 2 5" xfId="47266" xr:uid="{00000000-0005-0000-0000-0000BA4E0000}"/>
    <cellStyle name="Normal 2 4 3 3 2 2 2 2 3" xfId="16654" xr:uid="{00000000-0005-0000-0000-0000BB4E0000}"/>
    <cellStyle name="Normal 2 4 3 3 2 2 2 2 3 2" xfId="28909" xr:uid="{00000000-0005-0000-0000-0000BC4E0000}"/>
    <cellStyle name="Normal 2 4 3 3 2 2 2 2 3 3" xfId="41150" xr:uid="{00000000-0005-0000-0000-0000BD4E0000}"/>
    <cellStyle name="Normal 2 4 3 3 2 2 2 2 4" xfId="22792" xr:uid="{00000000-0005-0000-0000-0000BE4E0000}"/>
    <cellStyle name="Normal 2 4 3 3 2 2 2 2 5" xfId="35036" xr:uid="{00000000-0005-0000-0000-0000BF4E0000}"/>
    <cellStyle name="Normal 2 4 3 3 2 2 2 2 6" xfId="47265" xr:uid="{00000000-0005-0000-0000-0000C04E0000}"/>
    <cellStyle name="Normal 2 4 3 3 2 2 2 3" xfId="5645" xr:uid="{00000000-0005-0000-0000-0000C14E0000}"/>
    <cellStyle name="Normal 2 4 3 3 2 2 2 3 2" xfId="16656" xr:uid="{00000000-0005-0000-0000-0000C24E0000}"/>
    <cellStyle name="Normal 2 4 3 3 2 2 2 3 2 2" xfId="28911" xr:uid="{00000000-0005-0000-0000-0000C34E0000}"/>
    <cellStyle name="Normal 2 4 3 3 2 2 2 3 2 3" xfId="41152" xr:uid="{00000000-0005-0000-0000-0000C44E0000}"/>
    <cellStyle name="Normal 2 4 3 3 2 2 2 3 3" xfId="22794" xr:uid="{00000000-0005-0000-0000-0000C54E0000}"/>
    <cellStyle name="Normal 2 4 3 3 2 2 2 3 4" xfId="35038" xr:uid="{00000000-0005-0000-0000-0000C64E0000}"/>
    <cellStyle name="Normal 2 4 3 3 2 2 2 3 5" xfId="47267" xr:uid="{00000000-0005-0000-0000-0000C74E0000}"/>
    <cellStyle name="Normal 2 4 3 3 2 2 2 4" xfId="16653" xr:uid="{00000000-0005-0000-0000-0000C84E0000}"/>
    <cellStyle name="Normal 2 4 3 3 2 2 2 4 2" xfId="28908" xr:uid="{00000000-0005-0000-0000-0000C94E0000}"/>
    <cellStyle name="Normal 2 4 3 3 2 2 2 4 3" xfId="41149" xr:uid="{00000000-0005-0000-0000-0000CA4E0000}"/>
    <cellStyle name="Normal 2 4 3 3 2 2 2 5" xfId="22791" xr:uid="{00000000-0005-0000-0000-0000CB4E0000}"/>
    <cellStyle name="Normal 2 4 3 3 2 2 2 6" xfId="35035" xr:uid="{00000000-0005-0000-0000-0000CC4E0000}"/>
    <cellStyle name="Normal 2 4 3 3 2 2 2 7" xfId="47264" xr:uid="{00000000-0005-0000-0000-0000CD4E0000}"/>
    <cellStyle name="Normal 2 4 3 3 2 2 3" xfId="5646" xr:uid="{00000000-0005-0000-0000-0000CE4E0000}"/>
    <cellStyle name="Normal 2 4 3 3 2 2 3 2" xfId="5647" xr:uid="{00000000-0005-0000-0000-0000CF4E0000}"/>
    <cellStyle name="Normal 2 4 3 3 2 2 3 2 2" xfId="16658" xr:uid="{00000000-0005-0000-0000-0000D04E0000}"/>
    <cellStyle name="Normal 2 4 3 3 2 2 3 2 2 2" xfId="28913" xr:uid="{00000000-0005-0000-0000-0000D14E0000}"/>
    <cellStyle name="Normal 2 4 3 3 2 2 3 2 2 3" xfId="41154" xr:uid="{00000000-0005-0000-0000-0000D24E0000}"/>
    <cellStyle name="Normal 2 4 3 3 2 2 3 2 3" xfId="22796" xr:uid="{00000000-0005-0000-0000-0000D34E0000}"/>
    <cellStyle name="Normal 2 4 3 3 2 2 3 2 4" xfId="35040" xr:uid="{00000000-0005-0000-0000-0000D44E0000}"/>
    <cellStyle name="Normal 2 4 3 3 2 2 3 2 5" xfId="47269" xr:uid="{00000000-0005-0000-0000-0000D54E0000}"/>
    <cellStyle name="Normal 2 4 3 3 2 2 3 3" xfId="16657" xr:uid="{00000000-0005-0000-0000-0000D64E0000}"/>
    <cellStyle name="Normal 2 4 3 3 2 2 3 3 2" xfId="28912" xr:uid="{00000000-0005-0000-0000-0000D74E0000}"/>
    <cellStyle name="Normal 2 4 3 3 2 2 3 3 3" xfId="41153" xr:uid="{00000000-0005-0000-0000-0000D84E0000}"/>
    <cellStyle name="Normal 2 4 3 3 2 2 3 4" xfId="22795" xr:uid="{00000000-0005-0000-0000-0000D94E0000}"/>
    <cellStyle name="Normal 2 4 3 3 2 2 3 5" xfId="35039" xr:uid="{00000000-0005-0000-0000-0000DA4E0000}"/>
    <cellStyle name="Normal 2 4 3 3 2 2 3 6" xfId="47268" xr:uid="{00000000-0005-0000-0000-0000DB4E0000}"/>
    <cellStyle name="Normal 2 4 3 3 2 2 4" xfId="5648" xr:uid="{00000000-0005-0000-0000-0000DC4E0000}"/>
    <cellStyle name="Normal 2 4 3 3 2 2 4 2" xfId="16659" xr:uid="{00000000-0005-0000-0000-0000DD4E0000}"/>
    <cellStyle name="Normal 2 4 3 3 2 2 4 2 2" xfId="28914" xr:uid="{00000000-0005-0000-0000-0000DE4E0000}"/>
    <cellStyle name="Normal 2 4 3 3 2 2 4 2 3" xfId="41155" xr:uid="{00000000-0005-0000-0000-0000DF4E0000}"/>
    <cellStyle name="Normal 2 4 3 3 2 2 4 3" xfId="22797" xr:uid="{00000000-0005-0000-0000-0000E04E0000}"/>
    <cellStyle name="Normal 2 4 3 3 2 2 4 4" xfId="35041" xr:uid="{00000000-0005-0000-0000-0000E14E0000}"/>
    <cellStyle name="Normal 2 4 3 3 2 2 4 5" xfId="47270" xr:uid="{00000000-0005-0000-0000-0000E24E0000}"/>
    <cellStyle name="Normal 2 4 3 3 2 2 5" xfId="16652" xr:uid="{00000000-0005-0000-0000-0000E34E0000}"/>
    <cellStyle name="Normal 2 4 3 3 2 2 5 2" xfId="28907" xr:uid="{00000000-0005-0000-0000-0000E44E0000}"/>
    <cellStyle name="Normal 2 4 3 3 2 2 5 3" xfId="41148" xr:uid="{00000000-0005-0000-0000-0000E54E0000}"/>
    <cellStyle name="Normal 2 4 3 3 2 2 6" xfId="22790" xr:uid="{00000000-0005-0000-0000-0000E64E0000}"/>
    <cellStyle name="Normal 2 4 3 3 2 2 7" xfId="35034" xr:uid="{00000000-0005-0000-0000-0000E74E0000}"/>
    <cellStyle name="Normal 2 4 3 3 2 2 8" xfId="47263" xr:uid="{00000000-0005-0000-0000-0000E84E0000}"/>
    <cellStyle name="Normal 2 4 3 3 2 3" xfId="5649" xr:uid="{00000000-0005-0000-0000-0000E94E0000}"/>
    <cellStyle name="Normal 2 4 3 3 2 3 2" xfId="5650" xr:uid="{00000000-0005-0000-0000-0000EA4E0000}"/>
    <cellStyle name="Normal 2 4 3 3 2 3 2 2" xfId="5651" xr:uid="{00000000-0005-0000-0000-0000EB4E0000}"/>
    <cellStyle name="Normal 2 4 3 3 2 3 2 2 2" xfId="16662" xr:uid="{00000000-0005-0000-0000-0000EC4E0000}"/>
    <cellStyle name="Normal 2 4 3 3 2 3 2 2 2 2" xfId="28917" xr:uid="{00000000-0005-0000-0000-0000ED4E0000}"/>
    <cellStyle name="Normal 2 4 3 3 2 3 2 2 2 3" xfId="41158" xr:uid="{00000000-0005-0000-0000-0000EE4E0000}"/>
    <cellStyle name="Normal 2 4 3 3 2 3 2 2 3" xfId="22800" xr:uid="{00000000-0005-0000-0000-0000EF4E0000}"/>
    <cellStyle name="Normal 2 4 3 3 2 3 2 2 4" xfId="35044" xr:uid="{00000000-0005-0000-0000-0000F04E0000}"/>
    <cellStyle name="Normal 2 4 3 3 2 3 2 2 5" xfId="47273" xr:uid="{00000000-0005-0000-0000-0000F14E0000}"/>
    <cellStyle name="Normal 2 4 3 3 2 3 2 3" xfId="16661" xr:uid="{00000000-0005-0000-0000-0000F24E0000}"/>
    <cellStyle name="Normal 2 4 3 3 2 3 2 3 2" xfId="28916" xr:uid="{00000000-0005-0000-0000-0000F34E0000}"/>
    <cellStyle name="Normal 2 4 3 3 2 3 2 3 3" xfId="41157" xr:uid="{00000000-0005-0000-0000-0000F44E0000}"/>
    <cellStyle name="Normal 2 4 3 3 2 3 2 4" xfId="22799" xr:uid="{00000000-0005-0000-0000-0000F54E0000}"/>
    <cellStyle name="Normal 2 4 3 3 2 3 2 5" xfId="35043" xr:uid="{00000000-0005-0000-0000-0000F64E0000}"/>
    <cellStyle name="Normal 2 4 3 3 2 3 2 6" xfId="47272" xr:uid="{00000000-0005-0000-0000-0000F74E0000}"/>
    <cellStyle name="Normal 2 4 3 3 2 3 3" xfId="5652" xr:uid="{00000000-0005-0000-0000-0000F84E0000}"/>
    <cellStyle name="Normal 2 4 3 3 2 3 3 2" xfId="16663" xr:uid="{00000000-0005-0000-0000-0000F94E0000}"/>
    <cellStyle name="Normal 2 4 3 3 2 3 3 2 2" xfId="28918" xr:uid="{00000000-0005-0000-0000-0000FA4E0000}"/>
    <cellStyle name="Normal 2 4 3 3 2 3 3 2 3" xfId="41159" xr:uid="{00000000-0005-0000-0000-0000FB4E0000}"/>
    <cellStyle name="Normal 2 4 3 3 2 3 3 3" xfId="22801" xr:uid="{00000000-0005-0000-0000-0000FC4E0000}"/>
    <cellStyle name="Normal 2 4 3 3 2 3 3 4" xfId="35045" xr:uid="{00000000-0005-0000-0000-0000FD4E0000}"/>
    <cellStyle name="Normal 2 4 3 3 2 3 3 5" xfId="47274" xr:uid="{00000000-0005-0000-0000-0000FE4E0000}"/>
    <cellStyle name="Normal 2 4 3 3 2 3 4" xfId="16660" xr:uid="{00000000-0005-0000-0000-0000FF4E0000}"/>
    <cellStyle name="Normal 2 4 3 3 2 3 4 2" xfId="28915" xr:uid="{00000000-0005-0000-0000-0000004F0000}"/>
    <cellStyle name="Normal 2 4 3 3 2 3 4 3" xfId="41156" xr:uid="{00000000-0005-0000-0000-0000014F0000}"/>
    <cellStyle name="Normal 2 4 3 3 2 3 5" xfId="22798" xr:uid="{00000000-0005-0000-0000-0000024F0000}"/>
    <cellStyle name="Normal 2 4 3 3 2 3 6" xfId="35042" xr:uid="{00000000-0005-0000-0000-0000034F0000}"/>
    <cellStyle name="Normal 2 4 3 3 2 3 7" xfId="47271" xr:uid="{00000000-0005-0000-0000-0000044F0000}"/>
    <cellStyle name="Normal 2 4 3 3 2 4" xfId="5653" xr:uid="{00000000-0005-0000-0000-0000054F0000}"/>
    <cellStyle name="Normal 2 4 3 3 2 4 2" xfId="5654" xr:uid="{00000000-0005-0000-0000-0000064F0000}"/>
    <cellStyle name="Normal 2 4 3 3 2 4 2 2" xfId="16665" xr:uid="{00000000-0005-0000-0000-0000074F0000}"/>
    <cellStyle name="Normal 2 4 3 3 2 4 2 2 2" xfId="28920" xr:uid="{00000000-0005-0000-0000-0000084F0000}"/>
    <cellStyle name="Normal 2 4 3 3 2 4 2 2 3" xfId="41161" xr:uid="{00000000-0005-0000-0000-0000094F0000}"/>
    <cellStyle name="Normal 2 4 3 3 2 4 2 3" xfId="22803" xr:uid="{00000000-0005-0000-0000-00000A4F0000}"/>
    <cellStyle name="Normal 2 4 3 3 2 4 2 4" xfId="35047" xr:uid="{00000000-0005-0000-0000-00000B4F0000}"/>
    <cellStyle name="Normal 2 4 3 3 2 4 2 5" xfId="47276" xr:uid="{00000000-0005-0000-0000-00000C4F0000}"/>
    <cellStyle name="Normal 2 4 3 3 2 4 3" xfId="16664" xr:uid="{00000000-0005-0000-0000-00000D4F0000}"/>
    <cellStyle name="Normal 2 4 3 3 2 4 3 2" xfId="28919" xr:uid="{00000000-0005-0000-0000-00000E4F0000}"/>
    <cellStyle name="Normal 2 4 3 3 2 4 3 3" xfId="41160" xr:uid="{00000000-0005-0000-0000-00000F4F0000}"/>
    <cellStyle name="Normal 2 4 3 3 2 4 4" xfId="22802" xr:uid="{00000000-0005-0000-0000-0000104F0000}"/>
    <cellStyle name="Normal 2 4 3 3 2 4 5" xfId="35046" xr:uid="{00000000-0005-0000-0000-0000114F0000}"/>
    <cellStyle name="Normal 2 4 3 3 2 4 6" xfId="47275" xr:uid="{00000000-0005-0000-0000-0000124F0000}"/>
    <cellStyle name="Normal 2 4 3 3 2 5" xfId="5655" xr:uid="{00000000-0005-0000-0000-0000134F0000}"/>
    <cellStyle name="Normal 2 4 3 3 2 5 2" xfId="16666" xr:uid="{00000000-0005-0000-0000-0000144F0000}"/>
    <cellStyle name="Normal 2 4 3 3 2 5 2 2" xfId="28921" xr:uid="{00000000-0005-0000-0000-0000154F0000}"/>
    <cellStyle name="Normal 2 4 3 3 2 5 2 3" xfId="41162" xr:uid="{00000000-0005-0000-0000-0000164F0000}"/>
    <cellStyle name="Normal 2 4 3 3 2 5 3" xfId="22804" xr:uid="{00000000-0005-0000-0000-0000174F0000}"/>
    <cellStyle name="Normal 2 4 3 3 2 5 4" xfId="35048" xr:uid="{00000000-0005-0000-0000-0000184F0000}"/>
    <cellStyle name="Normal 2 4 3 3 2 5 5" xfId="47277" xr:uid="{00000000-0005-0000-0000-0000194F0000}"/>
    <cellStyle name="Normal 2 4 3 3 2 6" xfId="16651" xr:uid="{00000000-0005-0000-0000-00001A4F0000}"/>
    <cellStyle name="Normal 2 4 3 3 2 6 2" xfId="28906" xr:uid="{00000000-0005-0000-0000-00001B4F0000}"/>
    <cellStyle name="Normal 2 4 3 3 2 6 3" xfId="41147" xr:uid="{00000000-0005-0000-0000-00001C4F0000}"/>
    <cellStyle name="Normal 2 4 3 3 2 7" xfId="22789" xr:uid="{00000000-0005-0000-0000-00001D4F0000}"/>
    <cellStyle name="Normal 2 4 3 3 2 8" xfId="35033" xr:uid="{00000000-0005-0000-0000-00001E4F0000}"/>
    <cellStyle name="Normal 2 4 3 3 2 9" xfId="47262" xr:uid="{00000000-0005-0000-0000-00001F4F0000}"/>
    <cellStyle name="Normal 2 4 3 3 3" xfId="5656" xr:uid="{00000000-0005-0000-0000-0000204F0000}"/>
    <cellStyle name="Normal 2 4 3 3 3 2" xfId="5657" xr:uid="{00000000-0005-0000-0000-0000214F0000}"/>
    <cellStyle name="Normal 2 4 3 3 3 2 2" xfId="5658" xr:uid="{00000000-0005-0000-0000-0000224F0000}"/>
    <cellStyle name="Normal 2 4 3 3 3 2 2 2" xfId="5659" xr:uid="{00000000-0005-0000-0000-0000234F0000}"/>
    <cellStyle name="Normal 2 4 3 3 3 2 2 2 2" xfId="16670" xr:uid="{00000000-0005-0000-0000-0000244F0000}"/>
    <cellStyle name="Normal 2 4 3 3 3 2 2 2 2 2" xfId="28925" xr:uid="{00000000-0005-0000-0000-0000254F0000}"/>
    <cellStyle name="Normal 2 4 3 3 3 2 2 2 2 3" xfId="41166" xr:uid="{00000000-0005-0000-0000-0000264F0000}"/>
    <cellStyle name="Normal 2 4 3 3 3 2 2 2 3" xfId="22808" xr:uid="{00000000-0005-0000-0000-0000274F0000}"/>
    <cellStyle name="Normal 2 4 3 3 3 2 2 2 4" xfId="35052" xr:uid="{00000000-0005-0000-0000-0000284F0000}"/>
    <cellStyle name="Normal 2 4 3 3 3 2 2 2 5" xfId="47281" xr:uid="{00000000-0005-0000-0000-0000294F0000}"/>
    <cellStyle name="Normal 2 4 3 3 3 2 2 3" xfId="16669" xr:uid="{00000000-0005-0000-0000-00002A4F0000}"/>
    <cellStyle name="Normal 2 4 3 3 3 2 2 3 2" xfId="28924" xr:uid="{00000000-0005-0000-0000-00002B4F0000}"/>
    <cellStyle name="Normal 2 4 3 3 3 2 2 3 3" xfId="41165" xr:uid="{00000000-0005-0000-0000-00002C4F0000}"/>
    <cellStyle name="Normal 2 4 3 3 3 2 2 4" xfId="22807" xr:uid="{00000000-0005-0000-0000-00002D4F0000}"/>
    <cellStyle name="Normal 2 4 3 3 3 2 2 5" xfId="35051" xr:uid="{00000000-0005-0000-0000-00002E4F0000}"/>
    <cellStyle name="Normal 2 4 3 3 3 2 2 6" xfId="47280" xr:uid="{00000000-0005-0000-0000-00002F4F0000}"/>
    <cellStyle name="Normal 2 4 3 3 3 2 3" xfId="5660" xr:uid="{00000000-0005-0000-0000-0000304F0000}"/>
    <cellStyle name="Normal 2 4 3 3 3 2 3 2" xfId="16671" xr:uid="{00000000-0005-0000-0000-0000314F0000}"/>
    <cellStyle name="Normal 2 4 3 3 3 2 3 2 2" xfId="28926" xr:uid="{00000000-0005-0000-0000-0000324F0000}"/>
    <cellStyle name="Normal 2 4 3 3 3 2 3 2 3" xfId="41167" xr:uid="{00000000-0005-0000-0000-0000334F0000}"/>
    <cellStyle name="Normal 2 4 3 3 3 2 3 3" xfId="22809" xr:uid="{00000000-0005-0000-0000-0000344F0000}"/>
    <cellStyle name="Normal 2 4 3 3 3 2 3 4" xfId="35053" xr:uid="{00000000-0005-0000-0000-0000354F0000}"/>
    <cellStyle name="Normal 2 4 3 3 3 2 3 5" xfId="47282" xr:uid="{00000000-0005-0000-0000-0000364F0000}"/>
    <cellStyle name="Normal 2 4 3 3 3 2 4" xfId="16668" xr:uid="{00000000-0005-0000-0000-0000374F0000}"/>
    <cellStyle name="Normal 2 4 3 3 3 2 4 2" xfId="28923" xr:uid="{00000000-0005-0000-0000-0000384F0000}"/>
    <cellStyle name="Normal 2 4 3 3 3 2 4 3" xfId="41164" xr:uid="{00000000-0005-0000-0000-0000394F0000}"/>
    <cellStyle name="Normal 2 4 3 3 3 2 5" xfId="22806" xr:uid="{00000000-0005-0000-0000-00003A4F0000}"/>
    <cellStyle name="Normal 2 4 3 3 3 2 6" xfId="35050" xr:uid="{00000000-0005-0000-0000-00003B4F0000}"/>
    <cellStyle name="Normal 2 4 3 3 3 2 7" xfId="47279" xr:uid="{00000000-0005-0000-0000-00003C4F0000}"/>
    <cellStyle name="Normal 2 4 3 3 3 3" xfId="5661" xr:uid="{00000000-0005-0000-0000-00003D4F0000}"/>
    <cellStyle name="Normal 2 4 3 3 3 3 2" xfId="5662" xr:uid="{00000000-0005-0000-0000-00003E4F0000}"/>
    <cellStyle name="Normal 2 4 3 3 3 3 2 2" xfId="16673" xr:uid="{00000000-0005-0000-0000-00003F4F0000}"/>
    <cellStyle name="Normal 2 4 3 3 3 3 2 2 2" xfId="28928" xr:uid="{00000000-0005-0000-0000-0000404F0000}"/>
    <cellStyle name="Normal 2 4 3 3 3 3 2 2 3" xfId="41169" xr:uid="{00000000-0005-0000-0000-0000414F0000}"/>
    <cellStyle name="Normal 2 4 3 3 3 3 2 3" xfId="22811" xr:uid="{00000000-0005-0000-0000-0000424F0000}"/>
    <cellStyle name="Normal 2 4 3 3 3 3 2 4" xfId="35055" xr:uid="{00000000-0005-0000-0000-0000434F0000}"/>
    <cellStyle name="Normal 2 4 3 3 3 3 2 5" xfId="47284" xr:uid="{00000000-0005-0000-0000-0000444F0000}"/>
    <cellStyle name="Normal 2 4 3 3 3 3 3" xfId="16672" xr:uid="{00000000-0005-0000-0000-0000454F0000}"/>
    <cellStyle name="Normal 2 4 3 3 3 3 3 2" xfId="28927" xr:uid="{00000000-0005-0000-0000-0000464F0000}"/>
    <cellStyle name="Normal 2 4 3 3 3 3 3 3" xfId="41168" xr:uid="{00000000-0005-0000-0000-0000474F0000}"/>
    <cellStyle name="Normal 2 4 3 3 3 3 4" xfId="22810" xr:uid="{00000000-0005-0000-0000-0000484F0000}"/>
    <cellStyle name="Normal 2 4 3 3 3 3 5" xfId="35054" xr:uid="{00000000-0005-0000-0000-0000494F0000}"/>
    <cellStyle name="Normal 2 4 3 3 3 3 6" xfId="47283" xr:uid="{00000000-0005-0000-0000-00004A4F0000}"/>
    <cellStyle name="Normal 2 4 3 3 3 4" xfId="5663" xr:uid="{00000000-0005-0000-0000-00004B4F0000}"/>
    <cellStyle name="Normal 2 4 3 3 3 4 2" xfId="16674" xr:uid="{00000000-0005-0000-0000-00004C4F0000}"/>
    <cellStyle name="Normal 2 4 3 3 3 4 2 2" xfId="28929" xr:uid="{00000000-0005-0000-0000-00004D4F0000}"/>
    <cellStyle name="Normal 2 4 3 3 3 4 2 3" xfId="41170" xr:uid="{00000000-0005-0000-0000-00004E4F0000}"/>
    <cellStyle name="Normal 2 4 3 3 3 4 3" xfId="22812" xr:uid="{00000000-0005-0000-0000-00004F4F0000}"/>
    <cellStyle name="Normal 2 4 3 3 3 4 4" xfId="35056" xr:uid="{00000000-0005-0000-0000-0000504F0000}"/>
    <cellStyle name="Normal 2 4 3 3 3 4 5" xfId="47285" xr:uid="{00000000-0005-0000-0000-0000514F0000}"/>
    <cellStyle name="Normal 2 4 3 3 3 5" xfId="16667" xr:uid="{00000000-0005-0000-0000-0000524F0000}"/>
    <cellStyle name="Normal 2 4 3 3 3 5 2" xfId="28922" xr:uid="{00000000-0005-0000-0000-0000534F0000}"/>
    <cellStyle name="Normal 2 4 3 3 3 5 3" xfId="41163" xr:uid="{00000000-0005-0000-0000-0000544F0000}"/>
    <cellStyle name="Normal 2 4 3 3 3 6" xfId="22805" xr:uid="{00000000-0005-0000-0000-0000554F0000}"/>
    <cellStyle name="Normal 2 4 3 3 3 7" xfId="35049" xr:uid="{00000000-0005-0000-0000-0000564F0000}"/>
    <cellStyle name="Normal 2 4 3 3 3 8" xfId="47278" xr:uid="{00000000-0005-0000-0000-0000574F0000}"/>
    <cellStyle name="Normal 2 4 3 3 4" xfId="5664" xr:uid="{00000000-0005-0000-0000-0000584F0000}"/>
    <cellStyle name="Normal 2 4 3 3 4 2" xfId="5665" xr:uid="{00000000-0005-0000-0000-0000594F0000}"/>
    <cellStyle name="Normal 2 4 3 3 4 2 2" xfId="5666" xr:uid="{00000000-0005-0000-0000-00005A4F0000}"/>
    <cellStyle name="Normal 2 4 3 3 4 2 2 2" xfId="16677" xr:uid="{00000000-0005-0000-0000-00005B4F0000}"/>
    <cellStyle name="Normal 2 4 3 3 4 2 2 2 2" xfId="28932" xr:uid="{00000000-0005-0000-0000-00005C4F0000}"/>
    <cellStyle name="Normal 2 4 3 3 4 2 2 2 3" xfId="41173" xr:uid="{00000000-0005-0000-0000-00005D4F0000}"/>
    <cellStyle name="Normal 2 4 3 3 4 2 2 3" xfId="22815" xr:uid="{00000000-0005-0000-0000-00005E4F0000}"/>
    <cellStyle name="Normal 2 4 3 3 4 2 2 4" xfId="35059" xr:uid="{00000000-0005-0000-0000-00005F4F0000}"/>
    <cellStyle name="Normal 2 4 3 3 4 2 2 5" xfId="47288" xr:uid="{00000000-0005-0000-0000-0000604F0000}"/>
    <cellStyle name="Normal 2 4 3 3 4 2 3" xfId="16676" xr:uid="{00000000-0005-0000-0000-0000614F0000}"/>
    <cellStyle name="Normal 2 4 3 3 4 2 3 2" xfId="28931" xr:uid="{00000000-0005-0000-0000-0000624F0000}"/>
    <cellStyle name="Normal 2 4 3 3 4 2 3 3" xfId="41172" xr:uid="{00000000-0005-0000-0000-0000634F0000}"/>
    <cellStyle name="Normal 2 4 3 3 4 2 4" xfId="22814" xr:uid="{00000000-0005-0000-0000-0000644F0000}"/>
    <cellStyle name="Normal 2 4 3 3 4 2 5" xfId="35058" xr:uid="{00000000-0005-0000-0000-0000654F0000}"/>
    <cellStyle name="Normal 2 4 3 3 4 2 6" xfId="47287" xr:uid="{00000000-0005-0000-0000-0000664F0000}"/>
    <cellStyle name="Normal 2 4 3 3 4 3" xfId="5667" xr:uid="{00000000-0005-0000-0000-0000674F0000}"/>
    <cellStyle name="Normal 2 4 3 3 4 3 2" xfId="16678" xr:uid="{00000000-0005-0000-0000-0000684F0000}"/>
    <cellStyle name="Normal 2 4 3 3 4 3 2 2" xfId="28933" xr:uid="{00000000-0005-0000-0000-0000694F0000}"/>
    <cellStyle name="Normal 2 4 3 3 4 3 2 3" xfId="41174" xr:uid="{00000000-0005-0000-0000-00006A4F0000}"/>
    <cellStyle name="Normal 2 4 3 3 4 3 3" xfId="22816" xr:uid="{00000000-0005-0000-0000-00006B4F0000}"/>
    <cellStyle name="Normal 2 4 3 3 4 3 4" xfId="35060" xr:uid="{00000000-0005-0000-0000-00006C4F0000}"/>
    <cellStyle name="Normal 2 4 3 3 4 3 5" xfId="47289" xr:uid="{00000000-0005-0000-0000-00006D4F0000}"/>
    <cellStyle name="Normal 2 4 3 3 4 4" xfId="16675" xr:uid="{00000000-0005-0000-0000-00006E4F0000}"/>
    <cellStyle name="Normal 2 4 3 3 4 4 2" xfId="28930" xr:uid="{00000000-0005-0000-0000-00006F4F0000}"/>
    <cellStyle name="Normal 2 4 3 3 4 4 3" xfId="41171" xr:uid="{00000000-0005-0000-0000-0000704F0000}"/>
    <cellStyle name="Normal 2 4 3 3 4 5" xfId="22813" xr:uid="{00000000-0005-0000-0000-0000714F0000}"/>
    <cellStyle name="Normal 2 4 3 3 4 6" xfId="35057" xr:uid="{00000000-0005-0000-0000-0000724F0000}"/>
    <cellStyle name="Normal 2 4 3 3 4 7" xfId="47286" xr:uid="{00000000-0005-0000-0000-0000734F0000}"/>
    <cellStyle name="Normal 2 4 3 3 5" xfId="5668" xr:uid="{00000000-0005-0000-0000-0000744F0000}"/>
    <cellStyle name="Normal 2 4 3 3 5 2" xfId="5669" xr:uid="{00000000-0005-0000-0000-0000754F0000}"/>
    <cellStyle name="Normal 2 4 3 3 5 2 2" xfId="16680" xr:uid="{00000000-0005-0000-0000-0000764F0000}"/>
    <cellStyle name="Normal 2 4 3 3 5 2 2 2" xfId="28935" xr:uid="{00000000-0005-0000-0000-0000774F0000}"/>
    <cellStyle name="Normal 2 4 3 3 5 2 2 3" xfId="41176" xr:uid="{00000000-0005-0000-0000-0000784F0000}"/>
    <cellStyle name="Normal 2 4 3 3 5 2 3" xfId="22818" xr:uid="{00000000-0005-0000-0000-0000794F0000}"/>
    <cellStyle name="Normal 2 4 3 3 5 2 4" xfId="35062" xr:uid="{00000000-0005-0000-0000-00007A4F0000}"/>
    <cellStyle name="Normal 2 4 3 3 5 2 5" xfId="47291" xr:uid="{00000000-0005-0000-0000-00007B4F0000}"/>
    <cellStyle name="Normal 2 4 3 3 5 3" xfId="16679" xr:uid="{00000000-0005-0000-0000-00007C4F0000}"/>
    <cellStyle name="Normal 2 4 3 3 5 3 2" xfId="28934" xr:uid="{00000000-0005-0000-0000-00007D4F0000}"/>
    <cellStyle name="Normal 2 4 3 3 5 3 3" xfId="41175" xr:uid="{00000000-0005-0000-0000-00007E4F0000}"/>
    <cellStyle name="Normal 2 4 3 3 5 4" xfId="22817" xr:uid="{00000000-0005-0000-0000-00007F4F0000}"/>
    <cellStyle name="Normal 2 4 3 3 5 5" xfId="35061" xr:uid="{00000000-0005-0000-0000-0000804F0000}"/>
    <cellStyle name="Normal 2 4 3 3 5 6" xfId="47290" xr:uid="{00000000-0005-0000-0000-0000814F0000}"/>
    <cellStyle name="Normal 2 4 3 3 6" xfId="5670" xr:uid="{00000000-0005-0000-0000-0000824F0000}"/>
    <cellStyle name="Normal 2 4 3 3 6 2" xfId="16681" xr:uid="{00000000-0005-0000-0000-0000834F0000}"/>
    <cellStyle name="Normal 2 4 3 3 6 2 2" xfId="28936" xr:uid="{00000000-0005-0000-0000-0000844F0000}"/>
    <cellStyle name="Normal 2 4 3 3 6 2 3" xfId="41177" xr:uid="{00000000-0005-0000-0000-0000854F0000}"/>
    <cellStyle name="Normal 2 4 3 3 6 3" xfId="22819" xr:uid="{00000000-0005-0000-0000-0000864F0000}"/>
    <cellStyle name="Normal 2 4 3 3 6 4" xfId="35063" xr:uid="{00000000-0005-0000-0000-0000874F0000}"/>
    <cellStyle name="Normal 2 4 3 3 6 5" xfId="47292" xr:uid="{00000000-0005-0000-0000-0000884F0000}"/>
    <cellStyle name="Normal 2 4 3 3 7" xfId="16650" xr:uid="{00000000-0005-0000-0000-0000894F0000}"/>
    <cellStyle name="Normal 2 4 3 3 7 2" xfId="28905" xr:uid="{00000000-0005-0000-0000-00008A4F0000}"/>
    <cellStyle name="Normal 2 4 3 3 7 3" xfId="41146" xr:uid="{00000000-0005-0000-0000-00008B4F0000}"/>
    <cellStyle name="Normal 2 4 3 3 8" xfId="22788" xr:uid="{00000000-0005-0000-0000-00008C4F0000}"/>
    <cellStyle name="Normal 2 4 3 3 9" xfId="35032" xr:uid="{00000000-0005-0000-0000-00008D4F0000}"/>
    <cellStyle name="Normal 2 4 3 4" xfId="5671" xr:uid="{00000000-0005-0000-0000-00008E4F0000}"/>
    <cellStyle name="Normal 2 4 3 4 2" xfId="5672" xr:uid="{00000000-0005-0000-0000-00008F4F0000}"/>
    <cellStyle name="Normal 2 4 3 4 2 2" xfId="5673" xr:uid="{00000000-0005-0000-0000-0000904F0000}"/>
    <cellStyle name="Normal 2 4 3 4 2 2 2" xfId="5674" xr:uid="{00000000-0005-0000-0000-0000914F0000}"/>
    <cellStyle name="Normal 2 4 3 4 2 2 2 2" xfId="5675" xr:uid="{00000000-0005-0000-0000-0000924F0000}"/>
    <cellStyle name="Normal 2 4 3 4 2 2 2 2 2" xfId="16686" xr:uid="{00000000-0005-0000-0000-0000934F0000}"/>
    <cellStyle name="Normal 2 4 3 4 2 2 2 2 2 2" xfId="28941" xr:uid="{00000000-0005-0000-0000-0000944F0000}"/>
    <cellStyle name="Normal 2 4 3 4 2 2 2 2 2 3" xfId="41182" xr:uid="{00000000-0005-0000-0000-0000954F0000}"/>
    <cellStyle name="Normal 2 4 3 4 2 2 2 2 3" xfId="22824" xr:uid="{00000000-0005-0000-0000-0000964F0000}"/>
    <cellStyle name="Normal 2 4 3 4 2 2 2 2 4" xfId="35068" xr:uid="{00000000-0005-0000-0000-0000974F0000}"/>
    <cellStyle name="Normal 2 4 3 4 2 2 2 2 5" xfId="47297" xr:uid="{00000000-0005-0000-0000-0000984F0000}"/>
    <cellStyle name="Normal 2 4 3 4 2 2 2 3" xfId="16685" xr:uid="{00000000-0005-0000-0000-0000994F0000}"/>
    <cellStyle name="Normal 2 4 3 4 2 2 2 3 2" xfId="28940" xr:uid="{00000000-0005-0000-0000-00009A4F0000}"/>
    <cellStyle name="Normal 2 4 3 4 2 2 2 3 3" xfId="41181" xr:uid="{00000000-0005-0000-0000-00009B4F0000}"/>
    <cellStyle name="Normal 2 4 3 4 2 2 2 4" xfId="22823" xr:uid="{00000000-0005-0000-0000-00009C4F0000}"/>
    <cellStyle name="Normal 2 4 3 4 2 2 2 5" xfId="35067" xr:uid="{00000000-0005-0000-0000-00009D4F0000}"/>
    <cellStyle name="Normal 2 4 3 4 2 2 2 6" xfId="47296" xr:uid="{00000000-0005-0000-0000-00009E4F0000}"/>
    <cellStyle name="Normal 2 4 3 4 2 2 3" xfId="5676" xr:uid="{00000000-0005-0000-0000-00009F4F0000}"/>
    <cellStyle name="Normal 2 4 3 4 2 2 3 2" xfId="16687" xr:uid="{00000000-0005-0000-0000-0000A04F0000}"/>
    <cellStyle name="Normal 2 4 3 4 2 2 3 2 2" xfId="28942" xr:uid="{00000000-0005-0000-0000-0000A14F0000}"/>
    <cellStyle name="Normal 2 4 3 4 2 2 3 2 3" xfId="41183" xr:uid="{00000000-0005-0000-0000-0000A24F0000}"/>
    <cellStyle name="Normal 2 4 3 4 2 2 3 3" xfId="22825" xr:uid="{00000000-0005-0000-0000-0000A34F0000}"/>
    <cellStyle name="Normal 2 4 3 4 2 2 3 4" xfId="35069" xr:uid="{00000000-0005-0000-0000-0000A44F0000}"/>
    <cellStyle name="Normal 2 4 3 4 2 2 3 5" xfId="47298" xr:uid="{00000000-0005-0000-0000-0000A54F0000}"/>
    <cellStyle name="Normal 2 4 3 4 2 2 4" xfId="16684" xr:uid="{00000000-0005-0000-0000-0000A64F0000}"/>
    <cellStyle name="Normal 2 4 3 4 2 2 4 2" xfId="28939" xr:uid="{00000000-0005-0000-0000-0000A74F0000}"/>
    <cellStyle name="Normal 2 4 3 4 2 2 4 3" xfId="41180" xr:uid="{00000000-0005-0000-0000-0000A84F0000}"/>
    <cellStyle name="Normal 2 4 3 4 2 2 5" xfId="22822" xr:uid="{00000000-0005-0000-0000-0000A94F0000}"/>
    <cellStyle name="Normal 2 4 3 4 2 2 6" xfId="35066" xr:uid="{00000000-0005-0000-0000-0000AA4F0000}"/>
    <cellStyle name="Normal 2 4 3 4 2 2 7" xfId="47295" xr:uid="{00000000-0005-0000-0000-0000AB4F0000}"/>
    <cellStyle name="Normal 2 4 3 4 2 3" xfId="5677" xr:uid="{00000000-0005-0000-0000-0000AC4F0000}"/>
    <cellStyle name="Normal 2 4 3 4 2 3 2" xfId="5678" xr:uid="{00000000-0005-0000-0000-0000AD4F0000}"/>
    <cellStyle name="Normal 2 4 3 4 2 3 2 2" xfId="16689" xr:uid="{00000000-0005-0000-0000-0000AE4F0000}"/>
    <cellStyle name="Normal 2 4 3 4 2 3 2 2 2" xfId="28944" xr:uid="{00000000-0005-0000-0000-0000AF4F0000}"/>
    <cellStyle name="Normal 2 4 3 4 2 3 2 2 3" xfId="41185" xr:uid="{00000000-0005-0000-0000-0000B04F0000}"/>
    <cellStyle name="Normal 2 4 3 4 2 3 2 3" xfId="22827" xr:uid="{00000000-0005-0000-0000-0000B14F0000}"/>
    <cellStyle name="Normal 2 4 3 4 2 3 2 4" xfId="35071" xr:uid="{00000000-0005-0000-0000-0000B24F0000}"/>
    <cellStyle name="Normal 2 4 3 4 2 3 2 5" xfId="47300" xr:uid="{00000000-0005-0000-0000-0000B34F0000}"/>
    <cellStyle name="Normal 2 4 3 4 2 3 3" xfId="16688" xr:uid="{00000000-0005-0000-0000-0000B44F0000}"/>
    <cellStyle name="Normal 2 4 3 4 2 3 3 2" xfId="28943" xr:uid="{00000000-0005-0000-0000-0000B54F0000}"/>
    <cellStyle name="Normal 2 4 3 4 2 3 3 3" xfId="41184" xr:uid="{00000000-0005-0000-0000-0000B64F0000}"/>
    <cellStyle name="Normal 2 4 3 4 2 3 4" xfId="22826" xr:uid="{00000000-0005-0000-0000-0000B74F0000}"/>
    <cellStyle name="Normal 2 4 3 4 2 3 5" xfId="35070" xr:uid="{00000000-0005-0000-0000-0000B84F0000}"/>
    <cellStyle name="Normal 2 4 3 4 2 3 6" xfId="47299" xr:uid="{00000000-0005-0000-0000-0000B94F0000}"/>
    <cellStyle name="Normal 2 4 3 4 2 4" xfId="5679" xr:uid="{00000000-0005-0000-0000-0000BA4F0000}"/>
    <cellStyle name="Normal 2 4 3 4 2 4 2" xfId="16690" xr:uid="{00000000-0005-0000-0000-0000BB4F0000}"/>
    <cellStyle name="Normal 2 4 3 4 2 4 2 2" xfId="28945" xr:uid="{00000000-0005-0000-0000-0000BC4F0000}"/>
    <cellStyle name="Normal 2 4 3 4 2 4 2 3" xfId="41186" xr:uid="{00000000-0005-0000-0000-0000BD4F0000}"/>
    <cellStyle name="Normal 2 4 3 4 2 4 3" xfId="22828" xr:uid="{00000000-0005-0000-0000-0000BE4F0000}"/>
    <cellStyle name="Normal 2 4 3 4 2 4 4" xfId="35072" xr:uid="{00000000-0005-0000-0000-0000BF4F0000}"/>
    <cellStyle name="Normal 2 4 3 4 2 4 5" xfId="47301" xr:uid="{00000000-0005-0000-0000-0000C04F0000}"/>
    <cellStyle name="Normal 2 4 3 4 2 5" xfId="16683" xr:uid="{00000000-0005-0000-0000-0000C14F0000}"/>
    <cellStyle name="Normal 2 4 3 4 2 5 2" xfId="28938" xr:uid="{00000000-0005-0000-0000-0000C24F0000}"/>
    <cellStyle name="Normal 2 4 3 4 2 5 3" xfId="41179" xr:uid="{00000000-0005-0000-0000-0000C34F0000}"/>
    <cellStyle name="Normal 2 4 3 4 2 6" xfId="22821" xr:uid="{00000000-0005-0000-0000-0000C44F0000}"/>
    <cellStyle name="Normal 2 4 3 4 2 7" xfId="35065" xr:uid="{00000000-0005-0000-0000-0000C54F0000}"/>
    <cellStyle name="Normal 2 4 3 4 2 8" xfId="47294" xr:uid="{00000000-0005-0000-0000-0000C64F0000}"/>
    <cellStyle name="Normal 2 4 3 4 3" xfId="5680" xr:uid="{00000000-0005-0000-0000-0000C74F0000}"/>
    <cellStyle name="Normal 2 4 3 4 3 2" xfId="5681" xr:uid="{00000000-0005-0000-0000-0000C84F0000}"/>
    <cellStyle name="Normal 2 4 3 4 3 2 2" xfId="5682" xr:uid="{00000000-0005-0000-0000-0000C94F0000}"/>
    <cellStyle name="Normal 2 4 3 4 3 2 2 2" xfId="16693" xr:uid="{00000000-0005-0000-0000-0000CA4F0000}"/>
    <cellStyle name="Normal 2 4 3 4 3 2 2 2 2" xfId="28948" xr:uid="{00000000-0005-0000-0000-0000CB4F0000}"/>
    <cellStyle name="Normal 2 4 3 4 3 2 2 2 3" xfId="41189" xr:uid="{00000000-0005-0000-0000-0000CC4F0000}"/>
    <cellStyle name="Normal 2 4 3 4 3 2 2 3" xfId="22831" xr:uid="{00000000-0005-0000-0000-0000CD4F0000}"/>
    <cellStyle name="Normal 2 4 3 4 3 2 2 4" xfId="35075" xr:uid="{00000000-0005-0000-0000-0000CE4F0000}"/>
    <cellStyle name="Normal 2 4 3 4 3 2 2 5" xfId="47304" xr:uid="{00000000-0005-0000-0000-0000CF4F0000}"/>
    <cellStyle name="Normal 2 4 3 4 3 2 3" xfId="16692" xr:uid="{00000000-0005-0000-0000-0000D04F0000}"/>
    <cellStyle name="Normal 2 4 3 4 3 2 3 2" xfId="28947" xr:uid="{00000000-0005-0000-0000-0000D14F0000}"/>
    <cellStyle name="Normal 2 4 3 4 3 2 3 3" xfId="41188" xr:uid="{00000000-0005-0000-0000-0000D24F0000}"/>
    <cellStyle name="Normal 2 4 3 4 3 2 4" xfId="22830" xr:uid="{00000000-0005-0000-0000-0000D34F0000}"/>
    <cellStyle name="Normal 2 4 3 4 3 2 5" xfId="35074" xr:uid="{00000000-0005-0000-0000-0000D44F0000}"/>
    <cellStyle name="Normal 2 4 3 4 3 2 6" xfId="47303" xr:uid="{00000000-0005-0000-0000-0000D54F0000}"/>
    <cellStyle name="Normal 2 4 3 4 3 3" xfId="5683" xr:uid="{00000000-0005-0000-0000-0000D64F0000}"/>
    <cellStyle name="Normal 2 4 3 4 3 3 2" xfId="16694" xr:uid="{00000000-0005-0000-0000-0000D74F0000}"/>
    <cellStyle name="Normal 2 4 3 4 3 3 2 2" xfId="28949" xr:uid="{00000000-0005-0000-0000-0000D84F0000}"/>
    <cellStyle name="Normal 2 4 3 4 3 3 2 3" xfId="41190" xr:uid="{00000000-0005-0000-0000-0000D94F0000}"/>
    <cellStyle name="Normal 2 4 3 4 3 3 3" xfId="22832" xr:uid="{00000000-0005-0000-0000-0000DA4F0000}"/>
    <cellStyle name="Normal 2 4 3 4 3 3 4" xfId="35076" xr:uid="{00000000-0005-0000-0000-0000DB4F0000}"/>
    <cellStyle name="Normal 2 4 3 4 3 3 5" xfId="47305" xr:uid="{00000000-0005-0000-0000-0000DC4F0000}"/>
    <cellStyle name="Normal 2 4 3 4 3 4" xfId="16691" xr:uid="{00000000-0005-0000-0000-0000DD4F0000}"/>
    <cellStyle name="Normal 2 4 3 4 3 4 2" xfId="28946" xr:uid="{00000000-0005-0000-0000-0000DE4F0000}"/>
    <cellStyle name="Normal 2 4 3 4 3 4 3" xfId="41187" xr:uid="{00000000-0005-0000-0000-0000DF4F0000}"/>
    <cellStyle name="Normal 2 4 3 4 3 5" xfId="22829" xr:uid="{00000000-0005-0000-0000-0000E04F0000}"/>
    <cellStyle name="Normal 2 4 3 4 3 6" xfId="35073" xr:uid="{00000000-0005-0000-0000-0000E14F0000}"/>
    <cellStyle name="Normal 2 4 3 4 3 7" xfId="47302" xr:uid="{00000000-0005-0000-0000-0000E24F0000}"/>
    <cellStyle name="Normal 2 4 3 4 4" xfId="5684" xr:uid="{00000000-0005-0000-0000-0000E34F0000}"/>
    <cellStyle name="Normal 2 4 3 4 4 2" xfId="5685" xr:uid="{00000000-0005-0000-0000-0000E44F0000}"/>
    <cellStyle name="Normal 2 4 3 4 4 2 2" xfId="16696" xr:uid="{00000000-0005-0000-0000-0000E54F0000}"/>
    <cellStyle name="Normal 2 4 3 4 4 2 2 2" xfId="28951" xr:uid="{00000000-0005-0000-0000-0000E64F0000}"/>
    <cellStyle name="Normal 2 4 3 4 4 2 2 3" xfId="41192" xr:uid="{00000000-0005-0000-0000-0000E74F0000}"/>
    <cellStyle name="Normal 2 4 3 4 4 2 3" xfId="22834" xr:uid="{00000000-0005-0000-0000-0000E84F0000}"/>
    <cellStyle name="Normal 2 4 3 4 4 2 4" xfId="35078" xr:uid="{00000000-0005-0000-0000-0000E94F0000}"/>
    <cellStyle name="Normal 2 4 3 4 4 2 5" xfId="47307" xr:uid="{00000000-0005-0000-0000-0000EA4F0000}"/>
    <cellStyle name="Normal 2 4 3 4 4 3" xfId="16695" xr:uid="{00000000-0005-0000-0000-0000EB4F0000}"/>
    <cellStyle name="Normal 2 4 3 4 4 3 2" xfId="28950" xr:uid="{00000000-0005-0000-0000-0000EC4F0000}"/>
    <cellStyle name="Normal 2 4 3 4 4 3 3" xfId="41191" xr:uid="{00000000-0005-0000-0000-0000ED4F0000}"/>
    <cellStyle name="Normal 2 4 3 4 4 4" xfId="22833" xr:uid="{00000000-0005-0000-0000-0000EE4F0000}"/>
    <cellStyle name="Normal 2 4 3 4 4 5" xfId="35077" xr:uid="{00000000-0005-0000-0000-0000EF4F0000}"/>
    <cellStyle name="Normal 2 4 3 4 4 6" xfId="47306" xr:uid="{00000000-0005-0000-0000-0000F04F0000}"/>
    <cellStyle name="Normal 2 4 3 4 5" xfId="5686" xr:uid="{00000000-0005-0000-0000-0000F14F0000}"/>
    <cellStyle name="Normal 2 4 3 4 5 2" xfId="16697" xr:uid="{00000000-0005-0000-0000-0000F24F0000}"/>
    <cellStyle name="Normal 2 4 3 4 5 2 2" xfId="28952" xr:uid="{00000000-0005-0000-0000-0000F34F0000}"/>
    <cellStyle name="Normal 2 4 3 4 5 2 3" xfId="41193" xr:uid="{00000000-0005-0000-0000-0000F44F0000}"/>
    <cellStyle name="Normal 2 4 3 4 5 3" xfId="22835" xr:uid="{00000000-0005-0000-0000-0000F54F0000}"/>
    <cellStyle name="Normal 2 4 3 4 5 4" xfId="35079" xr:uid="{00000000-0005-0000-0000-0000F64F0000}"/>
    <cellStyle name="Normal 2 4 3 4 5 5" xfId="47308" xr:uid="{00000000-0005-0000-0000-0000F74F0000}"/>
    <cellStyle name="Normal 2 4 3 4 6" xfId="16682" xr:uid="{00000000-0005-0000-0000-0000F84F0000}"/>
    <cellStyle name="Normal 2 4 3 4 6 2" xfId="28937" xr:uid="{00000000-0005-0000-0000-0000F94F0000}"/>
    <cellStyle name="Normal 2 4 3 4 6 3" xfId="41178" xr:uid="{00000000-0005-0000-0000-0000FA4F0000}"/>
    <cellStyle name="Normal 2 4 3 4 7" xfId="22820" xr:uid="{00000000-0005-0000-0000-0000FB4F0000}"/>
    <cellStyle name="Normal 2 4 3 4 8" xfId="35064" xr:uid="{00000000-0005-0000-0000-0000FC4F0000}"/>
    <cellStyle name="Normal 2 4 3 4 9" xfId="47293" xr:uid="{00000000-0005-0000-0000-0000FD4F0000}"/>
    <cellStyle name="Normal 2 4 3 5" xfId="5687" xr:uid="{00000000-0005-0000-0000-0000FE4F0000}"/>
    <cellStyle name="Normal 2 4 3 5 2" xfId="5688" xr:uid="{00000000-0005-0000-0000-0000FF4F0000}"/>
    <cellStyle name="Normal 2 4 3 5 2 2" xfId="5689" xr:uid="{00000000-0005-0000-0000-000000500000}"/>
    <cellStyle name="Normal 2 4 3 5 2 2 2" xfId="5690" xr:uid="{00000000-0005-0000-0000-000001500000}"/>
    <cellStyle name="Normal 2 4 3 5 2 2 2 2" xfId="16701" xr:uid="{00000000-0005-0000-0000-000002500000}"/>
    <cellStyle name="Normal 2 4 3 5 2 2 2 2 2" xfId="28956" xr:uid="{00000000-0005-0000-0000-000003500000}"/>
    <cellStyle name="Normal 2 4 3 5 2 2 2 2 3" xfId="41197" xr:uid="{00000000-0005-0000-0000-000004500000}"/>
    <cellStyle name="Normal 2 4 3 5 2 2 2 3" xfId="22839" xr:uid="{00000000-0005-0000-0000-000005500000}"/>
    <cellStyle name="Normal 2 4 3 5 2 2 2 4" xfId="35083" xr:uid="{00000000-0005-0000-0000-000006500000}"/>
    <cellStyle name="Normal 2 4 3 5 2 2 2 5" xfId="47312" xr:uid="{00000000-0005-0000-0000-000007500000}"/>
    <cellStyle name="Normal 2 4 3 5 2 2 3" xfId="16700" xr:uid="{00000000-0005-0000-0000-000008500000}"/>
    <cellStyle name="Normal 2 4 3 5 2 2 3 2" xfId="28955" xr:uid="{00000000-0005-0000-0000-000009500000}"/>
    <cellStyle name="Normal 2 4 3 5 2 2 3 3" xfId="41196" xr:uid="{00000000-0005-0000-0000-00000A500000}"/>
    <cellStyle name="Normal 2 4 3 5 2 2 4" xfId="22838" xr:uid="{00000000-0005-0000-0000-00000B500000}"/>
    <cellStyle name="Normal 2 4 3 5 2 2 5" xfId="35082" xr:uid="{00000000-0005-0000-0000-00000C500000}"/>
    <cellStyle name="Normal 2 4 3 5 2 2 6" xfId="47311" xr:uid="{00000000-0005-0000-0000-00000D500000}"/>
    <cellStyle name="Normal 2 4 3 5 2 3" xfId="5691" xr:uid="{00000000-0005-0000-0000-00000E500000}"/>
    <cellStyle name="Normal 2 4 3 5 2 3 2" xfId="16702" xr:uid="{00000000-0005-0000-0000-00000F500000}"/>
    <cellStyle name="Normal 2 4 3 5 2 3 2 2" xfId="28957" xr:uid="{00000000-0005-0000-0000-000010500000}"/>
    <cellStyle name="Normal 2 4 3 5 2 3 2 3" xfId="41198" xr:uid="{00000000-0005-0000-0000-000011500000}"/>
    <cellStyle name="Normal 2 4 3 5 2 3 3" xfId="22840" xr:uid="{00000000-0005-0000-0000-000012500000}"/>
    <cellStyle name="Normal 2 4 3 5 2 3 4" xfId="35084" xr:uid="{00000000-0005-0000-0000-000013500000}"/>
    <cellStyle name="Normal 2 4 3 5 2 3 5" xfId="47313" xr:uid="{00000000-0005-0000-0000-000014500000}"/>
    <cellStyle name="Normal 2 4 3 5 2 4" xfId="16699" xr:uid="{00000000-0005-0000-0000-000015500000}"/>
    <cellStyle name="Normal 2 4 3 5 2 4 2" xfId="28954" xr:uid="{00000000-0005-0000-0000-000016500000}"/>
    <cellStyle name="Normal 2 4 3 5 2 4 3" xfId="41195" xr:uid="{00000000-0005-0000-0000-000017500000}"/>
    <cellStyle name="Normal 2 4 3 5 2 5" xfId="22837" xr:uid="{00000000-0005-0000-0000-000018500000}"/>
    <cellStyle name="Normal 2 4 3 5 2 6" xfId="35081" xr:uid="{00000000-0005-0000-0000-000019500000}"/>
    <cellStyle name="Normal 2 4 3 5 2 7" xfId="47310" xr:uid="{00000000-0005-0000-0000-00001A500000}"/>
    <cellStyle name="Normal 2 4 3 5 3" xfId="5692" xr:uid="{00000000-0005-0000-0000-00001B500000}"/>
    <cellStyle name="Normal 2 4 3 5 3 2" xfId="5693" xr:uid="{00000000-0005-0000-0000-00001C500000}"/>
    <cellStyle name="Normal 2 4 3 5 3 2 2" xfId="16704" xr:uid="{00000000-0005-0000-0000-00001D500000}"/>
    <cellStyle name="Normal 2 4 3 5 3 2 2 2" xfId="28959" xr:uid="{00000000-0005-0000-0000-00001E500000}"/>
    <cellStyle name="Normal 2 4 3 5 3 2 2 3" xfId="41200" xr:uid="{00000000-0005-0000-0000-00001F500000}"/>
    <cellStyle name="Normal 2 4 3 5 3 2 3" xfId="22842" xr:uid="{00000000-0005-0000-0000-000020500000}"/>
    <cellStyle name="Normal 2 4 3 5 3 2 4" xfId="35086" xr:uid="{00000000-0005-0000-0000-000021500000}"/>
    <cellStyle name="Normal 2 4 3 5 3 2 5" xfId="47315" xr:uid="{00000000-0005-0000-0000-000022500000}"/>
    <cellStyle name="Normal 2 4 3 5 3 3" xfId="16703" xr:uid="{00000000-0005-0000-0000-000023500000}"/>
    <cellStyle name="Normal 2 4 3 5 3 3 2" xfId="28958" xr:uid="{00000000-0005-0000-0000-000024500000}"/>
    <cellStyle name="Normal 2 4 3 5 3 3 3" xfId="41199" xr:uid="{00000000-0005-0000-0000-000025500000}"/>
    <cellStyle name="Normal 2 4 3 5 3 4" xfId="22841" xr:uid="{00000000-0005-0000-0000-000026500000}"/>
    <cellStyle name="Normal 2 4 3 5 3 5" xfId="35085" xr:uid="{00000000-0005-0000-0000-000027500000}"/>
    <cellStyle name="Normal 2 4 3 5 3 6" xfId="47314" xr:uid="{00000000-0005-0000-0000-000028500000}"/>
    <cellStyle name="Normal 2 4 3 5 4" xfId="5694" xr:uid="{00000000-0005-0000-0000-000029500000}"/>
    <cellStyle name="Normal 2 4 3 5 4 2" xfId="16705" xr:uid="{00000000-0005-0000-0000-00002A500000}"/>
    <cellStyle name="Normal 2 4 3 5 4 2 2" xfId="28960" xr:uid="{00000000-0005-0000-0000-00002B500000}"/>
    <cellStyle name="Normal 2 4 3 5 4 2 3" xfId="41201" xr:uid="{00000000-0005-0000-0000-00002C500000}"/>
    <cellStyle name="Normal 2 4 3 5 4 3" xfId="22843" xr:uid="{00000000-0005-0000-0000-00002D500000}"/>
    <cellStyle name="Normal 2 4 3 5 4 4" xfId="35087" xr:uid="{00000000-0005-0000-0000-00002E500000}"/>
    <cellStyle name="Normal 2 4 3 5 4 5" xfId="47316" xr:uid="{00000000-0005-0000-0000-00002F500000}"/>
    <cellStyle name="Normal 2 4 3 5 5" xfId="16698" xr:uid="{00000000-0005-0000-0000-000030500000}"/>
    <cellStyle name="Normal 2 4 3 5 5 2" xfId="28953" xr:uid="{00000000-0005-0000-0000-000031500000}"/>
    <cellStyle name="Normal 2 4 3 5 5 3" xfId="41194" xr:uid="{00000000-0005-0000-0000-000032500000}"/>
    <cellStyle name="Normal 2 4 3 5 6" xfId="22836" xr:uid="{00000000-0005-0000-0000-000033500000}"/>
    <cellStyle name="Normal 2 4 3 5 7" xfId="35080" xr:uid="{00000000-0005-0000-0000-000034500000}"/>
    <cellStyle name="Normal 2 4 3 5 8" xfId="47309" xr:uid="{00000000-0005-0000-0000-000035500000}"/>
    <cellStyle name="Normal 2 4 3 6" xfId="5695" xr:uid="{00000000-0005-0000-0000-000036500000}"/>
    <cellStyle name="Normal 2 4 3 6 2" xfId="5696" xr:uid="{00000000-0005-0000-0000-000037500000}"/>
    <cellStyle name="Normal 2 4 3 6 2 2" xfId="5697" xr:uid="{00000000-0005-0000-0000-000038500000}"/>
    <cellStyle name="Normal 2 4 3 6 2 2 2" xfId="16708" xr:uid="{00000000-0005-0000-0000-000039500000}"/>
    <cellStyle name="Normal 2 4 3 6 2 2 2 2" xfId="28963" xr:uid="{00000000-0005-0000-0000-00003A500000}"/>
    <cellStyle name="Normal 2 4 3 6 2 2 2 3" xfId="41204" xr:uid="{00000000-0005-0000-0000-00003B500000}"/>
    <cellStyle name="Normal 2 4 3 6 2 2 3" xfId="22846" xr:uid="{00000000-0005-0000-0000-00003C500000}"/>
    <cellStyle name="Normal 2 4 3 6 2 2 4" xfId="35090" xr:uid="{00000000-0005-0000-0000-00003D500000}"/>
    <cellStyle name="Normal 2 4 3 6 2 2 5" xfId="47319" xr:uid="{00000000-0005-0000-0000-00003E500000}"/>
    <cellStyle name="Normal 2 4 3 6 2 3" xfId="16707" xr:uid="{00000000-0005-0000-0000-00003F500000}"/>
    <cellStyle name="Normal 2 4 3 6 2 3 2" xfId="28962" xr:uid="{00000000-0005-0000-0000-000040500000}"/>
    <cellStyle name="Normal 2 4 3 6 2 3 3" xfId="41203" xr:uid="{00000000-0005-0000-0000-000041500000}"/>
    <cellStyle name="Normal 2 4 3 6 2 4" xfId="22845" xr:uid="{00000000-0005-0000-0000-000042500000}"/>
    <cellStyle name="Normal 2 4 3 6 2 5" xfId="35089" xr:uid="{00000000-0005-0000-0000-000043500000}"/>
    <cellStyle name="Normal 2 4 3 6 2 6" xfId="47318" xr:uid="{00000000-0005-0000-0000-000044500000}"/>
    <cellStyle name="Normal 2 4 3 6 3" xfId="5698" xr:uid="{00000000-0005-0000-0000-000045500000}"/>
    <cellStyle name="Normal 2 4 3 6 3 2" xfId="16709" xr:uid="{00000000-0005-0000-0000-000046500000}"/>
    <cellStyle name="Normal 2 4 3 6 3 2 2" xfId="28964" xr:uid="{00000000-0005-0000-0000-000047500000}"/>
    <cellStyle name="Normal 2 4 3 6 3 2 3" xfId="41205" xr:uid="{00000000-0005-0000-0000-000048500000}"/>
    <cellStyle name="Normal 2 4 3 6 3 3" xfId="22847" xr:uid="{00000000-0005-0000-0000-000049500000}"/>
    <cellStyle name="Normal 2 4 3 6 3 4" xfId="35091" xr:uid="{00000000-0005-0000-0000-00004A500000}"/>
    <cellStyle name="Normal 2 4 3 6 3 5" xfId="47320" xr:uid="{00000000-0005-0000-0000-00004B500000}"/>
    <cellStyle name="Normal 2 4 3 6 4" xfId="16706" xr:uid="{00000000-0005-0000-0000-00004C500000}"/>
    <cellStyle name="Normal 2 4 3 6 4 2" xfId="28961" xr:uid="{00000000-0005-0000-0000-00004D500000}"/>
    <cellStyle name="Normal 2 4 3 6 4 3" xfId="41202" xr:uid="{00000000-0005-0000-0000-00004E500000}"/>
    <cellStyle name="Normal 2 4 3 6 5" xfId="22844" xr:uid="{00000000-0005-0000-0000-00004F500000}"/>
    <cellStyle name="Normal 2 4 3 6 6" xfId="35088" xr:uid="{00000000-0005-0000-0000-000050500000}"/>
    <cellStyle name="Normal 2 4 3 6 7" xfId="47317" xr:uid="{00000000-0005-0000-0000-000051500000}"/>
    <cellStyle name="Normal 2 4 3 7" xfId="5699" xr:uid="{00000000-0005-0000-0000-000052500000}"/>
    <cellStyle name="Normal 2 4 3 7 2" xfId="5700" xr:uid="{00000000-0005-0000-0000-000053500000}"/>
    <cellStyle name="Normal 2 4 3 7 2 2" xfId="16711" xr:uid="{00000000-0005-0000-0000-000054500000}"/>
    <cellStyle name="Normal 2 4 3 7 2 2 2" xfId="28966" xr:uid="{00000000-0005-0000-0000-000055500000}"/>
    <cellStyle name="Normal 2 4 3 7 2 2 3" xfId="41207" xr:uid="{00000000-0005-0000-0000-000056500000}"/>
    <cellStyle name="Normal 2 4 3 7 2 3" xfId="22849" xr:uid="{00000000-0005-0000-0000-000057500000}"/>
    <cellStyle name="Normal 2 4 3 7 2 4" xfId="35093" xr:uid="{00000000-0005-0000-0000-000058500000}"/>
    <cellStyle name="Normal 2 4 3 7 2 5" xfId="47322" xr:uid="{00000000-0005-0000-0000-000059500000}"/>
    <cellStyle name="Normal 2 4 3 7 3" xfId="16710" xr:uid="{00000000-0005-0000-0000-00005A500000}"/>
    <cellStyle name="Normal 2 4 3 7 3 2" xfId="28965" xr:uid="{00000000-0005-0000-0000-00005B500000}"/>
    <cellStyle name="Normal 2 4 3 7 3 3" xfId="41206" xr:uid="{00000000-0005-0000-0000-00005C500000}"/>
    <cellStyle name="Normal 2 4 3 7 4" xfId="22848" xr:uid="{00000000-0005-0000-0000-00005D500000}"/>
    <cellStyle name="Normal 2 4 3 7 5" xfId="35092" xr:uid="{00000000-0005-0000-0000-00005E500000}"/>
    <cellStyle name="Normal 2 4 3 7 6" xfId="47321" xr:uid="{00000000-0005-0000-0000-00005F500000}"/>
    <cellStyle name="Normal 2 4 3 8" xfId="5701" xr:uid="{00000000-0005-0000-0000-000060500000}"/>
    <cellStyle name="Normal 2 4 3 8 2" xfId="16712" xr:uid="{00000000-0005-0000-0000-000061500000}"/>
    <cellStyle name="Normal 2 4 3 8 2 2" xfId="28967" xr:uid="{00000000-0005-0000-0000-000062500000}"/>
    <cellStyle name="Normal 2 4 3 8 2 3" xfId="41208" xr:uid="{00000000-0005-0000-0000-000063500000}"/>
    <cellStyle name="Normal 2 4 3 8 3" xfId="22850" xr:uid="{00000000-0005-0000-0000-000064500000}"/>
    <cellStyle name="Normal 2 4 3 8 4" xfId="35094" xr:uid="{00000000-0005-0000-0000-000065500000}"/>
    <cellStyle name="Normal 2 4 3 8 5" xfId="47323" xr:uid="{00000000-0005-0000-0000-000066500000}"/>
    <cellStyle name="Normal 2 4 3 9" xfId="16585" xr:uid="{00000000-0005-0000-0000-000067500000}"/>
    <cellStyle name="Normal 2 4 3 9 2" xfId="28840" xr:uid="{00000000-0005-0000-0000-000068500000}"/>
    <cellStyle name="Normal 2 4 3 9 3" xfId="41081" xr:uid="{00000000-0005-0000-0000-000069500000}"/>
    <cellStyle name="Normal 2 4 4" xfId="5702" xr:uid="{00000000-0005-0000-0000-00006A500000}"/>
    <cellStyle name="Normal 2 4 4 10" xfId="35095" xr:uid="{00000000-0005-0000-0000-00006B500000}"/>
    <cellStyle name="Normal 2 4 4 11" xfId="47324" xr:uid="{00000000-0005-0000-0000-00006C500000}"/>
    <cellStyle name="Normal 2 4 4 2" xfId="5703" xr:uid="{00000000-0005-0000-0000-00006D500000}"/>
    <cellStyle name="Normal 2 4 4 2 10" xfId="47325" xr:uid="{00000000-0005-0000-0000-00006E500000}"/>
    <cellStyle name="Normal 2 4 4 2 2" xfId="5704" xr:uid="{00000000-0005-0000-0000-00006F500000}"/>
    <cellStyle name="Normal 2 4 4 2 2 2" xfId="5705" xr:uid="{00000000-0005-0000-0000-000070500000}"/>
    <cellStyle name="Normal 2 4 4 2 2 2 2" xfId="5706" xr:uid="{00000000-0005-0000-0000-000071500000}"/>
    <cellStyle name="Normal 2 4 4 2 2 2 2 2" xfId="5707" xr:uid="{00000000-0005-0000-0000-000072500000}"/>
    <cellStyle name="Normal 2 4 4 2 2 2 2 2 2" xfId="5708" xr:uid="{00000000-0005-0000-0000-000073500000}"/>
    <cellStyle name="Normal 2 4 4 2 2 2 2 2 2 2" xfId="16719" xr:uid="{00000000-0005-0000-0000-000074500000}"/>
    <cellStyle name="Normal 2 4 4 2 2 2 2 2 2 2 2" xfId="28974" xr:uid="{00000000-0005-0000-0000-000075500000}"/>
    <cellStyle name="Normal 2 4 4 2 2 2 2 2 2 2 3" xfId="41215" xr:uid="{00000000-0005-0000-0000-000076500000}"/>
    <cellStyle name="Normal 2 4 4 2 2 2 2 2 2 3" xfId="22857" xr:uid="{00000000-0005-0000-0000-000077500000}"/>
    <cellStyle name="Normal 2 4 4 2 2 2 2 2 2 4" xfId="35101" xr:uid="{00000000-0005-0000-0000-000078500000}"/>
    <cellStyle name="Normal 2 4 4 2 2 2 2 2 2 5" xfId="47330" xr:uid="{00000000-0005-0000-0000-000079500000}"/>
    <cellStyle name="Normal 2 4 4 2 2 2 2 2 3" xfId="16718" xr:uid="{00000000-0005-0000-0000-00007A500000}"/>
    <cellStyle name="Normal 2 4 4 2 2 2 2 2 3 2" xfId="28973" xr:uid="{00000000-0005-0000-0000-00007B500000}"/>
    <cellStyle name="Normal 2 4 4 2 2 2 2 2 3 3" xfId="41214" xr:uid="{00000000-0005-0000-0000-00007C500000}"/>
    <cellStyle name="Normal 2 4 4 2 2 2 2 2 4" xfId="22856" xr:uid="{00000000-0005-0000-0000-00007D500000}"/>
    <cellStyle name="Normal 2 4 4 2 2 2 2 2 5" xfId="35100" xr:uid="{00000000-0005-0000-0000-00007E500000}"/>
    <cellStyle name="Normal 2 4 4 2 2 2 2 2 6" xfId="47329" xr:uid="{00000000-0005-0000-0000-00007F500000}"/>
    <cellStyle name="Normal 2 4 4 2 2 2 2 3" xfId="5709" xr:uid="{00000000-0005-0000-0000-000080500000}"/>
    <cellStyle name="Normal 2 4 4 2 2 2 2 3 2" xfId="16720" xr:uid="{00000000-0005-0000-0000-000081500000}"/>
    <cellStyle name="Normal 2 4 4 2 2 2 2 3 2 2" xfId="28975" xr:uid="{00000000-0005-0000-0000-000082500000}"/>
    <cellStyle name="Normal 2 4 4 2 2 2 2 3 2 3" xfId="41216" xr:uid="{00000000-0005-0000-0000-000083500000}"/>
    <cellStyle name="Normal 2 4 4 2 2 2 2 3 3" xfId="22858" xr:uid="{00000000-0005-0000-0000-000084500000}"/>
    <cellStyle name="Normal 2 4 4 2 2 2 2 3 4" xfId="35102" xr:uid="{00000000-0005-0000-0000-000085500000}"/>
    <cellStyle name="Normal 2 4 4 2 2 2 2 3 5" xfId="47331" xr:uid="{00000000-0005-0000-0000-000086500000}"/>
    <cellStyle name="Normal 2 4 4 2 2 2 2 4" xfId="16717" xr:uid="{00000000-0005-0000-0000-000087500000}"/>
    <cellStyle name="Normal 2 4 4 2 2 2 2 4 2" xfId="28972" xr:uid="{00000000-0005-0000-0000-000088500000}"/>
    <cellStyle name="Normal 2 4 4 2 2 2 2 4 3" xfId="41213" xr:uid="{00000000-0005-0000-0000-000089500000}"/>
    <cellStyle name="Normal 2 4 4 2 2 2 2 5" xfId="22855" xr:uid="{00000000-0005-0000-0000-00008A500000}"/>
    <cellStyle name="Normal 2 4 4 2 2 2 2 6" xfId="35099" xr:uid="{00000000-0005-0000-0000-00008B500000}"/>
    <cellStyle name="Normal 2 4 4 2 2 2 2 7" xfId="47328" xr:uid="{00000000-0005-0000-0000-00008C500000}"/>
    <cellStyle name="Normal 2 4 4 2 2 2 3" xfId="5710" xr:uid="{00000000-0005-0000-0000-00008D500000}"/>
    <cellStyle name="Normal 2 4 4 2 2 2 3 2" xfId="5711" xr:uid="{00000000-0005-0000-0000-00008E500000}"/>
    <cellStyle name="Normal 2 4 4 2 2 2 3 2 2" xfId="16722" xr:uid="{00000000-0005-0000-0000-00008F500000}"/>
    <cellStyle name="Normal 2 4 4 2 2 2 3 2 2 2" xfId="28977" xr:uid="{00000000-0005-0000-0000-000090500000}"/>
    <cellStyle name="Normal 2 4 4 2 2 2 3 2 2 3" xfId="41218" xr:uid="{00000000-0005-0000-0000-000091500000}"/>
    <cellStyle name="Normal 2 4 4 2 2 2 3 2 3" xfId="22860" xr:uid="{00000000-0005-0000-0000-000092500000}"/>
    <cellStyle name="Normal 2 4 4 2 2 2 3 2 4" xfId="35104" xr:uid="{00000000-0005-0000-0000-000093500000}"/>
    <cellStyle name="Normal 2 4 4 2 2 2 3 2 5" xfId="47333" xr:uid="{00000000-0005-0000-0000-000094500000}"/>
    <cellStyle name="Normal 2 4 4 2 2 2 3 3" xfId="16721" xr:uid="{00000000-0005-0000-0000-000095500000}"/>
    <cellStyle name="Normal 2 4 4 2 2 2 3 3 2" xfId="28976" xr:uid="{00000000-0005-0000-0000-000096500000}"/>
    <cellStyle name="Normal 2 4 4 2 2 2 3 3 3" xfId="41217" xr:uid="{00000000-0005-0000-0000-000097500000}"/>
    <cellStyle name="Normal 2 4 4 2 2 2 3 4" xfId="22859" xr:uid="{00000000-0005-0000-0000-000098500000}"/>
    <cellStyle name="Normal 2 4 4 2 2 2 3 5" xfId="35103" xr:uid="{00000000-0005-0000-0000-000099500000}"/>
    <cellStyle name="Normal 2 4 4 2 2 2 3 6" xfId="47332" xr:uid="{00000000-0005-0000-0000-00009A500000}"/>
    <cellStyle name="Normal 2 4 4 2 2 2 4" xfId="5712" xr:uid="{00000000-0005-0000-0000-00009B500000}"/>
    <cellStyle name="Normal 2 4 4 2 2 2 4 2" xfId="16723" xr:uid="{00000000-0005-0000-0000-00009C500000}"/>
    <cellStyle name="Normal 2 4 4 2 2 2 4 2 2" xfId="28978" xr:uid="{00000000-0005-0000-0000-00009D500000}"/>
    <cellStyle name="Normal 2 4 4 2 2 2 4 2 3" xfId="41219" xr:uid="{00000000-0005-0000-0000-00009E500000}"/>
    <cellStyle name="Normal 2 4 4 2 2 2 4 3" xfId="22861" xr:uid="{00000000-0005-0000-0000-00009F500000}"/>
    <cellStyle name="Normal 2 4 4 2 2 2 4 4" xfId="35105" xr:uid="{00000000-0005-0000-0000-0000A0500000}"/>
    <cellStyle name="Normal 2 4 4 2 2 2 4 5" xfId="47334" xr:uid="{00000000-0005-0000-0000-0000A1500000}"/>
    <cellStyle name="Normal 2 4 4 2 2 2 5" xfId="16716" xr:uid="{00000000-0005-0000-0000-0000A2500000}"/>
    <cellStyle name="Normal 2 4 4 2 2 2 5 2" xfId="28971" xr:uid="{00000000-0005-0000-0000-0000A3500000}"/>
    <cellStyle name="Normal 2 4 4 2 2 2 5 3" xfId="41212" xr:uid="{00000000-0005-0000-0000-0000A4500000}"/>
    <cellStyle name="Normal 2 4 4 2 2 2 6" xfId="22854" xr:uid="{00000000-0005-0000-0000-0000A5500000}"/>
    <cellStyle name="Normal 2 4 4 2 2 2 7" xfId="35098" xr:uid="{00000000-0005-0000-0000-0000A6500000}"/>
    <cellStyle name="Normal 2 4 4 2 2 2 8" xfId="47327" xr:uid="{00000000-0005-0000-0000-0000A7500000}"/>
    <cellStyle name="Normal 2 4 4 2 2 3" xfId="5713" xr:uid="{00000000-0005-0000-0000-0000A8500000}"/>
    <cellStyle name="Normal 2 4 4 2 2 3 2" xfId="5714" xr:uid="{00000000-0005-0000-0000-0000A9500000}"/>
    <cellStyle name="Normal 2 4 4 2 2 3 2 2" xfId="5715" xr:uid="{00000000-0005-0000-0000-0000AA500000}"/>
    <cellStyle name="Normal 2 4 4 2 2 3 2 2 2" xfId="16726" xr:uid="{00000000-0005-0000-0000-0000AB500000}"/>
    <cellStyle name="Normal 2 4 4 2 2 3 2 2 2 2" xfId="28981" xr:uid="{00000000-0005-0000-0000-0000AC500000}"/>
    <cellStyle name="Normal 2 4 4 2 2 3 2 2 2 3" xfId="41222" xr:uid="{00000000-0005-0000-0000-0000AD500000}"/>
    <cellStyle name="Normal 2 4 4 2 2 3 2 2 3" xfId="22864" xr:uid="{00000000-0005-0000-0000-0000AE500000}"/>
    <cellStyle name="Normal 2 4 4 2 2 3 2 2 4" xfId="35108" xr:uid="{00000000-0005-0000-0000-0000AF500000}"/>
    <cellStyle name="Normal 2 4 4 2 2 3 2 2 5" xfId="47337" xr:uid="{00000000-0005-0000-0000-0000B0500000}"/>
    <cellStyle name="Normal 2 4 4 2 2 3 2 3" xfId="16725" xr:uid="{00000000-0005-0000-0000-0000B1500000}"/>
    <cellStyle name="Normal 2 4 4 2 2 3 2 3 2" xfId="28980" xr:uid="{00000000-0005-0000-0000-0000B2500000}"/>
    <cellStyle name="Normal 2 4 4 2 2 3 2 3 3" xfId="41221" xr:uid="{00000000-0005-0000-0000-0000B3500000}"/>
    <cellStyle name="Normal 2 4 4 2 2 3 2 4" xfId="22863" xr:uid="{00000000-0005-0000-0000-0000B4500000}"/>
    <cellStyle name="Normal 2 4 4 2 2 3 2 5" xfId="35107" xr:uid="{00000000-0005-0000-0000-0000B5500000}"/>
    <cellStyle name="Normal 2 4 4 2 2 3 2 6" xfId="47336" xr:uid="{00000000-0005-0000-0000-0000B6500000}"/>
    <cellStyle name="Normal 2 4 4 2 2 3 3" xfId="5716" xr:uid="{00000000-0005-0000-0000-0000B7500000}"/>
    <cellStyle name="Normal 2 4 4 2 2 3 3 2" xfId="16727" xr:uid="{00000000-0005-0000-0000-0000B8500000}"/>
    <cellStyle name="Normal 2 4 4 2 2 3 3 2 2" xfId="28982" xr:uid="{00000000-0005-0000-0000-0000B9500000}"/>
    <cellStyle name="Normal 2 4 4 2 2 3 3 2 3" xfId="41223" xr:uid="{00000000-0005-0000-0000-0000BA500000}"/>
    <cellStyle name="Normal 2 4 4 2 2 3 3 3" xfId="22865" xr:uid="{00000000-0005-0000-0000-0000BB500000}"/>
    <cellStyle name="Normal 2 4 4 2 2 3 3 4" xfId="35109" xr:uid="{00000000-0005-0000-0000-0000BC500000}"/>
    <cellStyle name="Normal 2 4 4 2 2 3 3 5" xfId="47338" xr:uid="{00000000-0005-0000-0000-0000BD500000}"/>
    <cellStyle name="Normal 2 4 4 2 2 3 4" xfId="16724" xr:uid="{00000000-0005-0000-0000-0000BE500000}"/>
    <cellStyle name="Normal 2 4 4 2 2 3 4 2" xfId="28979" xr:uid="{00000000-0005-0000-0000-0000BF500000}"/>
    <cellStyle name="Normal 2 4 4 2 2 3 4 3" xfId="41220" xr:uid="{00000000-0005-0000-0000-0000C0500000}"/>
    <cellStyle name="Normal 2 4 4 2 2 3 5" xfId="22862" xr:uid="{00000000-0005-0000-0000-0000C1500000}"/>
    <cellStyle name="Normal 2 4 4 2 2 3 6" xfId="35106" xr:uid="{00000000-0005-0000-0000-0000C2500000}"/>
    <cellStyle name="Normal 2 4 4 2 2 3 7" xfId="47335" xr:uid="{00000000-0005-0000-0000-0000C3500000}"/>
    <cellStyle name="Normal 2 4 4 2 2 4" xfId="5717" xr:uid="{00000000-0005-0000-0000-0000C4500000}"/>
    <cellStyle name="Normal 2 4 4 2 2 4 2" xfId="5718" xr:uid="{00000000-0005-0000-0000-0000C5500000}"/>
    <cellStyle name="Normal 2 4 4 2 2 4 2 2" xfId="16729" xr:uid="{00000000-0005-0000-0000-0000C6500000}"/>
    <cellStyle name="Normal 2 4 4 2 2 4 2 2 2" xfId="28984" xr:uid="{00000000-0005-0000-0000-0000C7500000}"/>
    <cellStyle name="Normal 2 4 4 2 2 4 2 2 3" xfId="41225" xr:uid="{00000000-0005-0000-0000-0000C8500000}"/>
    <cellStyle name="Normal 2 4 4 2 2 4 2 3" xfId="22867" xr:uid="{00000000-0005-0000-0000-0000C9500000}"/>
    <cellStyle name="Normal 2 4 4 2 2 4 2 4" xfId="35111" xr:uid="{00000000-0005-0000-0000-0000CA500000}"/>
    <cellStyle name="Normal 2 4 4 2 2 4 2 5" xfId="47340" xr:uid="{00000000-0005-0000-0000-0000CB500000}"/>
    <cellStyle name="Normal 2 4 4 2 2 4 3" xfId="16728" xr:uid="{00000000-0005-0000-0000-0000CC500000}"/>
    <cellStyle name="Normal 2 4 4 2 2 4 3 2" xfId="28983" xr:uid="{00000000-0005-0000-0000-0000CD500000}"/>
    <cellStyle name="Normal 2 4 4 2 2 4 3 3" xfId="41224" xr:uid="{00000000-0005-0000-0000-0000CE500000}"/>
    <cellStyle name="Normal 2 4 4 2 2 4 4" xfId="22866" xr:uid="{00000000-0005-0000-0000-0000CF500000}"/>
    <cellStyle name="Normal 2 4 4 2 2 4 5" xfId="35110" xr:uid="{00000000-0005-0000-0000-0000D0500000}"/>
    <cellStyle name="Normal 2 4 4 2 2 4 6" xfId="47339" xr:uid="{00000000-0005-0000-0000-0000D1500000}"/>
    <cellStyle name="Normal 2 4 4 2 2 5" xfId="5719" xr:uid="{00000000-0005-0000-0000-0000D2500000}"/>
    <cellStyle name="Normal 2 4 4 2 2 5 2" xfId="16730" xr:uid="{00000000-0005-0000-0000-0000D3500000}"/>
    <cellStyle name="Normal 2 4 4 2 2 5 2 2" xfId="28985" xr:uid="{00000000-0005-0000-0000-0000D4500000}"/>
    <cellStyle name="Normal 2 4 4 2 2 5 2 3" xfId="41226" xr:uid="{00000000-0005-0000-0000-0000D5500000}"/>
    <cellStyle name="Normal 2 4 4 2 2 5 3" xfId="22868" xr:uid="{00000000-0005-0000-0000-0000D6500000}"/>
    <cellStyle name="Normal 2 4 4 2 2 5 4" xfId="35112" xr:uid="{00000000-0005-0000-0000-0000D7500000}"/>
    <cellStyle name="Normal 2 4 4 2 2 5 5" xfId="47341" xr:uid="{00000000-0005-0000-0000-0000D8500000}"/>
    <cellStyle name="Normal 2 4 4 2 2 6" xfId="16715" xr:uid="{00000000-0005-0000-0000-0000D9500000}"/>
    <cellStyle name="Normal 2 4 4 2 2 6 2" xfId="28970" xr:uid="{00000000-0005-0000-0000-0000DA500000}"/>
    <cellStyle name="Normal 2 4 4 2 2 6 3" xfId="41211" xr:uid="{00000000-0005-0000-0000-0000DB500000}"/>
    <cellStyle name="Normal 2 4 4 2 2 7" xfId="22853" xr:uid="{00000000-0005-0000-0000-0000DC500000}"/>
    <cellStyle name="Normal 2 4 4 2 2 8" xfId="35097" xr:uid="{00000000-0005-0000-0000-0000DD500000}"/>
    <cellStyle name="Normal 2 4 4 2 2 9" xfId="47326" xr:uid="{00000000-0005-0000-0000-0000DE500000}"/>
    <cellStyle name="Normal 2 4 4 2 3" xfId="5720" xr:uid="{00000000-0005-0000-0000-0000DF500000}"/>
    <cellStyle name="Normal 2 4 4 2 3 2" xfId="5721" xr:uid="{00000000-0005-0000-0000-0000E0500000}"/>
    <cellStyle name="Normal 2 4 4 2 3 2 2" xfId="5722" xr:uid="{00000000-0005-0000-0000-0000E1500000}"/>
    <cellStyle name="Normal 2 4 4 2 3 2 2 2" xfId="5723" xr:uid="{00000000-0005-0000-0000-0000E2500000}"/>
    <cellStyle name="Normal 2 4 4 2 3 2 2 2 2" xfId="16734" xr:uid="{00000000-0005-0000-0000-0000E3500000}"/>
    <cellStyle name="Normal 2 4 4 2 3 2 2 2 2 2" xfId="28989" xr:uid="{00000000-0005-0000-0000-0000E4500000}"/>
    <cellStyle name="Normal 2 4 4 2 3 2 2 2 2 3" xfId="41230" xr:uid="{00000000-0005-0000-0000-0000E5500000}"/>
    <cellStyle name="Normal 2 4 4 2 3 2 2 2 3" xfId="22872" xr:uid="{00000000-0005-0000-0000-0000E6500000}"/>
    <cellStyle name="Normal 2 4 4 2 3 2 2 2 4" xfId="35116" xr:uid="{00000000-0005-0000-0000-0000E7500000}"/>
    <cellStyle name="Normal 2 4 4 2 3 2 2 2 5" xfId="47345" xr:uid="{00000000-0005-0000-0000-0000E8500000}"/>
    <cellStyle name="Normal 2 4 4 2 3 2 2 3" xfId="16733" xr:uid="{00000000-0005-0000-0000-0000E9500000}"/>
    <cellStyle name="Normal 2 4 4 2 3 2 2 3 2" xfId="28988" xr:uid="{00000000-0005-0000-0000-0000EA500000}"/>
    <cellStyle name="Normal 2 4 4 2 3 2 2 3 3" xfId="41229" xr:uid="{00000000-0005-0000-0000-0000EB500000}"/>
    <cellStyle name="Normal 2 4 4 2 3 2 2 4" xfId="22871" xr:uid="{00000000-0005-0000-0000-0000EC500000}"/>
    <cellStyle name="Normal 2 4 4 2 3 2 2 5" xfId="35115" xr:uid="{00000000-0005-0000-0000-0000ED500000}"/>
    <cellStyle name="Normal 2 4 4 2 3 2 2 6" xfId="47344" xr:uid="{00000000-0005-0000-0000-0000EE500000}"/>
    <cellStyle name="Normal 2 4 4 2 3 2 3" xfId="5724" xr:uid="{00000000-0005-0000-0000-0000EF500000}"/>
    <cellStyle name="Normal 2 4 4 2 3 2 3 2" xfId="16735" xr:uid="{00000000-0005-0000-0000-0000F0500000}"/>
    <cellStyle name="Normal 2 4 4 2 3 2 3 2 2" xfId="28990" xr:uid="{00000000-0005-0000-0000-0000F1500000}"/>
    <cellStyle name="Normal 2 4 4 2 3 2 3 2 3" xfId="41231" xr:uid="{00000000-0005-0000-0000-0000F2500000}"/>
    <cellStyle name="Normal 2 4 4 2 3 2 3 3" xfId="22873" xr:uid="{00000000-0005-0000-0000-0000F3500000}"/>
    <cellStyle name="Normal 2 4 4 2 3 2 3 4" xfId="35117" xr:uid="{00000000-0005-0000-0000-0000F4500000}"/>
    <cellStyle name="Normal 2 4 4 2 3 2 3 5" xfId="47346" xr:uid="{00000000-0005-0000-0000-0000F5500000}"/>
    <cellStyle name="Normal 2 4 4 2 3 2 4" xfId="16732" xr:uid="{00000000-0005-0000-0000-0000F6500000}"/>
    <cellStyle name="Normal 2 4 4 2 3 2 4 2" xfId="28987" xr:uid="{00000000-0005-0000-0000-0000F7500000}"/>
    <cellStyle name="Normal 2 4 4 2 3 2 4 3" xfId="41228" xr:uid="{00000000-0005-0000-0000-0000F8500000}"/>
    <cellStyle name="Normal 2 4 4 2 3 2 5" xfId="22870" xr:uid="{00000000-0005-0000-0000-0000F9500000}"/>
    <cellStyle name="Normal 2 4 4 2 3 2 6" xfId="35114" xr:uid="{00000000-0005-0000-0000-0000FA500000}"/>
    <cellStyle name="Normal 2 4 4 2 3 2 7" xfId="47343" xr:uid="{00000000-0005-0000-0000-0000FB500000}"/>
    <cellStyle name="Normal 2 4 4 2 3 3" xfId="5725" xr:uid="{00000000-0005-0000-0000-0000FC500000}"/>
    <cellStyle name="Normal 2 4 4 2 3 3 2" xfId="5726" xr:uid="{00000000-0005-0000-0000-0000FD500000}"/>
    <cellStyle name="Normal 2 4 4 2 3 3 2 2" xfId="16737" xr:uid="{00000000-0005-0000-0000-0000FE500000}"/>
    <cellStyle name="Normal 2 4 4 2 3 3 2 2 2" xfId="28992" xr:uid="{00000000-0005-0000-0000-0000FF500000}"/>
    <cellStyle name="Normal 2 4 4 2 3 3 2 2 3" xfId="41233" xr:uid="{00000000-0005-0000-0000-000000510000}"/>
    <cellStyle name="Normal 2 4 4 2 3 3 2 3" xfId="22875" xr:uid="{00000000-0005-0000-0000-000001510000}"/>
    <cellStyle name="Normal 2 4 4 2 3 3 2 4" xfId="35119" xr:uid="{00000000-0005-0000-0000-000002510000}"/>
    <cellStyle name="Normal 2 4 4 2 3 3 2 5" xfId="47348" xr:uid="{00000000-0005-0000-0000-000003510000}"/>
    <cellStyle name="Normal 2 4 4 2 3 3 3" xfId="16736" xr:uid="{00000000-0005-0000-0000-000004510000}"/>
    <cellStyle name="Normal 2 4 4 2 3 3 3 2" xfId="28991" xr:uid="{00000000-0005-0000-0000-000005510000}"/>
    <cellStyle name="Normal 2 4 4 2 3 3 3 3" xfId="41232" xr:uid="{00000000-0005-0000-0000-000006510000}"/>
    <cellStyle name="Normal 2 4 4 2 3 3 4" xfId="22874" xr:uid="{00000000-0005-0000-0000-000007510000}"/>
    <cellStyle name="Normal 2 4 4 2 3 3 5" xfId="35118" xr:uid="{00000000-0005-0000-0000-000008510000}"/>
    <cellStyle name="Normal 2 4 4 2 3 3 6" xfId="47347" xr:uid="{00000000-0005-0000-0000-000009510000}"/>
    <cellStyle name="Normal 2 4 4 2 3 4" xfId="5727" xr:uid="{00000000-0005-0000-0000-00000A510000}"/>
    <cellStyle name="Normal 2 4 4 2 3 4 2" xfId="16738" xr:uid="{00000000-0005-0000-0000-00000B510000}"/>
    <cellStyle name="Normal 2 4 4 2 3 4 2 2" xfId="28993" xr:uid="{00000000-0005-0000-0000-00000C510000}"/>
    <cellStyle name="Normal 2 4 4 2 3 4 2 3" xfId="41234" xr:uid="{00000000-0005-0000-0000-00000D510000}"/>
    <cellStyle name="Normal 2 4 4 2 3 4 3" xfId="22876" xr:uid="{00000000-0005-0000-0000-00000E510000}"/>
    <cellStyle name="Normal 2 4 4 2 3 4 4" xfId="35120" xr:uid="{00000000-0005-0000-0000-00000F510000}"/>
    <cellStyle name="Normal 2 4 4 2 3 4 5" xfId="47349" xr:uid="{00000000-0005-0000-0000-000010510000}"/>
    <cellStyle name="Normal 2 4 4 2 3 5" xfId="16731" xr:uid="{00000000-0005-0000-0000-000011510000}"/>
    <cellStyle name="Normal 2 4 4 2 3 5 2" xfId="28986" xr:uid="{00000000-0005-0000-0000-000012510000}"/>
    <cellStyle name="Normal 2 4 4 2 3 5 3" xfId="41227" xr:uid="{00000000-0005-0000-0000-000013510000}"/>
    <cellStyle name="Normal 2 4 4 2 3 6" xfId="22869" xr:uid="{00000000-0005-0000-0000-000014510000}"/>
    <cellStyle name="Normal 2 4 4 2 3 7" xfId="35113" xr:uid="{00000000-0005-0000-0000-000015510000}"/>
    <cellStyle name="Normal 2 4 4 2 3 8" xfId="47342" xr:uid="{00000000-0005-0000-0000-000016510000}"/>
    <cellStyle name="Normal 2 4 4 2 4" xfId="5728" xr:uid="{00000000-0005-0000-0000-000017510000}"/>
    <cellStyle name="Normal 2 4 4 2 4 2" xfId="5729" xr:uid="{00000000-0005-0000-0000-000018510000}"/>
    <cellStyle name="Normal 2 4 4 2 4 2 2" xfId="5730" xr:uid="{00000000-0005-0000-0000-000019510000}"/>
    <cellStyle name="Normal 2 4 4 2 4 2 2 2" xfId="16741" xr:uid="{00000000-0005-0000-0000-00001A510000}"/>
    <cellStyle name="Normal 2 4 4 2 4 2 2 2 2" xfId="28996" xr:uid="{00000000-0005-0000-0000-00001B510000}"/>
    <cellStyle name="Normal 2 4 4 2 4 2 2 2 3" xfId="41237" xr:uid="{00000000-0005-0000-0000-00001C510000}"/>
    <cellStyle name="Normal 2 4 4 2 4 2 2 3" xfId="22879" xr:uid="{00000000-0005-0000-0000-00001D510000}"/>
    <cellStyle name="Normal 2 4 4 2 4 2 2 4" xfId="35123" xr:uid="{00000000-0005-0000-0000-00001E510000}"/>
    <cellStyle name="Normal 2 4 4 2 4 2 2 5" xfId="47352" xr:uid="{00000000-0005-0000-0000-00001F510000}"/>
    <cellStyle name="Normal 2 4 4 2 4 2 3" xfId="16740" xr:uid="{00000000-0005-0000-0000-000020510000}"/>
    <cellStyle name="Normal 2 4 4 2 4 2 3 2" xfId="28995" xr:uid="{00000000-0005-0000-0000-000021510000}"/>
    <cellStyle name="Normal 2 4 4 2 4 2 3 3" xfId="41236" xr:uid="{00000000-0005-0000-0000-000022510000}"/>
    <cellStyle name="Normal 2 4 4 2 4 2 4" xfId="22878" xr:uid="{00000000-0005-0000-0000-000023510000}"/>
    <cellStyle name="Normal 2 4 4 2 4 2 5" xfId="35122" xr:uid="{00000000-0005-0000-0000-000024510000}"/>
    <cellStyle name="Normal 2 4 4 2 4 2 6" xfId="47351" xr:uid="{00000000-0005-0000-0000-000025510000}"/>
    <cellStyle name="Normal 2 4 4 2 4 3" xfId="5731" xr:uid="{00000000-0005-0000-0000-000026510000}"/>
    <cellStyle name="Normal 2 4 4 2 4 3 2" xfId="16742" xr:uid="{00000000-0005-0000-0000-000027510000}"/>
    <cellStyle name="Normal 2 4 4 2 4 3 2 2" xfId="28997" xr:uid="{00000000-0005-0000-0000-000028510000}"/>
    <cellStyle name="Normal 2 4 4 2 4 3 2 3" xfId="41238" xr:uid="{00000000-0005-0000-0000-000029510000}"/>
    <cellStyle name="Normal 2 4 4 2 4 3 3" xfId="22880" xr:uid="{00000000-0005-0000-0000-00002A510000}"/>
    <cellStyle name="Normal 2 4 4 2 4 3 4" xfId="35124" xr:uid="{00000000-0005-0000-0000-00002B510000}"/>
    <cellStyle name="Normal 2 4 4 2 4 3 5" xfId="47353" xr:uid="{00000000-0005-0000-0000-00002C510000}"/>
    <cellStyle name="Normal 2 4 4 2 4 4" xfId="16739" xr:uid="{00000000-0005-0000-0000-00002D510000}"/>
    <cellStyle name="Normal 2 4 4 2 4 4 2" xfId="28994" xr:uid="{00000000-0005-0000-0000-00002E510000}"/>
    <cellStyle name="Normal 2 4 4 2 4 4 3" xfId="41235" xr:uid="{00000000-0005-0000-0000-00002F510000}"/>
    <cellStyle name="Normal 2 4 4 2 4 5" xfId="22877" xr:uid="{00000000-0005-0000-0000-000030510000}"/>
    <cellStyle name="Normal 2 4 4 2 4 6" xfId="35121" xr:uid="{00000000-0005-0000-0000-000031510000}"/>
    <cellStyle name="Normal 2 4 4 2 4 7" xfId="47350" xr:uid="{00000000-0005-0000-0000-000032510000}"/>
    <cellStyle name="Normal 2 4 4 2 5" xfId="5732" xr:uid="{00000000-0005-0000-0000-000033510000}"/>
    <cellStyle name="Normal 2 4 4 2 5 2" xfId="5733" xr:uid="{00000000-0005-0000-0000-000034510000}"/>
    <cellStyle name="Normal 2 4 4 2 5 2 2" xfId="16744" xr:uid="{00000000-0005-0000-0000-000035510000}"/>
    <cellStyle name="Normal 2 4 4 2 5 2 2 2" xfId="28999" xr:uid="{00000000-0005-0000-0000-000036510000}"/>
    <cellStyle name="Normal 2 4 4 2 5 2 2 3" xfId="41240" xr:uid="{00000000-0005-0000-0000-000037510000}"/>
    <cellStyle name="Normal 2 4 4 2 5 2 3" xfId="22882" xr:uid="{00000000-0005-0000-0000-000038510000}"/>
    <cellStyle name="Normal 2 4 4 2 5 2 4" xfId="35126" xr:uid="{00000000-0005-0000-0000-000039510000}"/>
    <cellStyle name="Normal 2 4 4 2 5 2 5" xfId="47355" xr:uid="{00000000-0005-0000-0000-00003A510000}"/>
    <cellStyle name="Normal 2 4 4 2 5 3" xfId="16743" xr:uid="{00000000-0005-0000-0000-00003B510000}"/>
    <cellStyle name="Normal 2 4 4 2 5 3 2" xfId="28998" xr:uid="{00000000-0005-0000-0000-00003C510000}"/>
    <cellStyle name="Normal 2 4 4 2 5 3 3" xfId="41239" xr:uid="{00000000-0005-0000-0000-00003D510000}"/>
    <cellStyle name="Normal 2 4 4 2 5 4" xfId="22881" xr:uid="{00000000-0005-0000-0000-00003E510000}"/>
    <cellStyle name="Normal 2 4 4 2 5 5" xfId="35125" xr:uid="{00000000-0005-0000-0000-00003F510000}"/>
    <cellStyle name="Normal 2 4 4 2 5 6" xfId="47354" xr:uid="{00000000-0005-0000-0000-000040510000}"/>
    <cellStyle name="Normal 2 4 4 2 6" xfId="5734" xr:uid="{00000000-0005-0000-0000-000041510000}"/>
    <cellStyle name="Normal 2 4 4 2 6 2" xfId="16745" xr:uid="{00000000-0005-0000-0000-000042510000}"/>
    <cellStyle name="Normal 2 4 4 2 6 2 2" xfId="29000" xr:uid="{00000000-0005-0000-0000-000043510000}"/>
    <cellStyle name="Normal 2 4 4 2 6 2 3" xfId="41241" xr:uid="{00000000-0005-0000-0000-000044510000}"/>
    <cellStyle name="Normal 2 4 4 2 6 3" xfId="22883" xr:uid="{00000000-0005-0000-0000-000045510000}"/>
    <cellStyle name="Normal 2 4 4 2 6 4" xfId="35127" xr:uid="{00000000-0005-0000-0000-000046510000}"/>
    <cellStyle name="Normal 2 4 4 2 6 5" xfId="47356" xr:uid="{00000000-0005-0000-0000-000047510000}"/>
    <cellStyle name="Normal 2 4 4 2 7" xfId="16714" xr:uid="{00000000-0005-0000-0000-000048510000}"/>
    <cellStyle name="Normal 2 4 4 2 7 2" xfId="28969" xr:uid="{00000000-0005-0000-0000-000049510000}"/>
    <cellStyle name="Normal 2 4 4 2 7 3" xfId="41210" xr:uid="{00000000-0005-0000-0000-00004A510000}"/>
    <cellStyle name="Normal 2 4 4 2 8" xfId="22852" xr:uid="{00000000-0005-0000-0000-00004B510000}"/>
    <cellStyle name="Normal 2 4 4 2 9" xfId="35096" xr:uid="{00000000-0005-0000-0000-00004C510000}"/>
    <cellStyle name="Normal 2 4 4 3" xfId="5735" xr:uid="{00000000-0005-0000-0000-00004D510000}"/>
    <cellStyle name="Normal 2 4 4 3 2" xfId="5736" xr:uid="{00000000-0005-0000-0000-00004E510000}"/>
    <cellStyle name="Normal 2 4 4 3 2 2" xfId="5737" xr:uid="{00000000-0005-0000-0000-00004F510000}"/>
    <cellStyle name="Normal 2 4 4 3 2 2 2" xfId="5738" xr:uid="{00000000-0005-0000-0000-000050510000}"/>
    <cellStyle name="Normal 2 4 4 3 2 2 2 2" xfId="5739" xr:uid="{00000000-0005-0000-0000-000051510000}"/>
    <cellStyle name="Normal 2 4 4 3 2 2 2 2 2" xfId="16750" xr:uid="{00000000-0005-0000-0000-000052510000}"/>
    <cellStyle name="Normal 2 4 4 3 2 2 2 2 2 2" xfId="29005" xr:uid="{00000000-0005-0000-0000-000053510000}"/>
    <cellStyle name="Normal 2 4 4 3 2 2 2 2 2 3" xfId="41246" xr:uid="{00000000-0005-0000-0000-000054510000}"/>
    <cellStyle name="Normal 2 4 4 3 2 2 2 2 3" xfId="22888" xr:uid="{00000000-0005-0000-0000-000055510000}"/>
    <cellStyle name="Normal 2 4 4 3 2 2 2 2 4" xfId="35132" xr:uid="{00000000-0005-0000-0000-000056510000}"/>
    <cellStyle name="Normal 2 4 4 3 2 2 2 2 5" xfId="47361" xr:uid="{00000000-0005-0000-0000-000057510000}"/>
    <cellStyle name="Normal 2 4 4 3 2 2 2 3" xfId="16749" xr:uid="{00000000-0005-0000-0000-000058510000}"/>
    <cellStyle name="Normal 2 4 4 3 2 2 2 3 2" xfId="29004" xr:uid="{00000000-0005-0000-0000-000059510000}"/>
    <cellStyle name="Normal 2 4 4 3 2 2 2 3 3" xfId="41245" xr:uid="{00000000-0005-0000-0000-00005A510000}"/>
    <cellStyle name="Normal 2 4 4 3 2 2 2 4" xfId="22887" xr:uid="{00000000-0005-0000-0000-00005B510000}"/>
    <cellStyle name="Normal 2 4 4 3 2 2 2 5" xfId="35131" xr:uid="{00000000-0005-0000-0000-00005C510000}"/>
    <cellStyle name="Normal 2 4 4 3 2 2 2 6" xfId="47360" xr:uid="{00000000-0005-0000-0000-00005D510000}"/>
    <cellStyle name="Normal 2 4 4 3 2 2 3" xfId="5740" xr:uid="{00000000-0005-0000-0000-00005E510000}"/>
    <cellStyle name="Normal 2 4 4 3 2 2 3 2" xfId="16751" xr:uid="{00000000-0005-0000-0000-00005F510000}"/>
    <cellStyle name="Normal 2 4 4 3 2 2 3 2 2" xfId="29006" xr:uid="{00000000-0005-0000-0000-000060510000}"/>
    <cellStyle name="Normal 2 4 4 3 2 2 3 2 3" xfId="41247" xr:uid="{00000000-0005-0000-0000-000061510000}"/>
    <cellStyle name="Normal 2 4 4 3 2 2 3 3" xfId="22889" xr:uid="{00000000-0005-0000-0000-000062510000}"/>
    <cellStyle name="Normal 2 4 4 3 2 2 3 4" xfId="35133" xr:uid="{00000000-0005-0000-0000-000063510000}"/>
    <cellStyle name="Normal 2 4 4 3 2 2 3 5" xfId="47362" xr:uid="{00000000-0005-0000-0000-000064510000}"/>
    <cellStyle name="Normal 2 4 4 3 2 2 4" xfId="16748" xr:uid="{00000000-0005-0000-0000-000065510000}"/>
    <cellStyle name="Normal 2 4 4 3 2 2 4 2" xfId="29003" xr:uid="{00000000-0005-0000-0000-000066510000}"/>
    <cellStyle name="Normal 2 4 4 3 2 2 4 3" xfId="41244" xr:uid="{00000000-0005-0000-0000-000067510000}"/>
    <cellStyle name="Normal 2 4 4 3 2 2 5" xfId="22886" xr:uid="{00000000-0005-0000-0000-000068510000}"/>
    <cellStyle name="Normal 2 4 4 3 2 2 6" xfId="35130" xr:uid="{00000000-0005-0000-0000-000069510000}"/>
    <cellStyle name="Normal 2 4 4 3 2 2 7" xfId="47359" xr:uid="{00000000-0005-0000-0000-00006A510000}"/>
    <cellStyle name="Normal 2 4 4 3 2 3" xfId="5741" xr:uid="{00000000-0005-0000-0000-00006B510000}"/>
    <cellStyle name="Normal 2 4 4 3 2 3 2" xfId="5742" xr:uid="{00000000-0005-0000-0000-00006C510000}"/>
    <cellStyle name="Normal 2 4 4 3 2 3 2 2" xfId="16753" xr:uid="{00000000-0005-0000-0000-00006D510000}"/>
    <cellStyle name="Normal 2 4 4 3 2 3 2 2 2" xfId="29008" xr:uid="{00000000-0005-0000-0000-00006E510000}"/>
    <cellStyle name="Normal 2 4 4 3 2 3 2 2 3" xfId="41249" xr:uid="{00000000-0005-0000-0000-00006F510000}"/>
    <cellStyle name="Normal 2 4 4 3 2 3 2 3" xfId="22891" xr:uid="{00000000-0005-0000-0000-000070510000}"/>
    <cellStyle name="Normal 2 4 4 3 2 3 2 4" xfId="35135" xr:uid="{00000000-0005-0000-0000-000071510000}"/>
    <cellStyle name="Normal 2 4 4 3 2 3 2 5" xfId="47364" xr:uid="{00000000-0005-0000-0000-000072510000}"/>
    <cellStyle name="Normal 2 4 4 3 2 3 3" xfId="16752" xr:uid="{00000000-0005-0000-0000-000073510000}"/>
    <cellStyle name="Normal 2 4 4 3 2 3 3 2" xfId="29007" xr:uid="{00000000-0005-0000-0000-000074510000}"/>
    <cellStyle name="Normal 2 4 4 3 2 3 3 3" xfId="41248" xr:uid="{00000000-0005-0000-0000-000075510000}"/>
    <cellStyle name="Normal 2 4 4 3 2 3 4" xfId="22890" xr:uid="{00000000-0005-0000-0000-000076510000}"/>
    <cellStyle name="Normal 2 4 4 3 2 3 5" xfId="35134" xr:uid="{00000000-0005-0000-0000-000077510000}"/>
    <cellStyle name="Normal 2 4 4 3 2 3 6" xfId="47363" xr:uid="{00000000-0005-0000-0000-000078510000}"/>
    <cellStyle name="Normal 2 4 4 3 2 4" xfId="5743" xr:uid="{00000000-0005-0000-0000-000079510000}"/>
    <cellStyle name="Normal 2 4 4 3 2 4 2" xfId="16754" xr:uid="{00000000-0005-0000-0000-00007A510000}"/>
    <cellStyle name="Normal 2 4 4 3 2 4 2 2" xfId="29009" xr:uid="{00000000-0005-0000-0000-00007B510000}"/>
    <cellStyle name="Normal 2 4 4 3 2 4 2 3" xfId="41250" xr:uid="{00000000-0005-0000-0000-00007C510000}"/>
    <cellStyle name="Normal 2 4 4 3 2 4 3" xfId="22892" xr:uid="{00000000-0005-0000-0000-00007D510000}"/>
    <cellStyle name="Normal 2 4 4 3 2 4 4" xfId="35136" xr:uid="{00000000-0005-0000-0000-00007E510000}"/>
    <cellStyle name="Normal 2 4 4 3 2 4 5" xfId="47365" xr:uid="{00000000-0005-0000-0000-00007F510000}"/>
    <cellStyle name="Normal 2 4 4 3 2 5" xfId="16747" xr:uid="{00000000-0005-0000-0000-000080510000}"/>
    <cellStyle name="Normal 2 4 4 3 2 5 2" xfId="29002" xr:uid="{00000000-0005-0000-0000-000081510000}"/>
    <cellStyle name="Normal 2 4 4 3 2 5 3" xfId="41243" xr:uid="{00000000-0005-0000-0000-000082510000}"/>
    <cellStyle name="Normal 2 4 4 3 2 6" xfId="22885" xr:uid="{00000000-0005-0000-0000-000083510000}"/>
    <cellStyle name="Normal 2 4 4 3 2 7" xfId="35129" xr:uid="{00000000-0005-0000-0000-000084510000}"/>
    <cellStyle name="Normal 2 4 4 3 2 8" xfId="47358" xr:uid="{00000000-0005-0000-0000-000085510000}"/>
    <cellStyle name="Normal 2 4 4 3 3" xfId="5744" xr:uid="{00000000-0005-0000-0000-000086510000}"/>
    <cellStyle name="Normal 2 4 4 3 3 2" xfId="5745" xr:uid="{00000000-0005-0000-0000-000087510000}"/>
    <cellStyle name="Normal 2 4 4 3 3 2 2" xfId="5746" xr:uid="{00000000-0005-0000-0000-000088510000}"/>
    <cellStyle name="Normal 2 4 4 3 3 2 2 2" xfId="16757" xr:uid="{00000000-0005-0000-0000-000089510000}"/>
    <cellStyle name="Normal 2 4 4 3 3 2 2 2 2" xfId="29012" xr:uid="{00000000-0005-0000-0000-00008A510000}"/>
    <cellStyle name="Normal 2 4 4 3 3 2 2 2 3" xfId="41253" xr:uid="{00000000-0005-0000-0000-00008B510000}"/>
    <cellStyle name="Normal 2 4 4 3 3 2 2 3" xfId="22895" xr:uid="{00000000-0005-0000-0000-00008C510000}"/>
    <cellStyle name="Normal 2 4 4 3 3 2 2 4" xfId="35139" xr:uid="{00000000-0005-0000-0000-00008D510000}"/>
    <cellStyle name="Normal 2 4 4 3 3 2 2 5" xfId="47368" xr:uid="{00000000-0005-0000-0000-00008E510000}"/>
    <cellStyle name="Normal 2 4 4 3 3 2 3" xfId="16756" xr:uid="{00000000-0005-0000-0000-00008F510000}"/>
    <cellStyle name="Normal 2 4 4 3 3 2 3 2" xfId="29011" xr:uid="{00000000-0005-0000-0000-000090510000}"/>
    <cellStyle name="Normal 2 4 4 3 3 2 3 3" xfId="41252" xr:uid="{00000000-0005-0000-0000-000091510000}"/>
    <cellStyle name="Normal 2 4 4 3 3 2 4" xfId="22894" xr:uid="{00000000-0005-0000-0000-000092510000}"/>
    <cellStyle name="Normal 2 4 4 3 3 2 5" xfId="35138" xr:uid="{00000000-0005-0000-0000-000093510000}"/>
    <cellStyle name="Normal 2 4 4 3 3 2 6" xfId="47367" xr:uid="{00000000-0005-0000-0000-000094510000}"/>
    <cellStyle name="Normal 2 4 4 3 3 3" xfId="5747" xr:uid="{00000000-0005-0000-0000-000095510000}"/>
    <cellStyle name="Normal 2 4 4 3 3 3 2" xfId="16758" xr:uid="{00000000-0005-0000-0000-000096510000}"/>
    <cellStyle name="Normal 2 4 4 3 3 3 2 2" xfId="29013" xr:uid="{00000000-0005-0000-0000-000097510000}"/>
    <cellStyle name="Normal 2 4 4 3 3 3 2 3" xfId="41254" xr:uid="{00000000-0005-0000-0000-000098510000}"/>
    <cellStyle name="Normal 2 4 4 3 3 3 3" xfId="22896" xr:uid="{00000000-0005-0000-0000-000099510000}"/>
    <cellStyle name="Normal 2 4 4 3 3 3 4" xfId="35140" xr:uid="{00000000-0005-0000-0000-00009A510000}"/>
    <cellStyle name="Normal 2 4 4 3 3 3 5" xfId="47369" xr:uid="{00000000-0005-0000-0000-00009B510000}"/>
    <cellStyle name="Normal 2 4 4 3 3 4" xfId="16755" xr:uid="{00000000-0005-0000-0000-00009C510000}"/>
    <cellStyle name="Normal 2 4 4 3 3 4 2" xfId="29010" xr:uid="{00000000-0005-0000-0000-00009D510000}"/>
    <cellStyle name="Normal 2 4 4 3 3 4 3" xfId="41251" xr:uid="{00000000-0005-0000-0000-00009E510000}"/>
    <cellStyle name="Normal 2 4 4 3 3 5" xfId="22893" xr:uid="{00000000-0005-0000-0000-00009F510000}"/>
    <cellStyle name="Normal 2 4 4 3 3 6" xfId="35137" xr:uid="{00000000-0005-0000-0000-0000A0510000}"/>
    <cellStyle name="Normal 2 4 4 3 3 7" xfId="47366" xr:uid="{00000000-0005-0000-0000-0000A1510000}"/>
    <cellStyle name="Normal 2 4 4 3 4" xfId="5748" xr:uid="{00000000-0005-0000-0000-0000A2510000}"/>
    <cellStyle name="Normal 2 4 4 3 4 2" xfId="5749" xr:uid="{00000000-0005-0000-0000-0000A3510000}"/>
    <cellStyle name="Normal 2 4 4 3 4 2 2" xfId="16760" xr:uid="{00000000-0005-0000-0000-0000A4510000}"/>
    <cellStyle name="Normal 2 4 4 3 4 2 2 2" xfId="29015" xr:uid="{00000000-0005-0000-0000-0000A5510000}"/>
    <cellStyle name="Normal 2 4 4 3 4 2 2 3" xfId="41256" xr:uid="{00000000-0005-0000-0000-0000A6510000}"/>
    <cellStyle name="Normal 2 4 4 3 4 2 3" xfId="22898" xr:uid="{00000000-0005-0000-0000-0000A7510000}"/>
    <cellStyle name="Normal 2 4 4 3 4 2 4" xfId="35142" xr:uid="{00000000-0005-0000-0000-0000A8510000}"/>
    <cellStyle name="Normal 2 4 4 3 4 2 5" xfId="47371" xr:uid="{00000000-0005-0000-0000-0000A9510000}"/>
    <cellStyle name="Normal 2 4 4 3 4 3" xfId="16759" xr:uid="{00000000-0005-0000-0000-0000AA510000}"/>
    <cellStyle name="Normal 2 4 4 3 4 3 2" xfId="29014" xr:uid="{00000000-0005-0000-0000-0000AB510000}"/>
    <cellStyle name="Normal 2 4 4 3 4 3 3" xfId="41255" xr:uid="{00000000-0005-0000-0000-0000AC510000}"/>
    <cellStyle name="Normal 2 4 4 3 4 4" xfId="22897" xr:uid="{00000000-0005-0000-0000-0000AD510000}"/>
    <cellStyle name="Normal 2 4 4 3 4 5" xfId="35141" xr:uid="{00000000-0005-0000-0000-0000AE510000}"/>
    <cellStyle name="Normal 2 4 4 3 4 6" xfId="47370" xr:uid="{00000000-0005-0000-0000-0000AF510000}"/>
    <cellStyle name="Normal 2 4 4 3 5" xfId="5750" xr:uid="{00000000-0005-0000-0000-0000B0510000}"/>
    <cellStyle name="Normal 2 4 4 3 5 2" xfId="16761" xr:uid="{00000000-0005-0000-0000-0000B1510000}"/>
    <cellStyle name="Normal 2 4 4 3 5 2 2" xfId="29016" xr:uid="{00000000-0005-0000-0000-0000B2510000}"/>
    <cellStyle name="Normal 2 4 4 3 5 2 3" xfId="41257" xr:uid="{00000000-0005-0000-0000-0000B3510000}"/>
    <cellStyle name="Normal 2 4 4 3 5 3" xfId="22899" xr:uid="{00000000-0005-0000-0000-0000B4510000}"/>
    <cellStyle name="Normal 2 4 4 3 5 4" xfId="35143" xr:uid="{00000000-0005-0000-0000-0000B5510000}"/>
    <cellStyle name="Normal 2 4 4 3 5 5" xfId="47372" xr:uid="{00000000-0005-0000-0000-0000B6510000}"/>
    <cellStyle name="Normal 2 4 4 3 6" xfId="16746" xr:uid="{00000000-0005-0000-0000-0000B7510000}"/>
    <cellStyle name="Normal 2 4 4 3 6 2" xfId="29001" xr:uid="{00000000-0005-0000-0000-0000B8510000}"/>
    <cellStyle name="Normal 2 4 4 3 6 3" xfId="41242" xr:uid="{00000000-0005-0000-0000-0000B9510000}"/>
    <cellStyle name="Normal 2 4 4 3 7" xfId="22884" xr:uid="{00000000-0005-0000-0000-0000BA510000}"/>
    <cellStyle name="Normal 2 4 4 3 8" xfId="35128" xr:uid="{00000000-0005-0000-0000-0000BB510000}"/>
    <cellStyle name="Normal 2 4 4 3 9" xfId="47357" xr:uid="{00000000-0005-0000-0000-0000BC510000}"/>
    <cellStyle name="Normal 2 4 4 4" xfId="5751" xr:uid="{00000000-0005-0000-0000-0000BD510000}"/>
    <cellStyle name="Normal 2 4 4 4 2" xfId="5752" xr:uid="{00000000-0005-0000-0000-0000BE510000}"/>
    <cellStyle name="Normal 2 4 4 4 2 2" xfId="5753" xr:uid="{00000000-0005-0000-0000-0000BF510000}"/>
    <cellStyle name="Normal 2 4 4 4 2 2 2" xfId="5754" xr:uid="{00000000-0005-0000-0000-0000C0510000}"/>
    <cellStyle name="Normal 2 4 4 4 2 2 2 2" xfId="16765" xr:uid="{00000000-0005-0000-0000-0000C1510000}"/>
    <cellStyle name="Normal 2 4 4 4 2 2 2 2 2" xfId="29020" xr:uid="{00000000-0005-0000-0000-0000C2510000}"/>
    <cellStyle name="Normal 2 4 4 4 2 2 2 2 3" xfId="41261" xr:uid="{00000000-0005-0000-0000-0000C3510000}"/>
    <cellStyle name="Normal 2 4 4 4 2 2 2 3" xfId="22903" xr:uid="{00000000-0005-0000-0000-0000C4510000}"/>
    <cellStyle name="Normal 2 4 4 4 2 2 2 4" xfId="35147" xr:uid="{00000000-0005-0000-0000-0000C5510000}"/>
    <cellStyle name="Normal 2 4 4 4 2 2 2 5" xfId="47376" xr:uid="{00000000-0005-0000-0000-0000C6510000}"/>
    <cellStyle name="Normal 2 4 4 4 2 2 3" xfId="16764" xr:uid="{00000000-0005-0000-0000-0000C7510000}"/>
    <cellStyle name="Normal 2 4 4 4 2 2 3 2" xfId="29019" xr:uid="{00000000-0005-0000-0000-0000C8510000}"/>
    <cellStyle name="Normal 2 4 4 4 2 2 3 3" xfId="41260" xr:uid="{00000000-0005-0000-0000-0000C9510000}"/>
    <cellStyle name="Normal 2 4 4 4 2 2 4" xfId="22902" xr:uid="{00000000-0005-0000-0000-0000CA510000}"/>
    <cellStyle name="Normal 2 4 4 4 2 2 5" xfId="35146" xr:uid="{00000000-0005-0000-0000-0000CB510000}"/>
    <cellStyle name="Normal 2 4 4 4 2 2 6" xfId="47375" xr:uid="{00000000-0005-0000-0000-0000CC510000}"/>
    <cellStyle name="Normal 2 4 4 4 2 3" xfId="5755" xr:uid="{00000000-0005-0000-0000-0000CD510000}"/>
    <cellStyle name="Normal 2 4 4 4 2 3 2" xfId="16766" xr:uid="{00000000-0005-0000-0000-0000CE510000}"/>
    <cellStyle name="Normal 2 4 4 4 2 3 2 2" xfId="29021" xr:uid="{00000000-0005-0000-0000-0000CF510000}"/>
    <cellStyle name="Normal 2 4 4 4 2 3 2 3" xfId="41262" xr:uid="{00000000-0005-0000-0000-0000D0510000}"/>
    <cellStyle name="Normal 2 4 4 4 2 3 3" xfId="22904" xr:uid="{00000000-0005-0000-0000-0000D1510000}"/>
    <cellStyle name="Normal 2 4 4 4 2 3 4" xfId="35148" xr:uid="{00000000-0005-0000-0000-0000D2510000}"/>
    <cellStyle name="Normal 2 4 4 4 2 3 5" xfId="47377" xr:uid="{00000000-0005-0000-0000-0000D3510000}"/>
    <cellStyle name="Normal 2 4 4 4 2 4" xfId="16763" xr:uid="{00000000-0005-0000-0000-0000D4510000}"/>
    <cellStyle name="Normal 2 4 4 4 2 4 2" xfId="29018" xr:uid="{00000000-0005-0000-0000-0000D5510000}"/>
    <cellStyle name="Normal 2 4 4 4 2 4 3" xfId="41259" xr:uid="{00000000-0005-0000-0000-0000D6510000}"/>
    <cellStyle name="Normal 2 4 4 4 2 5" xfId="22901" xr:uid="{00000000-0005-0000-0000-0000D7510000}"/>
    <cellStyle name="Normal 2 4 4 4 2 6" xfId="35145" xr:uid="{00000000-0005-0000-0000-0000D8510000}"/>
    <cellStyle name="Normal 2 4 4 4 2 7" xfId="47374" xr:uid="{00000000-0005-0000-0000-0000D9510000}"/>
    <cellStyle name="Normal 2 4 4 4 3" xfId="5756" xr:uid="{00000000-0005-0000-0000-0000DA510000}"/>
    <cellStyle name="Normal 2 4 4 4 3 2" xfId="5757" xr:uid="{00000000-0005-0000-0000-0000DB510000}"/>
    <cellStyle name="Normal 2 4 4 4 3 2 2" xfId="16768" xr:uid="{00000000-0005-0000-0000-0000DC510000}"/>
    <cellStyle name="Normal 2 4 4 4 3 2 2 2" xfId="29023" xr:uid="{00000000-0005-0000-0000-0000DD510000}"/>
    <cellStyle name="Normal 2 4 4 4 3 2 2 3" xfId="41264" xr:uid="{00000000-0005-0000-0000-0000DE510000}"/>
    <cellStyle name="Normal 2 4 4 4 3 2 3" xfId="22906" xr:uid="{00000000-0005-0000-0000-0000DF510000}"/>
    <cellStyle name="Normal 2 4 4 4 3 2 4" xfId="35150" xr:uid="{00000000-0005-0000-0000-0000E0510000}"/>
    <cellStyle name="Normal 2 4 4 4 3 2 5" xfId="47379" xr:uid="{00000000-0005-0000-0000-0000E1510000}"/>
    <cellStyle name="Normal 2 4 4 4 3 3" xfId="16767" xr:uid="{00000000-0005-0000-0000-0000E2510000}"/>
    <cellStyle name="Normal 2 4 4 4 3 3 2" xfId="29022" xr:uid="{00000000-0005-0000-0000-0000E3510000}"/>
    <cellStyle name="Normal 2 4 4 4 3 3 3" xfId="41263" xr:uid="{00000000-0005-0000-0000-0000E4510000}"/>
    <cellStyle name="Normal 2 4 4 4 3 4" xfId="22905" xr:uid="{00000000-0005-0000-0000-0000E5510000}"/>
    <cellStyle name="Normal 2 4 4 4 3 5" xfId="35149" xr:uid="{00000000-0005-0000-0000-0000E6510000}"/>
    <cellStyle name="Normal 2 4 4 4 3 6" xfId="47378" xr:uid="{00000000-0005-0000-0000-0000E7510000}"/>
    <cellStyle name="Normal 2 4 4 4 4" xfId="5758" xr:uid="{00000000-0005-0000-0000-0000E8510000}"/>
    <cellStyle name="Normal 2 4 4 4 4 2" xfId="16769" xr:uid="{00000000-0005-0000-0000-0000E9510000}"/>
    <cellStyle name="Normal 2 4 4 4 4 2 2" xfId="29024" xr:uid="{00000000-0005-0000-0000-0000EA510000}"/>
    <cellStyle name="Normal 2 4 4 4 4 2 3" xfId="41265" xr:uid="{00000000-0005-0000-0000-0000EB510000}"/>
    <cellStyle name="Normal 2 4 4 4 4 3" xfId="22907" xr:uid="{00000000-0005-0000-0000-0000EC510000}"/>
    <cellStyle name="Normal 2 4 4 4 4 4" xfId="35151" xr:uid="{00000000-0005-0000-0000-0000ED510000}"/>
    <cellStyle name="Normal 2 4 4 4 4 5" xfId="47380" xr:uid="{00000000-0005-0000-0000-0000EE510000}"/>
    <cellStyle name="Normal 2 4 4 4 5" xfId="16762" xr:uid="{00000000-0005-0000-0000-0000EF510000}"/>
    <cellStyle name="Normal 2 4 4 4 5 2" xfId="29017" xr:uid="{00000000-0005-0000-0000-0000F0510000}"/>
    <cellStyle name="Normal 2 4 4 4 5 3" xfId="41258" xr:uid="{00000000-0005-0000-0000-0000F1510000}"/>
    <cellStyle name="Normal 2 4 4 4 6" xfId="22900" xr:uid="{00000000-0005-0000-0000-0000F2510000}"/>
    <cellStyle name="Normal 2 4 4 4 7" xfId="35144" xr:uid="{00000000-0005-0000-0000-0000F3510000}"/>
    <cellStyle name="Normal 2 4 4 4 8" xfId="47373" xr:uid="{00000000-0005-0000-0000-0000F4510000}"/>
    <cellStyle name="Normal 2 4 4 5" xfId="5759" xr:uid="{00000000-0005-0000-0000-0000F5510000}"/>
    <cellStyle name="Normal 2 4 4 5 2" xfId="5760" xr:uid="{00000000-0005-0000-0000-0000F6510000}"/>
    <cellStyle name="Normal 2 4 4 5 2 2" xfId="5761" xr:uid="{00000000-0005-0000-0000-0000F7510000}"/>
    <cellStyle name="Normal 2 4 4 5 2 2 2" xfId="16772" xr:uid="{00000000-0005-0000-0000-0000F8510000}"/>
    <cellStyle name="Normal 2 4 4 5 2 2 2 2" xfId="29027" xr:uid="{00000000-0005-0000-0000-0000F9510000}"/>
    <cellStyle name="Normal 2 4 4 5 2 2 2 3" xfId="41268" xr:uid="{00000000-0005-0000-0000-0000FA510000}"/>
    <cellStyle name="Normal 2 4 4 5 2 2 3" xfId="22910" xr:uid="{00000000-0005-0000-0000-0000FB510000}"/>
    <cellStyle name="Normal 2 4 4 5 2 2 4" xfId="35154" xr:uid="{00000000-0005-0000-0000-0000FC510000}"/>
    <cellStyle name="Normal 2 4 4 5 2 2 5" xfId="47383" xr:uid="{00000000-0005-0000-0000-0000FD510000}"/>
    <cellStyle name="Normal 2 4 4 5 2 3" xfId="16771" xr:uid="{00000000-0005-0000-0000-0000FE510000}"/>
    <cellStyle name="Normal 2 4 4 5 2 3 2" xfId="29026" xr:uid="{00000000-0005-0000-0000-0000FF510000}"/>
    <cellStyle name="Normal 2 4 4 5 2 3 3" xfId="41267" xr:uid="{00000000-0005-0000-0000-000000520000}"/>
    <cellStyle name="Normal 2 4 4 5 2 4" xfId="22909" xr:uid="{00000000-0005-0000-0000-000001520000}"/>
    <cellStyle name="Normal 2 4 4 5 2 5" xfId="35153" xr:uid="{00000000-0005-0000-0000-000002520000}"/>
    <cellStyle name="Normal 2 4 4 5 2 6" xfId="47382" xr:uid="{00000000-0005-0000-0000-000003520000}"/>
    <cellStyle name="Normal 2 4 4 5 3" xfId="5762" xr:uid="{00000000-0005-0000-0000-000004520000}"/>
    <cellStyle name="Normal 2 4 4 5 3 2" xfId="16773" xr:uid="{00000000-0005-0000-0000-000005520000}"/>
    <cellStyle name="Normal 2 4 4 5 3 2 2" xfId="29028" xr:uid="{00000000-0005-0000-0000-000006520000}"/>
    <cellStyle name="Normal 2 4 4 5 3 2 3" xfId="41269" xr:uid="{00000000-0005-0000-0000-000007520000}"/>
    <cellStyle name="Normal 2 4 4 5 3 3" xfId="22911" xr:uid="{00000000-0005-0000-0000-000008520000}"/>
    <cellStyle name="Normal 2 4 4 5 3 4" xfId="35155" xr:uid="{00000000-0005-0000-0000-000009520000}"/>
    <cellStyle name="Normal 2 4 4 5 3 5" xfId="47384" xr:uid="{00000000-0005-0000-0000-00000A520000}"/>
    <cellStyle name="Normal 2 4 4 5 4" xfId="16770" xr:uid="{00000000-0005-0000-0000-00000B520000}"/>
    <cellStyle name="Normal 2 4 4 5 4 2" xfId="29025" xr:uid="{00000000-0005-0000-0000-00000C520000}"/>
    <cellStyle name="Normal 2 4 4 5 4 3" xfId="41266" xr:uid="{00000000-0005-0000-0000-00000D520000}"/>
    <cellStyle name="Normal 2 4 4 5 5" xfId="22908" xr:uid="{00000000-0005-0000-0000-00000E520000}"/>
    <cellStyle name="Normal 2 4 4 5 6" xfId="35152" xr:uid="{00000000-0005-0000-0000-00000F520000}"/>
    <cellStyle name="Normal 2 4 4 5 7" xfId="47381" xr:uid="{00000000-0005-0000-0000-000010520000}"/>
    <cellStyle name="Normal 2 4 4 6" xfId="5763" xr:uid="{00000000-0005-0000-0000-000011520000}"/>
    <cellStyle name="Normal 2 4 4 6 2" xfId="5764" xr:uid="{00000000-0005-0000-0000-000012520000}"/>
    <cellStyle name="Normal 2 4 4 6 2 2" xfId="16775" xr:uid="{00000000-0005-0000-0000-000013520000}"/>
    <cellStyle name="Normal 2 4 4 6 2 2 2" xfId="29030" xr:uid="{00000000-0005-0000-0000-000014520000}"/>
    <cellStyle name="Normal 2 4 4 6 2 2 3" xfId="41271" xr:uid="{00000000-0005-0000-0000-000015520000}"/>
    <cellStyle name="Normal 2 4 4 6 2 3" xfId="22913" xr:uid="{00000000-0005-0000-0000-000016520000}"/>
    <cellStyle name="Normal 2 4 4 6 2 4" xfId="35157" xr:uid="{00000000-0005-0000-0000-000017520000}"/>
    <cellStyle name="Normal 2 4 4 6 2 5" xfId="47386" xr:uid="{00000000-0005-0000-0000-000018520000}"/>
    <cellStyle name="Normal 2 4 4 6 3" xfId="16774" xr:uid="{00000000-0005-0000-0000-000019520000}"/>
    <cellStyle name="Normal 2 4 4 6 3 2" xfId="29029" xr:uid="{00000000-0005-0000-0000-00001A520000}"/>
    <cellStyle name="Normal 2 4 4 6 3 3" xfId="41270" xr:uid="{00000000-0005-0000-0000-00001B520000}"/>
    <cellStyle name="Normal 2 4 4 6 4" xfId="22912" xr:uid="{00000000-0005-0000-0000-00001C520000}"/>
    <cellStyle name="Normal 2 4 4 6 5" xfId="35156" xr:uid="{00000000-0005-0000-0000-00001D520000}"/>
    <cellStyle name="Normal 2 4 4 6 6" xfId="47385" xr:uid="{00000000-0005-0000-0000-00001E520000}"/>
    <cellStyle name="Normal 2 4 4 7" xfId="5765" xr:uid="{00000000-0005-0000-0000-00001F520000}"/>
    <cellStyle name="Normal 2 4 4 7 2" xfId="16776" xr:uid="{00000000-0005-0000-0000-000020520000}"/>
    <cellStyle name="Normal 2 4 4 7 2 2" xfId="29031" xr:uid="{00000000-0005-0000-0000-000021520000}"/>
    <cellStyle name="Normal 2 4 4 7 2 3" xfId="41272" xr:uid="{00000000-0005-0000-0000-000022520000}"/>
    <cellStyle name="Normal 2 4 4 7 3" xfId="22914" xr:uid="{00000000-0005-0000-0000-000023520000}"/>
    <cellStyle name="Normal 2 4 4 7 4" xfId="35158" xr:uid="{00000000-0005-0000-0000-000024520000}"/>
    <cellStyle name="Normal 2 4 4 7 5" xfId="47387" xr:uid="{00000000-0005-0000-0000-000025520000}"/>
    <cellStyle name="Normal 2 4 4 8" xfId="16713" xr:uid="{00000000-0005-0000-0000-000026520000}"/>
    <cellStyle name="Normal 2 4 4 8 2" xfId="28968" xr:uid="{00000000-0005-0000-0000-000027520000}"/>
    <cellStyle name="Normal 2 4 4 8 3" xfId="41209" xr:uid="{00000000-0005-0000-0000-000028520000}"/>
    <cellStyle name="Normal 2 4 4 9" xfId="22851" xr:uid="{00000000-0005-0000-0000-000029520000}"/>
    <cellStyle name="Normal 2 4 5" xfId="5766" xr:uid="{00000000-0005-0000-0000-00002A520000}"/>
    <cellStyle name="Normal 2 4 5 10" xfId="47388" xr:uid="{00000000-0005-0000-0000-00002B520000}"/>
    <cellStyle name="Normal 2 4 5 2" xfId="5767" xr:uid="{00000000-0005-0000-0000-00002C520000}"/>
    <cellStyle name="Normal 2 4 5 2 2" xfId="5768" xr:uid="{00000000-0005-0000-0000-00002D520000}"/>
    <cellStyle name="Normal 2 4 5 2 2 2" xfId="5769" xr:uid="{00000000-0005-0000-0000-00002E520000}"/>
    <cellStyle name="Normal 2 4 5 2 2 2 2" xfId="5770" xr:uid="{00000000-0005-0000-0000-00002F520000}"/>
    <cellStyle name="Normal 2 4 5 2 2 2 2 2" xfId="5771" xr:uid="{00000000-0005-0000-0000-000030520000}"/>
    <cellStyle name="Normal 2 4 5 2 2 2 2 2 2" xfId="16782" xr:uid="{00000000-0005-0000-0000-000031520000}"/>
    <cellStyle name="Normal 2 4 5 2 2 2 2 2 2 2" xfId="29037" xr:uid="{00000000-0005-0000-0000-000032520000}"/>
    <cellStyle name="Normal 2 4 5 2 2 2 2 2 2 3" xfId="41278" xr:uid="{00000000-0005-0000-0000-000033520000}"/>
    <cellStyle name="Normal 2 4 5 2 2 2 2 2 3" xfId="22920" xr:uid="{00000000-0005-0000-0000-000034520000}"/>
    <cellStyle name="Normal 2 4 5 2 2 2 2 2 4" xfId="35164" xr:uid="{00000000-0005-0000-0000-000035520000}"/>
    <cellStyle name="Normal 2 4 5 2 2 2 2 2 5" xfId="47393" xr:uid="{00000000-0005-0000-0000-000036520000}"/>
    <cellStyle name="Normal 2 4 5 2 2 2 2 3" xfId="16781" xr:uid="{00000000-0005-0000-0000-000037520000}"/>
    <cellStyle name="Normal 2 4 5 2 2 2 2 3 2" xfId="29036" xr:uid="{00000000-0005-0000-0000-000038520000}"/>
    <cellStyle name="Normal 2 4 5 2 2 2 2 3 3" xfId="41277" xr:uid="{00000000-0005-0000-0000-000039520000}"/>
    <cellStyle name="Normal 2 4 5 2 2 2 2 4" xfId="22919" xr:uid="{00000000-0005-0000-0000-00003A520000}"/>
    <cellStyle name="Normal 2 4 5 2 2 2 2 5" xfId="35163" xr:uid="{00000000-0005-0000-0000-00003B520000}"/>
    <cellStyle name="Normal 2 4 5 2 2 2 2 6" xfId="47392" xr:uid="{00000000-0005-0000-0000-00003C520000}"/>
    <cellStyle name="Normal 2 4 5 2 2 2 3" xfId="5772" xr:uid="{00000000-0005-0000-0000-00003D520000}"/>
    <cellStyle name="Normal 2 4 5 2 2 2 3 2" xfId="16783" xr:uid="{00000000-0005-0000-0000-00003E520000}"/>
    <cellStyle name="Normal 2 4 5 2 2 2 3 2 2" xfId="29038" xr:uid="{00000000-0005-0000-0000-00003F520000}"/>
    <cellStyle name="Normal 2 4 5 2 2 2 3 2 3" xfId="41279" xr:uid="{00000000-0005-0000-0000-000040520000}"/>
    <cellStyle name="Normal 2 4 5 2 2 2 3 3" xfId="22921" xr:uid="{00000000-0005-0000-0000-000041520000}"/>
    <cellStyle name="Normal 2 4 5 2 2 2 3 4" xfId="35165" xr:uid="{00000000-0005-0000-0000-000042520000}"/>
    <cellStyle name="Normal 2 4 5 2 2 2 3 5" xfId="47394" xr:uid="{00000000-0005-0000-0000-000043520000}"/>
    <cellStyle name="Normal 2 4 5 2 2 2 4" xfId="16780" xr:uid="{00000000-0005-0000-0000-000044520000}"/>
    <cellStyle name="Normal 2 4 5 2 2 2 4 2" xfId="29035" xr:uid="{00000000-0005-0000-0000-000045520000}"/>
    <cellStyle name="Normal 2 4 5 2 2 2 4 3" xfId="41276" xr:uid="{00000000-0005-0000-0000-000046520000}"/>
    <cellStyle name="Normal 2 4 5 2 2 2 5" xfId="22918" xr:uid="{00000000-0005-0000-0000-000047520000}"/>
    <cellStyle name="Normal 2 4 5 2 2 2 6" xfId="35162" xr:uid="{00000000-0005-0000-0000-000048520000}"/>
    <cellStyle name="Normal 2 4 5 2 2 2 7" xfId="47391" xr:uid="{00000000-0005-0000-0000-000049520000}"/>
    <cellStyle name="Normal 2 4 5 2 2 3" xfId="5773" xr:uid="{00000000-0005-0000-0000-00004A520000}"/>
    <cellStyle name="Normal 2 4 5 2 2 3 2" xfId="5774" xr:uid="{00000000-0005-0000-0000-00004B520000}"/>
    <cellStyle name="Normal 2 4 5 2 2 3 2 2" xfId="16785" xr:uid="{00000000-0005-0000-0000-00004C520000}"/>
    <cellStyle name="Normal 2 4 5 2 2 3 2 2 2" xfId="29040" xr:uid="{00000000-0005-0000-0000-00004D520000}"/>
    <cellStyle name="Normal 2 4 5 2 2 3 2 2 3" xfId="41281" xr:uid="{00000000-0005-0000-0000-00004E520000}"/>
    <cellStyle name="Normal 2 4 5 2 2 3 2 3" xfId="22923" xr:uid="{00000000-0005-0000-0000-00004F520000}"/>
    <cellStyle name="Normal 2 4 5 2 2 3 2 4" xfId="35167" xr:uid="{00000000-0005-0000-0000-000050520000}"/>
    <cellStyle name="Normal 2 4 5 2 2 3 2 5" xfId="47396" xr:uid="{00000000-0005-0000-0000-000051520000}"/>
    <cellStyle name="Normal 2 4 5 2 2 3 3" xfId="16784" xr:uid="{00000000-0005-0000-0000-000052520000}"/>
    <cellStyle name="Normal 2 4 5 2 2 3 3 2" xfId="29039" xr:uid="{00000000-0005-0000-0000-000053520000}"/>
    <cellStyle name="Normal 2 4 5 2 2 3 3 3" xfId="41280" xr:uid="{00000000-0005-0000-0000-000054520000}"/>
    <cellStyle name="Normal 2 4 5 2 2 3 4" xfId="22922" xr:uid="{00000000-0005-0000-0000-000055520000}"/>
    <cellStyle name="Normal 2 4 5 2 2 3 5" xfId="35166" xr:uid="{00000000-0005-0000-0000-000056520000}"/>
    <cellStyle name="Normal 2 4 5 2 2 3 6" xfId="47395" xr:uid="{00000000-0005-0000-0000-000057520000}"/>
    <cellStyle name="Normal 2 4 5 2 2 4" xfId="5775" xr:uid="{00000000-0005-0000-0000-000058520000}"/>
    <cellStyle name="Normal 2 4 5 2 2 4 2" xfId="16786" xr:uid="{00000000-0005-0000-0000-000059520000}"/>
    <cellStyle name="Normal 2 4 5 2 2 4 2 2" xfId="29041" xr:uid="{00000000-0005-0000-0000-00005A520000}"/>
    <cellStyle name="Normal 2 4 5 2 2 4 2 3" xfId="41282" xr:uid="{00000000-0005-0000-0000-00005B520000}"/>
    <cellStyle name="Normal 2 4 5 2 2 4 3" xfId="22924" xr:uid="{00000000-0005-0000-0000-00005C520000}"/>
    <cellStyle name="Normal 2 4 5 2 2 4 4" xfId="35168" xr:uid="{00000000-0005-0000-0000-00005D520000}"/>
    <cellStyle name="Normal 2 4 5 2 2 4 5" xfId="47397" xr:uid="{00000000-0005-0000-0000-00005E520000}"/>
    <cellStyle name="Normal 2 4 5 2 2 5" xfId="16779" xr:uid="{00000000-0005-0000-0000-00005F520000}"/>
    <cellStyle name="Normal 2 4 5 2 2 5 2" xfId="29034" xr:uid="{00000000-0005-0000-0000-000060520000}"/>
    <cellStyle name="Normal 2 4 5 2 2 5 3" xfId="41275" xr:uid="{00000000-0005-0000-0000-000061520000}"/>
    <cellStyle name="Normal 2 4 5 2 2 6" xfId="22917" xr:uid="{00000000-0005-0000-0000-000062520000}"/>
    <cellStyle name="Normal 2 4 5 2 2 7" xfId="35161" xr:uid="{00000000-0005-0000-0000-000063520000}"/>
    <cellStyle name="Normal 2 4 5 2 2 8" xfId="47390" xr:uid="{00000000-0005-0000-0000-000064520000}"/>
    <cellStyle name="Normal 2 4 5 2 3" xfId="5776" xr:uid="{00000000-0005-0000-0000-000065520000}"/>
    <cellStyle name="Normal 2 4 5 2 3 2" xfId="5777" xr:uid="{00000000-0005-0000-0000-000066520000}"/>
    <cellStyle name="Normal 2 4 5 2 3 2 2" xfId="5778" xr:uid="{00000000-0005-0000-0000-000067520000}"/>
    <cellStyle name="Normal 2 4 5 2 3 2 2 2" xfId="16789" xr:uid="{00000000-0005-0000-0000-000068520000}"/>
    <cellStyle name="Normal 2 4 5 2 3 2 2 2 2" xfId="29044" xr:uid="{00000000-0005-0000-0000-000069520000}"/>
    <cellStyle name="Normal 2 4 5 2 3 2 2 2 3" xfId="41285" xr:uid="{00000000-0005-0000-0000-00006A520000}"/>
    <cellStyle name="Normal 2 4 5 2 3 2 2 3" xfId="22927" xr:uid="{00000000-0005-0000-0000-00006B520000}"/>
    <cellStyle name="Normal 2 4 5 2 3 2 2 4" xfId="35171" xr:uid="{00000000-0005-0000-0000-00006C520000}"/>
    <cellStyle name="Normal 2 4 5 2 3 2 2 5" xfId="47400" xr:uid="{00000000-0005-0000-0000-00006D520000}"/>
    <cellStyle name="Normal 2 4 5 2 3 2 3" xfId="16788" xr:uid="{00000000-0005-0000-0000-00006E520000}"/>
    <cellStyle name="Normal 2 4 5 2 3 2 3 2" xfId="29043" xr:uid="{00000000-0005-0000-0000-00006F520000}"/>
    <cellStyle name="Normal 2 4 5 2 3 2 3 3" xfId="41284" xr:uid="{00000000-0005-0000-0000-000070520000}"/>
    <cellStyle name="Normal 2 4 5 2 3 2 4" xfId="22926" xr:uid="{00000000-0005-0000-0000-000071520000}"/>
    <cellStyle name="Normal 2 4 5 2 3 2 5" xfId="35170" xr:uid="{00000000-0005-0000-0000-000072520000}"/>
    <cellStyle name="Normal 2 4 5 2 3 2 6" xfId="47399" xr:uid="{00000000-0005-0000-0000-000073520000}"/>
    <cellStyle name="Normal 2 4 5 2 3 3" xfId="5779" xr:uid="{00000000-0005-0000-0000-000074520000}"/>
    <cellStyle name="Normal 2 4 5 2 3 3 2" xfId="16790" xr:uid="{00000000-0005-0000-0000-000075520000}"/>
    <cellStyle name="Normal 2 4 5 2 3 3 2 2" xfId="29045" xr:uid="{00000000-0005-0000-0000-000076520000}"/>
    <cellStyle name="Normal 2 4 5 2 3 3 2 3" xfId="41286" xr:uid="{00000000-0005-0000-0000-000077520000}"/>
    <cellStyle name="Normal 2 4 5 2 3 3 3" xfId="22928" xr:uid="{00000000-0005-0000-0000-000078520000}"/>
    <cellStyle name="Normal 2 4 5 2 3 3 4" xfId="35172" xr:uid="{00000000-0005-0000-0000-000079520000}"/>
    <cellStyle name="Normal 2 4 5 2 3 3 5" xfId="47401" xr:uid="{00000000-0005-0000-0000-00007A520000}"/>
    <cellStyle name="Normal 2 4 5 2 3 4" xfId="16787" xr:uid="{00000000-0005-0000-0000-00007B520000}"/>
    <cellStyle name="Normal 2 4 5 2 3 4 2" xfId="29042" xr:uid="{00000000-0005-0000-0000-00007C520000}"/>
    <cellStyle name="Normal 2 4 5 2 3 4 3" xfId="41283" xr:uid="{00000000-0005-0000-0000-00007D520000}"/>
    <cellStyle name="Normal 2 4 5 2 3 5" xfId="22925" xr:uid="{00000000-0005-0000-0000-00007E520000}"/>
    <cellStyle name="Normal 2 4 5 2 3 6" xfId="35169" xr:uid="{00000000-0005-0000-0000-00007F520000}"/>
    <cellStyle name="Normal 2 4 5 2 3 7" xfId="47398" xr:uid="{00000000-0005-0000-0000-000080520000}"/>
    <cellStyle name="Normal 2 4 5 2 4" xfId="5780" xr:uid="{00000000-0005-0000-0000-000081520000}"/>
    <cellStyle name="Normal 2 4 5 2 4 2" xfId="5781" xr:uid="{00000000-0005-0000-0000-000082520000}"/>
    <cellStyle name="Normal 2 4 5 2 4 2 2" xfId="16792" xr:uid="{00000000-0005-0000-0000-000083520000}"/>
    <cellStyle name="Normal 2 4 5 2 4 2 2 2" xfId="29047" xr:uid="{00000000-0005-0000-0000-000084520000}"/>
    <cellStyle name="Normal 2 4 5 2 4 2 2 3" xfId="41288" xr:uid="{00000000-0005-0000-0000-000085520000}"/>
    <cellStyle name="Normal 2 4 5 2 4 2 3" xfId="22930" xr:uid="{00000000-0005-0000-0000-000086520000}"/>
    <cellStyle name="Normal 2 4 5 2 4 2 4" xfId="35174" xr:uid="{00000000-0005-0000-0000-000087520000}"/>
    <cellStyle name="Normal 2 4 5 2 4 2 5" xfId="47403" xr:uid="{00000000-0005-0000-0000-000088520000}"/>
    <cellStyle name="Normal 2 4 5 2 4 3" xfId="16791" xr:uid="{00000000-0005-0000-0000-000089520000}"/>
    <cellStyle name="Normal 2 4 5 2 4 3 2" xfId="29046" xr:uid="{00000000-0005-0000-0000-00008A520000}"/>
    <cellStyle name="Normal 2 4 5 2 4 3 3" xfId="41287" xr:uid="{00000000-0005-0000-0000-00008B520000}"/>
    <cellStyle name="Normal 2 4 5 2 4 4" xfId="22929" xr:uid="{00000000-0005-0000-0000-00008C520000}"/>
    <cellStyle name="Normal 2 4 5 2 4 5" xfId="35173" xr:uid="{00000000-0005-0000-0000-00008D520000}"/>
    <cellStyle name="Normal 2 4 5 2 4 6" xfId="47402" xr:uid="{00000000-0005-0000-0000-00008E520000}"/>
    <cellStyle name="Normal 2 4 5 2 5" xfId="5782" xr:uid="{00000000-0005-0000-0000-00008F520000}"/>
    <cellStyle name="Normal 2 4 5 2 5 2" xfId="16793" xr:uid="{00000000-0005-0000-0000-000090520000}"/>
    <cellStyle name="Normal 2 4 5 2 5 2 2" xfId="29048" xr:uid="{00000000-0005-0000-0000-000091520000}"/>
    <cellStyle name="Normal 2 4 5 2 5 2 3" xfId="41289" xr:uid="{00000000-0005-0000-0000-000092520000}"/>
    <cellStyle name="Normal 2 4 5 2 5 3" xfId="22931" xr:uid="{00000000-0005-0000-0000-000093520000}"/>
    <cellStyle name="Normal 2 4 5 2 5 4" xfId="35175" xr:uid="{00000000-0005-0000-0000-000094520000}"/>
    <cellStyle name="Normal 2 4 5 2 5 5" xfId="47404" xr:uid="{00000000-0005-0000-0000-000095520000}"/>
    <cellStyle name="Normal 2 4 5 2 6" xfId="16778" xr:uid="{00000000-0005-0000-0000-000096520000}"/>
    <cellStyle name="Normal 2 4 5 2 6 2" xfId="29033" xr:uid="{00000000-0005-0000-0000-000097520000}"/>
    <cellStyle name="Normal 2 4 5 2 6 3" xfId="41274" xr:uid="{00000000-0005-0000-0000-000098520000}"/>
    <cellStyle name="Normal 2 4 5 2 7" xfId="22916" xr:uid="{00000000-0005-0000-0000-000099520000}"/>
    <cellStyle name="Normal 2 4 5 2 8" xfId="35160" xr:uid="{00000000-0005-0000-0000-00009A520000}"/>
    <cellStyle name="Normal 2 4 5 2 9" xfId="47389" xr:uid="{00000000-0005-0000-0000-00009B520000}"/>
    <cellStyle name="Normal 2 4 5 3" xfId="5783" xr:uid="{00000000-0005-0000-0000-00009C520000}"/>
    <cellStyle name="Normal 2 4 5 3 2" xfId="5784" xr:uid="{00000000-0005-0000-0000-00009D520000}"/>
    <cellStyle name="Normal 2 4 5 3 2 2" xfId="5785" xr:uid="{00000000-0005-0000-0000-00009E520000}"/>
    <cellStyle name="Normal 2 4 5 3 2 2 2" xfId="5786" xr:uid="{00000000-0005-0000-0000-00009F520000}"/>
    <cellStyle name="Normal 2 4 5 3 2 2 2 2" xfId="16797" xr:uid="{00000000-0005-0000-0000-0000A0520000}"/>
    <cellStyle name="Normal 2 4 5 3 2 2 2 2 2" xfId="29052" xr:uid="{00000000-0005-0000-0000-0000A1520000}"/>
    <cellStyle name="Normal 2 4 5 3 2 2 2 2 3" xfId="41293" xr:uid="{00000000-0005-0000-0000-0000A2520000}"/>
    <cellStyle name="Normal 2 4 5 3 2 2 2 3" xfId="22935" xr:uid="{00000000-0005-0000-0000-0000A3520000}"/>
    <cellStyle name="Normal 2 4 5 3 2 2 2 4" xfId="35179" xr:uid="{00000000-0005-0000-0000-0000A4520000}"/>
    <cellStyle name="Normal 2 4 5 3 2 2 2 5" xfId="47408" xr:uid="{00000000-0005-0000-0000-0000A5520000}"/>
    <cellStyle name="Normal 2 4 5 3 2 2 3" xfId="16796" xr:uid="{00000000-0005-0000-0000-0000A6520000}"/>
    <cellStyle name="Normal 2 4 5 3 2 2 3 2" xfId="29051" xr:uid="{00000000-0005-0000-0000-0000A7520000}"/>
    <cellStyle name="Normal 2 4 5 3 2 2 3 3" xfId="41292" xr:uid="{00000000-0005-0000-0000-0000A8520000}"/>
    <cellStyle name="Normal 2 4 5 3 2 2 4" xfId="22934" xr:uid="{00000000-0005-0000-0000-0000A9520000}"/>
    <cellStyle name="Normal 2 4 5 3 2 2 5" xfId="35178" xr:uid="{00000000-0005-0000-0000-0000AA520000}"/>
    <cellStyle name="Normal 2 4 5 3 2 2 6" xfId="47407" xr:uid="{00000000-0005-0000-0000-0000AB520000}"/>
    <cellStyle name="Normal 2 4 5 3 2 3" xfId="5787" xr:uid="{00000000-0005-0000-0000-0000AC520000}"/>
    <cellStyle name="Normal 2 4 5 3 2 3 2" xfId="16798" xr:uid="{00000000-0005-0000-0000-0000AD520000}"/>
    <cellStyle name="Normal 2 4 5 3 2 3 2 2" xfId="29053" xr:uid="{00000000-0005-0000-0000-0000AE520000}"/>
    <cellStyle name="Normal 2 4 5 3 2 3 2 3" xfId="41294" xr:uid="{00000000-0005-0000-0000-0000AF520000}"/>
    <cellStyle name="Normal 2 4 5 3 2 3 3" xfId="22936" xr:uid="{00000000-0005-0000-0000-0000B0520000}"/>
    <cellStyle name="Normal 2 4 5 3 2 3 4" xfId="35180" xr:uid="{00000000-0005-0000-0000-0000B1520000}"/>
    <cellStyle name="Normal 2 4 5 3 2 3 5" xfId="47409" xr:uid="{00000000-0005-0000-0000-0000B2520000}"/>
    <cellStyle name="Normal 2 4 5 3 2 4" xfId="16795" xr:uid="{00000000-0005-0000-0000-0000B3520000}"/>
    <cellStyle name="Normal 2 4 5 3 2 4 2" xfId="29050" xr:uid="{00000000-0005-0000-0000-0000B4520000}"/>
    <cellStyle name="Normal 2 4 5 3 2 4 3" xfId="41291" xr:uid="{00000000-0005-0000-0000-0000B5520000}"/>
    <cellStyle name="Normal 2 4 5 3 2 5" xfId="22933" xr:uid="{00000000-0005-0000-0000-0000B6520000}"/>
    <cellStyle name="Normal 2 4 5 3 2 6" xfId="35177" xr:uid="{00000000-0005-0000-0000-0000B7520000}"/>
    <cellStyle name="Normal 2 4 5 3 2 7" xfId="47406" xr:uid="{00000000-0005-0000-0000-0000B8520000}"/>
    <cellStyle name="Normal 2 4 5 3 3" xfId="5788" xr:uid="{00000000-0005-0000-0000-0000B9520000}"/>
    <cellStyle name="Normal 2 4 5 3 3 2" xfId="5789" xr:uid="{00000000-0005-0000-0000-0000BA520000}"/>
    <cellStyle name="Normal 2 4 5 3 3 2 2" xfId="16800" xr:uid="{00000000-0005-0000-0000-0000BB520000}"/>
    <cellStyle name="Normal 2 4 5 3 3 2 2 2" xfId="29055" xr:uid="{00000000-0005-0000-0000-0000BC520000}"/>
    <cellStyle name="Normal 2 4 5 3 3 2 2 3" xfId="41296" xr:uid="{00000000-0005-0000-0000-0000BD520000}"/>
    <cellStyle name="Normal 2 4 5 3 3 2 3" xfId="22938" xr:uid="{00000000-0005-0000-0000-0000BE520000}"/>
    <cellStyle name="Normal 2 4 5 3 3 2 4" xfId="35182" xr:uid="{00000000-0005-0000-0000-0000BF520000}"/>
    <cellStyle name="Normal 2 4 5 3 3 2 5" xfId="47411" xr:uid="{00000000-0005-0000-0000-0000C0520000}"/>
    <cellStyle name="Normal 2 4 5 3 3 3" xfId="16799" xr:uid="{00000000-0005-0000-0000-0000C1520000}"/>
    <cellStyle name="Normal 2 4 5 3 3 3 2" xfId="29054" xr:uid="{00000000-0005-0000-0000-0000C2520000}"/>
    <cellStyle name="Normal 2 4 5 3 3 3 3" xfId="41295" xr:uid="{00000000-0005-0000-0000-0000C3520000}"/>
    <cellStyle name="Normal 2 4 5 3 3 4" xfId="22937" xr:uid="{00000000-0005-0000-0000-0000C4520000}"/>
    <cellStyle name="Normal 2 4 5 3 3 5" xfId="35181" xr:uid="{00000000-0005-0000-0000-0000C5520000}"/>
    <cellStyle name="Normal 2 4 5 3 3 6" xfId="47410" xr:uid="{00000000-0005-0000-0000-0000C6520000}"/>
    <cellStyle name="Normal 2 4 5 3 4" xfId="5790" xr:uid="{00000000-0005-0000-0000-0000C7520000}"/>
    <cellStyle name="Normal 2 4 5 3 4 2" xfId="16801" xr:uid="{00000000-0005-0000-0000-0000C8520000}"/>
    <cellStyle name="Normal 2 4 5 3 4 2 2" xfId="29056" xr:uid="{00000000-0005-0000-0000-0000C9520000}"/>
    <cellStyle name="Normal 2 4 5 3 4 2 3" xfId="41297" xr:uid="{00000000-0005-0000-0000-0000CA520000}"/>
    <cellStyle name="Normal 2 4 5 3 4 3" xfId="22939" xr:uid="{00000000-0005-0000-0000-0000CB520000}"/>
    <cellStyle name="Normal 2 4 5 3 4 4" xfId="35183" xr:uid="{00000000-0005-0000-0000-0000CC520000}"/>
    <cellStyle name="Normal 2 4 5 3 4 5" xfId="47412" xr:uid="{00000000-0005-0000-0000-0000CD520000}"/>
    <cellStyle name="Normal 2 4 5 3 5" xfId="16794" xr:uid="{00000000-0005-0000-0000-0000CE520000}"/>
    <cellStyle name="Normal 2 4 5 3 5 2" xfId="29049" xr:uid="{00000000-0005-0000-0000-0000CF520000}"/>
    <cellStyle name="Normal 2 4 5 3 5 3" xfId="41290" xr:uid="{00000000-0005-0000-0000-0000D0520000}"/>
    <cellStyle name="Normal 2 4 5 3 6" xfId="22932" xr:uid="{00000000-0005-0000-0000-0000D1520000}"/>
    <cellStyle name="Normal 2 4 5 3 7" xfId="35176" xr:uid="{00000000-0005-0000-0000-0000D2520000}"/>
    <cellStyle name="Normal 2 4 5 3 8" xfId="47405" xr:uid="{00000000-0005-0000-0000-0000D3520000}"/>
    <cellStyle name="Normal 2 4 5 4" xfId="5791" xr:uid="{00000000-0005-0000-0000-0000D4520000}"/>
    <cellStyle name="Normal 2 4 5 4 2" xfId="5792" xr:uid="{00000000-0005-0000-0000-0000D5520000}"/>
    <cellStyle name="Normal 2 4 5 4 2 2" xfId="5793" xr:uid="{00000000-0005-0000-0000-0000D6520000}"/>
    <cellStyle name="Normal 2 4 5 4 2 2 2" xfId="16804" xr:uid="{00000000-0005-0000-0000-0000D7520000}"/>
    <cellStyle name="Normal 2 4 5 4 2 2 2 2" xfId="29059" xr:uid="{00000000-0005-0000-0000-0000D8520000}"/>
    <cellStyle name="Normal 2 4 5 4 2 2 2 3" xfId="41300" xr:uid="{00000000-0005-0000-0000-0000D9520000}"/>
    <cellStyle name="Normal 2 4 5 4 2 2 3" xfId="22942" xr:uid="{00000000-0005-0000-0000-0000DA520000}"/>
    <cellStyle name="Normal 2 4 5 4 2 2 4" xfId="35186" xr:uid="{00000000-0005-0000-0000-0000DB520000}"/>
    <cellStyle name="Normal 2 4 5 4 2 2 5" xfId="47415" xr:uid="{00000000-0005-0000-0000-0000DC520000}"/>
    <cellStyle name="Normal 2 4 5 4 2 3" xfId="16803" xr:uid="{00000000-0005-0000-0000-0000DD520000}"/>
    <cellStyle name="Normal 2 4 5 4 2 3 2" xfId="29058" xr:uid="{00000000-0005-0000-0000-0000DE520000}"/>
    <cellStyle name="Normal 2 4 5 4 2 3 3" xfId="41299" xr:uid="{00000000-0005-0000-0000-0000DF520000}"/>
    <cellStyle name="Normal 2 4 5 4 2 4" xfId="22941" xr:uid="{00000000-0005-0000-0000-0000E0520000}"/>
    <cellStyle name="Normal 2 4 5 4 2 5" xfId="35185" xr:uid="{00000000-0005-0000-0000-0000E1520000}"/>
    <cellStyle name="Normal 2 4 5 4 2 6" xfId="47414" xr:uid="{00000000-0005-0000-0000-0000E2520000}"/>
    <cellStyle name="Normal 2 4 5 4 3" xfId="5794" xr:uid="{00000000-0005-0000-0000-0000E3520000}"/>
    <cellStyle name="Normal 2 4 5 4 3 2" xfId="16805" xr:uid="{00000000-0005-0000-0000-0000E4520000}"/>
    <cellStyle name="Normal 2 4 5 4 3 2 2" xfId="29060" xr:uid="{00000000-0005-0000-0000-0000E5520000}"/>
    <cellStyle name="Normal 2 4 5 4 3 2 3" xfId="41301" xr:uid="{00000000-0005-0000-0000-0000E6520000}"/>
    <cellStyle name="Normal 2 4 5 4 3 3" xfId="22943" xr:uid="{00000000-0005-0000-0000-0000E7520000}"/>
    <cellStyle name="Normal 2 4 5 4 3 4" xfId="35187" xr:uid="{00000000-0005-0000-0000-0000E8520000}"/>
    <cellStyle name="Normal 2 4 5 4 3 5" xfId="47416" xr:uid="{00000000-0005-0000-0000-0000E9520000}"/>
    <cellStyle name="Normal 2 4 5 4 4" xfId="16802" xr:uid="{00000000-0005-0000-0000-0000EA520000}"/>
    <cellStyle name="Normal 2 4 5 4 4 2" xfId="29057" xr:uid="{00000000-0005-0000-0000-0000EB520000}"/>
    <cellStyle name="Normal 2 4 5 4 4 3" xfId="41298" xr:uid="{00000000-0005-0000-0000-0000EC520000}"/>
    <cellStyle name="Normal 2 4 5 4 5" xfId="22940" xr:uid="{00000000-0005-0000-0000-0000ED520000}"/>
    <cellStyle name="Normal 2 4 5 4 6" xfId="35184" xr:uid="{00000000-0005-0000-0000-0000EE520000}"/>
    <cellStyle name="Normal 2 4 5 4 7" xfId="47413" xr:uid="{00000000-0005-0000-0000-0000EF520000}"/>
    <cellStyle name="Normal 2 4 5 5" xfId="5795" xr:uid="{00000000-0005-0000-0000-0000F0520000}"/>
    <cellStyle name="Normal 2 4 5 5 2" xfId="5796" xr:uid="{00000000-0005-0000-0000-0000F1520000}"/>
    <cellStyle name="Normal 2 4 5 5 2 2" xfId="16807" xr:uid="{00000000-0005-0000-0000-0000F2520000}"/>
    <cellStyle name="Normal 2 4 5 5 2 2 2" xfId="29062" xr:uid="{00000000-0005-0000-0000-0000F3520000}"/>
    <cellStyle name="Normal 2 4 5 5 2 2 3" xfId="41303" xr:uid="{00000000-0005-0000-0000-0000F4520000}"/>
    <cellStyle name="Normal 2 4 5 5 2 3" xfId="22945" xr:uid="{00000000-0005-0000-0000-0000F5520000}"/>
    <cellStyle name="Normal 2 4 5 5 2 4" xfId="35189" xr:uid="{00000000-0005-0000-0000-0000F6520000}"/>
    <cellStyle name="Normal 2 4 5 5 2 5" xfId="47418" xr:uid="{00000000-0005-0000-0000-0000F7520000}"/>
    <cellStyle name="Normal 2 4 5 5 3" xfId="16806" xr:uid="{00000000-0005-0000-0000-0000F8520000}"/>
    <cellStyle name="Normal 2 4 5 5 3 2" xfId="29061" xr:uid="{00000000-0005-0000-0000-0000F9520000}"/>
    <cellStyle name="Normal 2 4 5 5 3 3" xfId="41302" xr:uid="{00000000-0005-0000-0000-0000FA520000}"/>
    <cellStyle name="Normal 2 4 5 5 4" xfId="22944" xr:uid="{00000000-0005-0000-0000-0000FB520000}"/>
    <cellStyle name="Normal 2 4 5 5 5" xfId="35188" xr:uid="{00000000-0005-0000-0000-0000FC520000}"/>
    <cellStyle name="Normal 2 4 5 5 6" xfId="47417" xr:uid="{00000000-0005-0000-0000-0000FD520000}"/>
    <cellStyle name="Normal 2 4 5 6" xfId="5797" xr:uid="{00000000-0005-0000-0000-0000FE520000}"/>
    <cellStyle name="Normal 2 4 5 6 2" xfId="16808" xr:uid="{00000000-0005-0000-0000-0000FF520000}"/>
    <cellStyle name="Normal 2 4 5 6 2 2" xfId="29063" xr:uid="{00000000-0005-0000-0000-000000530000}"/>
    <cellStyle name="Normal 2 4 5 6 2 3" xfId="41304" xr:uid="{00000000-0005-0000-0000-000001530000}"/>
    <cellStyle name="Normal 2 4 5 6 3" xfId="22946" xr:uid="{00000000-0005-0000-0000-000002530000}"/>
    <cellStyle name="Normal 2 4 5 6 4" xfId="35190" xr:uid="{00000000-0005-0000-0000-000003530000}"/>
    <cellStyle name="Normal 2 4 5 6 5" xfId="47419" xr:uid="{00000000-0005-0000-0000-000004530000}"/>
    <cellStyle name="Normal 2 4 5 7" xfId="16777" xr:uid="{00000000-0005-0000-0000-000005530000}"/>
    <cellStyle name="Normal 2 4 5 7 2" xfId="29032" xr:uid="{00000000-0005-0000-0000-000006530000}"/>
    <cellStyle name="Normal 2 4 5 7 3" xfId="41273" xr:uid="{00000000-0005-0000-0000-000007530000}"/>
    <cellStyle name="Normal 2 4 5 8" xfId="22915" xr:uid="{00000000-0005-0000-0000-000008530000}"/>
    <cellStyle name="Normal 2 4 5 9" xfId="35159" xr:uid="{00000000-0005-0000-0000-000009530000}"/>
    <cellStyle name="Normal 2 4 6" xfId="5798" xr:uid="{00000000-0005-0000-0000-00000A530000}"/>
    <cellStyle name="Normal 2 4 6 2" xfId="5799" xr:uid="{00000000-0005-0000-0000-00000B530000}"/>
    <cellStyle name="Normal 2 4 6 2 2" xfId="5800" xr:uid="{00000000-0005-0000-0000-00000C530000}"/>
    <cellStyle name="Normal 2 4 6 2 2 2" xfId="5801" xr:uid="{00000000-0005-0000-0000-00000D530000}"/>
    <cellStyle name="Normal 2 4 6 2 2 2 2" xfId="5802" xr:uid="{00000000-0005-0000-0000-00000E530000}"/>
    <cellStyle name="Normal 2 4 6 2 2 2 2 2" xfId="16813" xr:uid="{00000000-0005-0000-0000-00000F530000}"/>
    <cellStyle name="Normal 2 4 6 2 2 2 2 2 2" xfId="29068" xr:uid="{00000000-0005-0000-0000-000010530000}"/>
    <cellStyle name="Normal 2 4 6 2 2 2 2 2 3" xfId="41309" xr:uid="{00000000-0005-0000-0000-000011530000}"/>
    <cellStyle name="Normal 2 4 6 2 2 2 2 3" xfId="22951" xr:uid="{00000000-0005-0000-0000-000012530000}"/>
    <cellStyle name="Normal 2 4 6 2 2 2 2 4" xfId="35195" xr:uid="{00000000-0005-0000-0000-000013530000}"/>
    <cellStyle name="Normal 2 4 6 2 2 2 2 5" xfId="47424" xr:uid="{00000000-0005-0000-0000-000014530000}"/>
    <cellStyle name="Normal 2 4 6 2 2 2 3" xfId="16812" xr:uid="{00000000-0005-0000-0000-000015530000}"/>
    <cellStyle name="Normal 2 4 6 2 2 2 3 2" xfId="29067" xr:uid="{00000000-0005-0000-0000-000016530000}"/>
    <cellStyle name="Normal 2 4 6 2 2 2 3 3" xfId="41308" xr:uid="{00000000-0005-0000-0000-000017530000}"/>
    <cellStyle name="Normal 2 4 6 2 2 2 4" xfId="22950" xr:uid="{00000000-0005-0000-0000-000018530000}"/>
    <cellStyle name="Normal 2 4 6 2 2 2 5" xfId="35194" xr:uid="{00000000-0005-0000-0000-000019530000}"/>
    <cellStyle name="Normal 2 4 6 2 2 2 6" xfId="47423" xr:uid="{00000000-0005-0000-0000-00001A530000}"/>
    <cellStyle name="Normal 2 4 6 2 2 3" xfId="5803" xr:uid="{00000000-0005-0000-0000-00001B530000}"/>
    <cellStyle name="Normal 2 4 6 2 2 3 2" xfId="16814" xr:uid="{00000000-0005-0000-0000-00001C530000}"/>
    <cellStyle name="Normal 2 4 6 2 2 3 2 2" xfId="29069" xr:uid="{00000000-0005-0000-0000-00001D530000}"/>
    <cellStyle name="Normal 2 4 6 2 2 3 2 3" xfId="41310" xr:uid="{00000000-0005-0000-0000-00001E530000}"/>
    <cellStyle name="Normal 2 4 6 2 2 3 3" xfId="22952" xr:uid="{00000000-0005-0000-0000-00001F530000}"/>
    <cellStyle name="Normal 2 4 6 2 2 3 4" xfId="35196" xr:uid="{00000000-0005-0000-0000-000020530000}"/>
    <cellStyle name="Normal 2 4 6 2 2 3 5" xfId="47425" xr:uid="{00000000-0005-0000-0000-000021530000}"/>
    <cellStyle name="Normal 2 4 6 2 2 4" xfId="16811" xr:uid="{00000000-0005-0000-0000-000022530000}"/>
    <cellStyle name="Normal 2 4 6 2 2 4 2" xfId="29066" xr:uid="{00000000-0005-0000-0000-000023530000}"/>
    <cellStyle name="Normal 2 4 6 2 2 4 3" xfId="41307" xr:uid="{00000000-0005-0000-0000-000024530000}"/>
    <cellStyle name="Normal 2 4 6 2 2 5" xfId="22949" xr:uid="{00000000-0005-0000-0000-000025530000}"/>
    <cellStyle name="Normal 2 4 6 2 2 6" xfId="35193" xr:uid="{00000000-0005-0000-0000-000026530000}"/>
    <cellStyle name="Normal 2 4 6 2 2 7" xfId="47422" xr:uid="{00000000-0005-0000-0000-000027530000}"/>
    <cellStyle name="Normal 2 4 6 2 3" xfId="5804" xr:uid="{00000000-0005-0000-0000-000028530000}"/>
    <cellStyle name="Normal 2 4 6 2 3 2" xfId="5805" xr:uid="{00000000-0005-0000-0000-000029530000}"/>
    <cellStyle name="Normal 2 4 6 2 3 2 2" xfId="16816" xr:uid="{00000000-0005-0000-0000-00002A530000}"/>
    <cellStyle name="Normal 2 4 6 2 3 2 2 2" xfId="29071" xr:uid="{00000000-0005-0000-0000-00002B530000}"/>
    <cellStyle name="Normal 2 4 6 2 3 2 2 3" xfId="41312" xr:uid="{00000000-0005-0000-0000-00002C530000}"/>
    <cellStyle name="Normal 2 4 6 2 3 2 3" xfId="22954" xr:uid="{00000000-0005-0000-0000-00002D530000}"/>
    <cellStyle name="Normal 2 4 6 2 3 2 4" xfId="35198" xr:uid="{00000000-0005-0000-0000-00002E530000}"/>
    <cellStyle name="Normal 2 4 6 2 3 2 5" xfId="47427" xr:uid="{00000000-0005-0000-0000-00002F530000}"/>
    <cellStyle name="Normal 2 4 6 2 3 3" xfId="16815" xr:uid="{00000000-0005-0000-0000-000030530000}"/>
    <cellStyle name="Normal 2 4 6 2 3 3 2" xfId="29070" xr:uid="{00000000-0005-0000-0000-000031530000}"/>
    <cellStyle name="Normal 2 4 6 2 3 3 3" xfId="41311" xr:uid="{00000000-0005-0000-0000-000032530000}"/>
    <cellStyle name="Normal 2 4 6 2 3 4" xfId="22953" xr:uid="{00000000-0005-0000-0000-000033530000}"/>
    <cellStyle name="Normal 2 4 6 2 3 5" xfId="35197" xr:uid="{00000000-0005-0000-0000-000034530000}"/>
    <cellStyle name="Normal 2 4 6 2 3 6" xfId="47426" xr:uid="{00000000-0005-0000-0000-000035530000}"/>
    <cellStyle name="Normal 2 4 6 2 4" xfId="5806" xr:uid="{00000000-0005-0000-0000-000036530000}"/>
    <cellStyle name="Normal 2 4 6 2 4 2" xfId="16817" xr:uid="{00000000-0005-0000-0000-000037530000}"/>
    <cellStyle name="Normal 2 4 6 2 4 2 2" xfId="29072" xr:uid="{00000000-0005-0000-0000-000038530000}"/>
    <cellStyle name="Normal 2 4 6 2 4 2 3" xfId="41313" xr:uid="{00000000-0005-0000-0000-000039530000}"/>
    <cellStyle name="Normal 2 4 6 2 4 3" xfId="22955" xr:uid="{00000000-0005-0000-0000-00003A530000}"/>
    <cellStyle name="Normal 2 4 6 2 4 4" xfId="35199" xr:uid="{00000000-0005-0000-0000-00003B530000}"/>
    <cellStyle name="Normal 2 4 6 2 4 5" xfId="47428" xr:uid="{00000000-0005-0000-0000-00003C530000}"/>
    <cellStyle name="Normal 2 4 6 2 5" xfId="16810" xr:uid="{00000000-0005-0000-0000-00003D530000}"/>
    <cellStyle name="Normal 2 4 6 2 5 2" xfId="29065" xr:uid="{00000000-0005-0000-0000-00003E530000}"/>
    <cellStyle name="Normal 2 4 6 2 5 3" xfId="41306" xr:uid="{00000000-0005-0000-0000-00003F530000}"/>
    <cellStyle name="Normal 2 4 6 2 6" xfId="22948" xr:uid="{00000000-0005-0000-0000-000040530000}"/>
    <cellStyle name="Normal 2 4 6 2 7" xfId="35192" xr:uid="{00000000-0005-0000-0000-000041530000}"/>
    <cellStyle name="Normal 2 4 6 2 8" xfId="47421" xr:uid="{00000000-0005-0000-0000-000042530000}"/>
    <cellStyle name="Normal 2 4 6 3" xfId="5807" xr:uid="{00000000-0005-0000-0000-000043530000}"/>
    <cellStyle name="Normal 2 4 6 3 2" xfId="5808" xr:uid="{00000000-0005-0000-0000-000044530000}"/>
    <cellStyle name="Normal 2 4 6 3 2 2" xfId="5809" xr:uid="{00000000-0005-0000-0000-000045530000}"/>
    <cellStyle name="Normal 2 4 6 3 2 2 2" xfId="16820" xr:uid="{00000000-0005-0000-0000-000046530000}"/>
    <cellStyle name="Normal 2 4 6 3 2 2 2 2" xfId="29075" xr:uid="{00000000-0005-0000-0000-000047530000}"/>
    <cellStyle name="Normal 2 4 6 3 2 2 2 3" xfId="41316" xr:uid="{00000000-0005-0000-0000-000048530000}"/>
    <cellStyle name="Normal 2 4 6 3 2 2 3" xfId="22958" xr:uid="{00000000-0005-0000-0000-000049530000}"/>
    <cellStyle name="Normal 2 4 6 3 2 2 4" xfId="35202" xr:uid="{00000000-0005-0000-0000-00004A530000}"/>
    <cellStyle name="Normal 2 4 6 3 2 2 5" xfId="47431" xr:uid="{00000000-0005-0000-0000-00004B530000}"/>
    <cellStyle name="Normal 2 4 6 3 2 3" xfId="16819" xr:uid="{00000000-0005-0000-0000-00004C530000}"/>
    <cellStyle name="Normal 2 4 6 3 2 3 2" xfId="29074" xr:uid="{00000000-0005-0000-0000-00004D530000}"/>
    <cellStyle name="Normal 2 4 6 3 2 3 3" xfId="41315" xr:uid="{00000000-0005-0000-0000-00004E530000}"/>
    <cellStyle name="Normal 2 4 6 3 2 4" xfId="22957" xr:uid="{00000000-0005-0000-0000-00004F530000}"/>
    <cellStyle name="Normal 2 4 6 3 2 5" xfId="35201" xr:uid="{00000000-0005-0000-0000-000050530000}"/>
    <cellStyle name="Normal 2 4 6 3 2 6" xfId="47430" xr:uid="{00000000-0005-0000-0000-000051530000}"/>
    <cellStyle name="Normal 2 4 6 3 3" xfId="5810" xr:uid="{00000000-0005-0000-0000-000052530000}"/>
    <cellStyle name="Normal 2 4 6 3 3 2" xfId="16821" xr:uid="{00000000-0005-0000-0000-000053530000}"/>
    <cellStyle name="Normal 2 4 6 3 3 2 2" xfId="29076" xr:uid="{00000000-0005-0000-0000-000054530000}"/>
    <cellStyle name="Normal 2 4 6 3 3 2 3" xfId="41317" xr:uid="{00000000-0005-0000-0000-000055530000}"/>
    <cellStyle name="Normal 2 4 6 3 3 3" xfId="22959" xr:uid="{00000000-0005-0000-0000-000056530000}"/>
    <cellStyle name="Normal 2 4 6 3 3 4" xfId="35203" xr:uid="{00000000-0005-0000-0000-000057530000}"/>
    <cellStyle name="Normal 2 4 6 3 3 5" xfId="47432" xr:uid="{00000000-0005-0000-0000-000058530000}"/>
    <cellStyle name="Normal 2 4 6 3 4" xfId="16818" xr:uid="{00000000-0005-0000-0000-000059530000}"/>
    <cellStyle name="Normal 2 4 6 3 4 2" xfId="29073" xr:uid="{00000000-0005-0000-0000-00005A530000}"/>
    <cellStyle name="Normal 2 4 6 3 4 3" xfId="41314" xr:uid="{00000000-0005-0000-0000-00005B530000}"/>
    <cellStyle name="Normal 2 4 6 3 5" xfId="22956" xr:uid="{00000000-0005-0000-0000-00005C530000}"/>
    <cellStyle name="Normal 2 4 6 3 6" xfId="35200" xr:uid="{00000000-0005-0000-0000-00005D530000}"/>
    <cellStyle name="Normal 2 4 6 3 7" xfId="47429" xr:uid="{00000000-0005-0000-0000-00005E530000}"/>
    <cellStyle name="Normal 2 4 6 4" xfId="5811" xr:uid="{00000000-0005-0000-0000-00005F530000}"/>
    <cellStyle name="Normal 2 4 6 4 2" xfId="5812" xr:uid="{00000000-0005-0000-0000-000060530000}"/>
    <cellStyle name="Normal 2 4 6 4 2 2" xfId="16823" xr:uid="{00000000-0005-0000-0000-000061530000}"/>
    <cellStyle name="Normal 2 4 6 4 2 2 2" xfId="29078" xr:uid="{00000000-0005-0000-0000-000062530000}"/>
    <cellStyle name="Normal 2 4 6 4 2 2 3" xfId="41319" xr:uid="{00000000-0005-0000-0000-000063530000}"/>
    <cellStyle name="Normal 2 4 6 4 2 3" xfId="22961" xr:uid="{00000000-0005-0000-0000-000064530000}"/>
    <cellStyle name="Normal 2 4 6 4 2 4" xfId="35205" xr:uid="{00000000-0005-0000-0000-000065530000}"/>
    <cellStyle name="Normal 2 4 6 4 2 5" xfId="47434" xr:uid="{00000000-0005-0000-0000-000066530000}"/>
    <cellStyle name="Normal 2 4 6 4 3" xfId="16822" xr:uid="{00000000-0005-0000-0000-000067530000}"/>
    <cellStyle name="Normal 2 4 6 4 3 2" xfId="29077" xr:uid="{00000000-0005-0000-0000-000068530000}"/>
    <cellStyle name="Normal 2 4 6 4 3 3" xfId="41318" xr:uid="{00000000-0005-0000-0000-000069530000}"/>
    <cellStyle name="Normal 2 4 6 4 4" xfId="22960" xr:uid="{00000000-0005-0000-0000-00006A530000}"/>
    <cellStyle name="Normal 2 4 6 4 5" xfId="35204" xr:uid="{00000000-0005-0000-0000-00006B530000}"/>
    <cellStyle name="Normal 2 4 6 4 6" xfId="47433" xr:uid="{00000000-0005-0000-0000-00006C530000}"/>
    <cellStyle name="Normal 2 4 6 5" xfId="5813" xr:uid="{00000000-0005-0000-0000-00006D530000}"/>
    <cellStyle name="Normal 2 4 6 5 2" xfId="16824" xr:uid="{00000000-0005-0000-0000-00006E530000}"/>
    <cellStyle name="Normal 2 4 6 5 2 2" xfId="29079" xr:uid="{00000000-0005-0000-0000-00006F530000}"/>
    <cellStyle name="Normal 2 4 6 5 2 3" xfId="41320" xr:uid="{00000000-0005-0000-0000-000070530000}"/>
    <cellStyle name="Normal 2 4 6 5 3" xfId="22962" xr:uid="{00000000-0005-0000-0000-000071530000}"/>
    <cellStyle name="Normal 2 4 6 5 4" xfId="35206" xr:uid="{00000000-0005-0000-0000-000072530000}"/>
    <cellStyle name="Normal 2 4 6 5 5" xfId="47435" xr:uid="{00000000-0005-0000-0000-000073530000}"/>
    <cellStyle name="Normal 2 4 6 6" xfId="16809" xr:uid="{00000000-0005-0000-0000-000074530000}"/>
    <cellStyle name="Normal 2 4 6 6 2" xfId="29064" xr:uid="{00000000-0005-0000-0000-000075530000}"/>
    <cellStyle name="Normal 2 4 6 6 3" xfId="41305" xr:uid="{00000000-0005-0000-0000-000076530000}"/>
    <cellStyle name="Normal 2 4 6 7" xfId="22947" xr:uid="{00000000-0005-0000-0000-000077530000}"/>
    <cellStyle name="Normal 2 4 6 8" xfId="35191" xr:uid="{00000000-0005-0000-0000-000078530000}"/>
    <cellStyle name="Normal 2 4 6 9" xfId="47420" xr:uid="{00000000-0005-0000-0000-000079530000}"/>
    <cellStyle name="Normal 2 4 7" xfId="5814" xr:uid="{00000000-0005-0000-0000-00007A530000}"/>
    <cellStyle name="Normal 2 4 7 2" xfId="5815" xr:uid="{00000000-0005-0000-0000-00007B530000}"/>
    <cellStyle name="Normal 2 4 7 2 2" xfId="5816" xr:uid="{00000000-0005-0000-0000-00007C530000}"/>
    <cellStyle name="Normal 2 4 7 2 2 2" xfId="5817" xr:uid="{00000000-0005-0000-0000-00007D530000}"/>
    <cellStyle name="Normal 2 4 7 2 2 2 2" xfId="16828" xr:uid="{00000000-0005-0000-0000-00007E530000}"/>
    <cellStyle name="Normal 2 4 7 2 2 2 2 2" xfId="29083" xr:uid="{00000000-0005-0000-0000-00007F530000}"/>
    <cellStyle name="Normal 2 4 7 2 2 2 2 3" xfId="41324" xr:uid="{00000000-0005-0000-0000-000080530000}"/>
    <cellStyle name="Normal 2 4 7 2 2 2 3" xfId="22966" xr:uid="{00000000-0005-0000-0000-000081530000}"/>
    <cellStyle name="Normal 2 4 7 2 2 2 4" xfId="35210" xr:uid="{00000000-0005-0000-0000-000082530000}"/>
    <cellStyle name="Normal 2 4 7 2 2 2 5" xfId="47439" xr:uid="{00000000-0005-0000-0000-000083530000}"/>
    <cellStyle name="Normal 2 4 7 2 2 3" xfId="16827" xr:uid="{00000000-0005-0000-0000-000084530000}"/>
    <cellStyle name="Normal 2 4 7 2 2 3 2" xfId="29082" xr:uid="{00000000-0005-0000-0000-000085530000}"/>
    <cellStyle name="Normal 2 4 7 2 2 3 3" xfId="41323" xr:uid="{00000000-0005-0000-0000-000086530000}"/>
    <cellStyle name="Normal 2 4 7 2 2 4" xfId="22965" xr:uid="{00000000-0005-0000-0000-000087530000}"/>
    <cellStyle name="Normal 2 4 7 2 2 5" xfId="35209" xr:uid="{00000000-0005-0000-0000-000088530000}"/>
    <cellStyle name="Normal 2 4 7 2 2 6" xfId="47438" xr:uid="{00000000-0005-0000-0000-000089530000}"/>
    <cellStyle name="Normal 2 4 7 2 3" xfId="5818" xr:uid="{00000000-0005-0000-0000-00008A530000}"/>
    <cellStyle name="Normal 2 4 7 2 3 2" xfId="16829" xr:uid="{00000000-0005-0000-0000-00008B530000}"/>
    <cellStyle name="Normal 2 4 7 2 3 2 2" xfId="29084" xr:uid="{00000000-0005-0000-0000-00008C530000}"/>
    <cellStyle name="Normal 2 4 7 2 3 2 3" xfId="41325" xr:uid="{00000000-0005-0000-0000-00008D530000}"/>
    <cellStyle name="Normal 2 4 7 2 3 3" xfId="22967" xr:uid="{00000000-0005-0000-0000-00008E530000}"/>
    <cellStyle name="Normal 2 4 7 2 3 4" xfId="35211" xr:uid="{00000000-0005-0000-0000-00008F530000}"/>
    <cellStyle name="Normal 2 4 7 2 3 5" xfId="47440" xr:uid="{00000000-0005-0000-0000-000090530000}"/>
    <cellStyle name="Normal 2 4 7 2 4" xfId="16826" xr:uid="{00000000-0005-0000-0000-000091530000}"/>
    <cellStyle name="Normal 2 4 7 2 4 2" xfId="29081" xr:uid="{00000000-0005-0000-0000-000092530000}"/>
    <cellStyle name="Normal 2 4 7 2 4 3" xfId="41322" xr:uid="{00000000-0005-0000-0000-000093530000}"/>
    <cellStyle name="Normal 2 4 7 2 5" xfId="22964" xr:uid="{00000000-0005-0000-0000-000094530000}"/>
    <cellStyle name="Normal 2 4 7 2 6" xfId="35208" xr:uid="{00000000-0005-0000-0000-000095530000}"/>
    <cellStyle name="Normal 2 4 7 2 7" xfId="47437" xr:uid="{00000000-0005-0000-0000-000096530000}"/>
    <cellStyle name="Normal 2 4 7 3" xfId="5819" xr:uid="{00000000-0005-0000-0000-000097530000}"/>
    <cellStyle name="Normal 2 4 7 3 2" xfId="5820" xr:uid="{00000000-0005-0000-0000-000098530000}"/>
    <cellStyle name="Normal 2 4 7 3 2 2" xfId="16831" xr:uid="{00000000-0005-0000-0000-000099530000}"/>
    <cellStyle name="Normal 2 4 7 3 2 2 2" xfId="29086" xr:uid="{00000000-0005-0000-0000-00009A530000}"/>
    <cellStyle name="Normal 2 4 7 3 2 2 3" xfId="41327" xr:uid="{00000000-0005-0000-0000-00009B530000}"/>
    <cellStyle name="Normal 2 4 7 3 2 3" xfId="22969" xr:uid="{00000000-0005-0000-0000-00009C530000}"/>
    <cellStyle name="Normal 2 4 7 3 2 4" xfId="35213" xr:uid="{00000000-0005-0000-0000-00009D530000}"/>
    <cellStyle name="Normal 2 4 7 3 2 5" xfId="47442" xr:uid="{00000000-0005-0000-0000-00009E530000}"/>
    <cellStyle name="Normal 2 4 7 3 3" xfId="16830" xr:uid="{00000000-0005-0000-0000-00009F530000}"/>
    <cellStyle name="Normal 2 4 7 3 3 2" xfId="29085" xr:uid="{00000000-0005-0000-0000-0000A0530000}"/>
    <cellStyle name="Normal 2 4 7 3 3 3" xfId="41326" xr:uid="{00000000-0005-0000-0000-0000A1530000}"/>
    <cellStyle name="Normal 2 4 7 3 4" xfId="22968" xr:uid="{00000000-0005-0000-0000-0000A2530000}"/>
    <cellStyle name="Normal 2 4 7 3 5" xfId="35212" xr:uid="{00000000-0005-0000-0000-0000A3530000}"/>
    <cellStyle name="Normal 2 4 7 3 6" xfId="47441" xr:uid="{00000000-0005-0000-0000-0000A4530000}"/>
    <cellStyle name="Normal 2 4 7 4" xfId="5821" xr:uid="{00000000-0005-0000-0000-0000A5530000}"/>
    <cellStyle name="Normal 2 4 7 4 2" xfId="16832" xr:uid="{00000000-0005-0000-0000-0000A6530000}"/>
    <cellStyle name="Normal 2 4 7 4 2 2" xfId="29087" xr:uid="{00000000-0005-0000-0000-0000A7530000}"/>
    <cellStyle name="Normal 2 4 7 4 2 3" xfId="41328" xr:uid="{00000000-0005-0000-0000-0000A8530000}"/>
    <cellStyle name="Normal 2 4 7 4 3" xfId="22970" xr:uid="{00000000-0005-0000-0000-0000A9530000}"/>
    <cellStyle name="Normal 2 4 7 4 4" xfId="35214" xr:uid="{00000000-0005-0000-0000-0000AA530000}"/>
    <cellStyle name="Normal 2 4 7 4 5" xfId="47443" xr:uid="{00000000-0005-0000-0000-0000AB530000}"/>
    <cellStyle name="Normal 2 4 7 5" xfId="16825" xr:uid="{00000000-0005-0000-0000-0000AC530000}"/>
    <cellStyle name="Normal 2 4 7 5 2" xfId="29080" xr:uid="{00000000-0005-0000-0000-0000AD530000}"/>
    <cellStyle name="Normal 2 4 7 5 3" xfId="41321" xr:uid="{00000000-0005-0000-0000-0000AE530000}"/>
    <cellStyle name="Normal 2 4 7 6" xfId="22963" xr:uid="{00000000-0005-0000-0000-0000AF530000}"/>
    <cellStyle name="Normal 2 4 7 7" xfId="35207" xr:uid="{00000000-0005-0000-0000-0000B0530000}"/>
    <cellStyle name="Normal 2 4 7 8" xfId="47436" xr:uid="{00000000-0005-0000-0000-0000B1530000}"/>
    <cellStyle name="Normal 2 4 8" xfId="5822" xr:uid="{00000000-0005-0000-0000-0000B2530000}"/>
    <cellStyle name="Normal 2 4 8 2" xfId="5823" xr:uid="{00000000-0005-0000-0000-0000B3530000}"/>
    <cellStyle name="Normal 2 4 8 2 2" xfId="5824" xr:uid="{00000000-0005-0000-0000-0000B4530000}"/>
    <cellStyle name="Normal 2 4 8 2 2 2" xfId="16835" xr:uid="{00000000-0005-0000-0000-0000B5530000}"/>
    <cellStyle name="Normal 2 4 8 2 2 2 2" xfId="29090" xr:uid="{00000000-0005-0000-0000-0000B6530000}"/>
    <cellStyle name="Normal 2 4 8 2 2 2 3" xfId="41331" xr:uid="{00000000-0005-0000-0000-0000B7530000}"/>
    <cellStyle name="Normal 2 4 8 2 2 3" xfId="22973" xr:uid="{00000000-0005-0000-0000-0000B8530000}"/>
    <cellStyle name="Normal 2 4 8 2 2 4" xfId="35217" xr:uid="{00000000-0005-0000-0000-0000B9530000}"/>
    <cellStyle name="Normal 2 4 8 2 2 5" xfId="47446" xr:uid="{00000000-0005-0000-0000-0000BA530000}"/>
    <cellStyle name="Normal 2 4 8 2 3" xfId="16834" xr:uid="{00000000-0005-0000-0000-0000BB530000}"/>
    <cellStyle name="Normal 2 4 8 2 3 2" xfId="29089" xr:uid="{00000000-0005-0000-0000-0000BC530000}"/>
    <cellStyle name="Normal 2 4 8 2 3 3" xfId="41330" xr:uid="{00000000-0005-0000-0000-0000BD530000}"/>
    <cellStyle name="Normal 2 4 8 2 4" xfId="22972" xr:uid="{00000000-0005-0000-0000-0000BE530000}"/>
    <cellStyle name="Normal 2 4 8 2 5" xfId="35216" xr:uid="{00000000-0005-0000-0000-0000BF530000}"/>
    <cellStyle name="Normal 2 4 8 2 6" xfId="47445" xr:uid="{00000000-0005-0000-0000-0000C0530000}"/>
    <cellStyle name="Normal 2 4 8 3" xfId="5825" xr:uid="{00000000-0005-0000-0000-0000C1530000}"/>
    <cellStyle name="Normal 2 4 8 3 2" xfId="16836" xr:uid="{00000000-0005-0000-0000-0000C2530000}"/>
    <cellStyle name="Normal 2 4 8 3 2 2" xfId="29091" xr:uid="{00000000-0005-0000-0000-0000C3530000}"/>
    <cellStyle name="Normal 2 4 8 3 2 3" xfId="41332" xr:uid="{00000000-0005-0000-0000-0000C4530000}"/>
    <cellStyle name="Normal 2 4 8 3 3" xfId="22974" xr:uid="{00000000-0005-0000-0000-0000C5530000}"/>
    <cellStyle name="Normal 2 4 8 3 4" xfId="35218" xr:uid="{00000000-0005-0000-0000-0000C6530000}"/>
    <cellStyle name="Normal 2 4 8 3 5" xfId="47447" xr:uid="{00000000-0005-0000-0000-0000C7530000}"/>
    <cellStyle name="Normal 2 4 8 4" xfId="16833" xr:uid="{00000000-0005-0000-0000-0000C8530000}"/>
    <cellStyle name="Normal 2 4 8 4 2" xfId="29088" xr:uid="{00000000-0005-0000-0000-0000C9530000}"/>
    <cellStyle name="Normal 2 4 8 4 3" xfId="41329" xr:uid="{00000000-0005-0000-0000-0000CA530000}"/>
    <cellStyle name="Normal 2 4 8 5" xfId="22971" xr:uid="{00000000-0005-0000-0000-0000CB530000}"/>
    <cellStyle name="Normal 2 4 8 6" xfId="35215" xr:uid="{00000000-0005-0000-0000-0000CC530000}"/>
    <cellStyle name="Normal 2 4 8 7" xfId="47444" xr:uid="{00000000-0005-0000-0000-0000CD530000}"/>
    <cellStyle name="Normal 2 4 9" xfId="5826" xr:uid="{00000000-0005-0000-0000-0000CE530000}"/>
    <cellStyle name="Normal 2 4 9 2" xfId="5827" xr:uid="{00000000-0005-0000-0000-0000CF530000}"/>
    <cellStyle name="Normal 2 4 9 2 2" xfId="5828" xr:uid="{00000000-0005-0000-0000-0000D0530000}"/>
    <cellStyle name="Normal 2 4 9 2 2 2" xfId="16839" xr:uid="{00000000-0005-0000-0000-0000D1530000}"/>
    <cellStyle name="Normal 2 4 9 2 2 2 2" xfId="29094" xr:uid="{00000000-0005-0000-0000-0000D2530000}"/>
    <cellStyle name="Normal 2 4 9 2 2 2 3" xfId="41335" xr:uid="{00000000-0005-0000-0000-0000D3530000}"/>
    <cellStyle name="Normal 2 4 9 2 2 3" xfId="22977" xr:uid="{00000000-0005-0000-0000-0000D4530000}"/>
    <cellStyle name="Normal 2 4 9 2 2 4" xfId="35221" xr:uid="{00000000-0005-0000-0000-0000D5530000}"/>
    <cellStyle name="Normal 2 4 9 2 2 5" xfId="47450" xr:uid="{00000000-0005-0000-0000-0000D6530000}"/>
    <cellStyle name="Normal 2 4 9 2 3" xfId="16838" xr:uid="{00000000-0005-0000-0000-0000D7530000}"/>
    <cellStyle name="Normal 2 4 9 2 3 2" xfId="29093" xr:uid="{00000000-0005-0000-0000-0000D8530000}"/>
    <cellStyle name="Normal 2 4 9 2 3 3" xfId="41334" xr:uid="{00000000-0005-0000-0000-0000D9530000}"/>
    <cellStyle name="Normal 2 4 9 2 4" xfId="22976" xr:uid="{00000000-0005-0000-0000-0000DA530000}"/>
    <cellStyle name="Normal 2 4 9 2 5" xfId="35220" xr:uid="{00000000-0005-0000-0000-0000DB530000}"/>
    <cellStyle name="Normal 2 4 9 2 6" xfId="47449" xr:uid="{00000000-0005-0000-0000-0000DC530000}"/>
    <cellStyle name="Normal 2 4 9 3" xfId="5829" xr:uid="{00000000-0005-0000-0000-0000DD530000}"/>
    <cellStyle name="Normal 2 4 9 3 2" xfId="16840" xr:uid="{00000000-0005-0000-0000-0000DE530000}"/>
    <cellStyle name="Normal 2 4 9 3 2 2" xfId="29095" xr:uid="{00000000-0005-0000-0000-0000DF530000}"/>
    <cellStyle name="Normal 2 4 9 3 2 3" xfId="41336" xr:uid="{00000000-0005-0000-0000-0000E0530000}"/>
    <cellStyle name="Normal 2 4 9 3 3" xfId="22978" xr:uid="{00000000-0005-0000-0000-0000E1530000}"/>
    <cellStyle name="Normal 2 4 9 3 4" xfId="35222" xr:uid="{00000000-0005-0000-0000-0000E2530000}"/>
    <cellStyle name="Normal 2 4 9 3 5" xfId="47451" xr:uid="{00000000-0005-0000-0000-0000E3530000}"/>
    <cellStyle name="Normal 2 4 9 4" xfId="16837" xr:uid="{00000000-0005-0000-0000-0000E4530000}"/>
    <cellStyle name="Normal 2 4 9 4 2" xfId="29092" xr:uid="{00000000-0005-0000-0000-0000E5530000}"/>
    <cellStyle name="Normal 2 4 9 4 3" xfId="41333" xr:uid="{00000000-0005-0000-0000-0000E6530000}"/>
    <cellStyle name="Normal 2 4 9 5" xfId="22975" xr:uid="{00000000-0005-0000-0000-0000E7530000}"/>
    <cellStyle name="Normal 2 4 9 6" xfId="35219" xr:uid="{00000000-0005-0000-0000-0000E8530000}"/>
    <cellStyle name="Normal 2 4 9 7" xfId="47448" xr:uid="{00000000-0005-0000-0000-0000E9530000}"/>
    <cellStyle name="Normal 2 40" xfId="51147" xr:uid="{D1F41C31-76C3-4BA9-9010-E19AC4234C11}"/>
    <cellStyle name="Normal 2 41" xfId="51149" xr:uid="{35072FB7-9E33-43BC-8E31-FB04FED6C40C}"/>
    <cellStyle name="Normal 2 42" xfId="51153" xr:uid="{8EAB099B-6BA9-4DBB-BF3C-98B4AFCCDE31}"/>
    <cellStyle name="Normal 2 43" xfId="51158" xr:uid="{CDD5DB4B-F2AD-4DD6-B8D1-183DBEB82C2A}"/>
    <cellStyle name="Normal 2 5" xfId="29" xr:uid="{00000000-0005-0000-0000-0000EA530000}"/>
    <cellStyle name="Normal 2 5 2" xfId="5830" xr:uid="{00000000-0005-0000-0000-0000EB530000}"/>
    <cellStyle name="Normal 2 5 2 10" xfId="35223" xr:uid="{00000000-0005-0000-0000-0000EC530000}"/>
    <cellStyle name="Normal 2 5 2 11" xfId="47452" xr:uid="{00000000-0005-0000-0000-0000ED530000}"/>
    <cellStyle name="Normal 2 5 2 2" xfId="5831" xr:uid="{00000000-0005-0000-0000-0000EE530000}"/>
    <cellStyle name="Normal 2 5 2 2 2" xfId="5832" xr:uid="{00000000-0005-0000-0000-0000EF530000}"/>
    <cellStyle name="Normal 2 5 2 2 2 2" xfId="5833" xr:uid="{00000000-0005-0000-0000-0000F0530000}"/>
    <cellStyle name="Normal 2 5 2 2 2 2 2" xfId="5834" xr:uid="{00000000-0005-0000-0000-0000F1530000}"/>
    <cellStyle name="Normal 2 5 2 2 2 2 2 2" xfId="5835" xr:uid="{00000000-0005-0000-0000-0000F2530000}"/>
    <cellStyle name="Normal 2 5 2 2 2 2 2 2 2" xfId="16846" xr:uid="{00000000-0005-0000-0000-0000F3530000}"/>
    <cellStyle name="Normal 2 5 2 2 2 2 2 2 2 2" xfId="29101" xr:uid="{00000000-0005-0000-0000-0000F4530000}"/>
    <cellStyle name="Normal 2 5 2 2 2 2 2 2 2 3" xfId="41342" xr:uid="{00000000-0005-0000-0000-0000F5530000}"/>
    <cellStyle name="Normal 2 5 2 2 2 2 2 2 3" xfId="22984" xr:uid="{00000000-0005-0000-0000-0000F6530000}"/>
    <cellStyle name="Normal 2 5 2 2 2 2 2 2 4" xfId="35228" xr:uid="{00000000-0005-0000-0000-0000F7530000}"/>
    <cellStyle name="Normal 2 5 2 2 2 2 2 2 5" xfId="47457" xr:uid="{00000000-0005-0000-0000-0000F8530000}"/>
    <cellStyle name="Normal 2 5 2 2 2 2 2 3" xfId="16845" xr:uid="{00000000-0005-0000-0000-0000F9530000}"/>
    <cellStyle name="Normal 2 5 2 2 2 2 2 3 2" xfId="29100" xr:uid="{00000000-0005-0000-0000-0000FA530000}"/>
    <cellStyle name="Normal 2 5 2 2 2 2 2 3 3" xfId="41341" xr:uid="{00000000-0005-0000-0000-0000FB530000}"/>
    <cellStyle name="Normal 2 5 2 2 2 2 2 4" xfId="22983" xr:uid="{00000000-0005-0000-0000-0000FC530000}"/>
    <cellStyle name="Normal 2 5 2 2 2 2 2 5" xfId="35227" xr:uid="{00000000-0005-0000-0000-0000FD530000}"/>
    <cellStyle name="Normal 2 5 2 2 2 2 2 6" xfId="47456" xr:uid="{00000000-0005-0000-0000-0000FE530000}"/>
    <cellStyle name="Normal 2 5 2 2 2 2 3" xfId="5836" xr:uid="{00000000-0005-0000-0000-0000FF530000}"/>
    <cellStyle name="Normal 2 5 2 2 2 2 3 2" xfId="16847" xr:uid="{00000000-0005-0000-0000-000000540000}"/>
    <cellStyle name="Normal 2 5 2 2 2 2 3 2 2" xfId="29102" xr:uid="{00000000-0005-0000-0000-000001540000}"/>
    <cellStyle name="Normal 2 5 2 2 2 2 3 2 3" xfId="41343" xr:uid="{00000000-0005-0000-0000-000002540000}"/>
    <cellStyle name="Normal 2 5 2 2 2 2 3 3" xfId="22985" xr:uid="{00000000-0005-0000-0000-000003540000}"/>
    <cellStyle name="Normal 2 5 2 2 2 2 3 4" xfId="35229" xr:uid="{00000000-0005-0000-0000-000004540000}"/>
    <cellStyle name="Normal 2 5 2 2 2 2 3 5" xfId="47458" xr:uid="{00000000-0005-0000-0000-000005540000}"/>
    <cellStyle name="Normal 2 5 2 2 2 2 4" xfId="16844" xr:uid="{00000000-0005-0000-0000-000006540000}"/>
    <cellStyle name="Normal 2 5 2 2 2 2 4 2" xfId="29099" xr:uid="{00000000-0005-0000-0000-000007540000}"/>
    <cellStyle name="Normal 2 5 2 2 2 2 4 3" xfId="41340" xr:uid="{00000000-0005-0000-0000-000008540000}"/>
    <cellStyle name="Normal 2 5 2 2 2 2 5" xfId="22982" xr:uid="{00000000-0005-0000-0000-000009540000}"/>
    <cellStyle name="Normal 2 5 2 2 2 2 6" xfId="35226" xr:uid="{00000000-0005-0000-0000-00000A540000}"/>
    <cellStyle name="Normal 2 5 2 2 2 2 7" xfId="47455" xr:uid="{00000000-0005-0000-0000-00000B540000}"/>
    <cellStyle name="Normal 2 5 2 2 2 3" xfId="5837" xr:uid="{00000000-0005-0000-0000-00000C540000}"/>
    <cellStyle name="Normal 2 5 2 2 2 3 2" xfId="5838" xr:uid="{00000000-0005-0000-0000-00000D540000}"/>
    <cellStyle name="Normal 2 5 2 2 2 3 2 2" xfId="16849" xr:uid="{00000000-0005-0000-0000-00000E540000}"/>
    <cellStyle name="Normal 2 5 2 2 2 3 2 2 2" xfId="29104" xr:uid="{00000000-0005-0000-0000-00000F540000}"/>
    <cellStyle name="Normal 2 5 2 2 2 3 2 2 3" xfId="41345" xr:uid="{00000000-0005-0000-0000-000010540000}"/>
    <cellStyle name="Normal 2 5 2 2 2 3 2 3" xfId="22987" xr:uid="{00000000-0005-0000-0000-000011540000}"/>
    <cellStyle name="Normal 2 5 2 2 2 3 2 4" xfId="35231" xr:uid="{00000000-0005-0000-0000-000012540000}"/>
    <cellStyle name="Normal 2 5 2 2 2 3 2 5" xfId="47460" xr:uid="{00000000-0005-0000-0000-000013540000}"/>
    <cellStyle name="Normal 2 5 2 2 2 3 3" xfId="16848" xr:uid="{00000000-0005-0000-0000-000014540000}"/>
    <cellStyle name="Normal 2 5 2 2 2 3 3 2" xfId="29103" xr:uid="{00000000-0005-0000-0000-000015540000}"/>
    <cellStyle name="Normal 2 5 2 2 2 3 3 3" xfId="41344" xr:uid="{00000000-0005-0000-0000-000016540000}"/>
    <cellStyle name="Normal 2 5 2 2 2 3 4" xfId="22986" xr:uid="{00000000-0005-0000-0000-000017540000}"/>
    <cellStyle name="Normal 2 5 2 2 2 3 5" xfId="35230" xr:uid="{00000000-0005-0000-0000-000018540000}"/>
    <cellStyle name="Normal 2 5 2 2 2 3 6" xfId="47459" xr:uid="{00000000-0005-0000-0000-000019540000}"/>
    <cellStyle name="Normal 2 5 2 2 2 4" xfId="5839" xr:uid="{00000000-0005-0000-0000-00001A540000}"/>
    <cellStyle name="Normal 2 5 2 2 2 4 2" xfId="16850" xr:uid="{00000000-0005-0000-0000-00001B540000}"/>
    <cellStyle name="Normal 2 5 2 2 2 4 2 2" xfId="29105" xr:uid="{00000000-0005-0000-0000-00001C540000}"/>
    <cellStyle name="Normal 2 5 2 2 2 4 2 3" xfId="41346" xr:uid="{00000000-0005-0000-0000-00001D540000}"/>
    <cellStyle name="Normal 2 5 2 2 2 4 3" xfId="22988" xr:uid="{00000000-0005-0000-0000-00001E540000}"/>
    <cellStyle name="Normal 2 5 2 2 2 4 4" xfId="35232" xr:uid="{00000000-0005-0000-0000-00001F540000}"/>
    <cellStyle name="Normal 2 5 2 2 2 4 5" xfId="47461" xr:uid="{00000000-0005-0000-0000-000020540000}"/>
    <cellStyle name="Normal 2 5 2 2 2 5" xfId="16843" xr:uid="{00000000-0005-0000-0000-000021540000}"/>
    <cellStyle name="Normal 2 5 2 2 2 5 2" xfId="29098" xr:uid="{00000000-0005-0000-0000-000022540000}"/>
    <cellStyle name="Normal 2 5 2 2 2 5 3" xfId="41339" xr:uid="{00000000-0005-0000-0000-000023540000}"/>
    <cellStyle name="Normal 2 5 2 2 2 6" xfId="22981" xr:uid="{00000000-0005-0000-0000-000024540000}"/>
    <cellStyle name="Normal 2 5 2 2 2 7" xfId="35225" xr:uid="{00000000-0005-0000-0000-000025540000}"/>
    <cellStyle name="Normal 2 5 2 2 2 8" xfId="47454" xr:uid="{00000000-0005-0000-0000-000026540000}"/>
    <cellStyle name="Normal 2 5 2 2 3" xfId="5840" xr:uid="{00000000-0005-0000-0000-000027540000}"/>
    <cellStyle name="Normal 2 5 2 2 3 2" xfId="5841" xr:uid="{00000000-0005-0000-0000-000028540000}"/>
    <cellStyle name="Normal 2 5 2 2 3 2 2" xfId="5842" xr:uid="{00000000-0005-0000-0000-000029540000}"/>
    <cellStyle name="Normal 2 5 2 2 3 2 2 2" xfId="16853" xr:uid="{00000000-0005-0000-0000-00002A540000}"/>
    <cellStyle name="Normal 2 5 2 2 3 2 2 2 2" xfId="29108" xr:uid="{00000000-0005-0000-0000-00002B540000}"/>
    <cellStyle name="Normal 2 5 2 2 3 2 2 2 3" xfId="41349" xr:uid="{00000000-0005-0000-0000-00002C540000}"/>
    <cellStyle name="Normal 2 5 2 2 3 2 2 3" xfId="22991" xr:uid="{00000000-0005-0000-0000-00002D540000}"/>
    <cellStyle name="Normal 2 5 2 2 3 2 2 4" xfId="35235" xr:uid="{00000000-0005-0000-0000-00002E540000}"/>
    <cellStyle name="Normal 2 5 2 2 3 2 2 5" xfId="47464" xr:uid="{00000000-0005-0000-0000-00002F540000}"/>
    <cellStyle name="Normal 2 5 2 2 3 2 3" xfId="16852" xr:uid="{00000000-0005-0000-0000-000030540000}"/>
    <cellStyle name="Normal 2 5 2 2 3 2 3 2" xfId="29107" xr:uid="{00000000-0005-0000-0000-000031540000}"/>
    <cellStyle name="Normal 2 5 2 2 3 2 3 3" xfId="41348" xr:uid="{00000000-0005-0000-0000-000032540000}"/>
    <cellStyle name="Normal 2 5 2 2 3 2 4" xfId="22990" xr:uid="{00000000-0005-0000-0000-000033540000}"/>
    <cellStyle name="Normal 2 5 2 2 3 2 5" xfId="35234" xr:uid="{00000000-0005-0000-0000-000034540000}"/>
    <cellStyle name="Normal 2 5 2 2 3 2 6" xfId="47463" xr:uid="{00000000-0005-0000-0000-000035540000}"/>
    <cellStyle name="Normal 2 5 2 2 3 3" xfId="5843" xr:uid="{00000000-0005-0000-0000-000036540000}"/>
    <cellStyle name="Normal 2 5 2 2 3 3 2" xfId="16854" xr:uid="{00000000-0005-0000-0000-000037540000}"/>
    <cellStyle name="Normal 2 5 2 2 3 3 2 2" xfId="29109" xr:uid="{00000000-0005-0000-0000-000038540000}"/>
    <cellStyle name="Normal 2 5 2 2 3 3 2 3" xfId="41350" xr:uid="{00000000-0005-0000-0000-000039540000}"/>
    <cellStyle name="Normal 2 5 2 2 3 3 3" xfId="22992" xr:uid="{00000000-0005-0000-0000-00003A540000}"/>
    <cellStyle name="Normal 2 5 2 2 3 3 4" xfId="35236" xr:uid="{00000000-0005-0000-0000-00003B540000}"/>
    <cellStyle name="Normal 2 5 2 2 3 3 5" xfId="47465" xr:uid="{00000000-0005-0000-0000-00003C540000}"/>
    <cellStyle name="Normal 2 5 2 2 3 4" xfId="16851" xr:uid="{00000000-0005-0000-0000-00003D540000}"/>
    <cellStyle name="Normal 2 5 2 2 3 4 2" xfId="29106" xr:uid="{00000000-0005-0000-0000-00003E540000}"/>
    <cellStyle name="Normal 2 5 2 2 3 4 3" xfId="41347" xr:uid="{00000000-0005-0000-0000-00003F540000}"/>
    <cellStyle name="Normal 2 5 2 2 3 5" xfId="22989" xr:uid="{00000000-0005-0000-0000-000040540000}"/>
    <cellStyle name="Normal 2 5 2 2 3 6" xfId="35233" xr:uid="{00000000-0005-0000-0000-000041540000}"/>
    <cellStyle name="Normal 2 5 2 2 3 7" xfId="47462" xr:uid="{00000000-0005-0000-0000-000042540000}"/>
    <cellStyle name="Normal 2 5 2 2 4" xfId="5844" xr:uid="{00000000-0005-0000-0000-000043540000}"/>
    <cellStyle name="Normal 2 5 2 2 4 2" xfId="5845" xr:uid="{00000000-0005-0000-0000-000044540000}"/>
    <cellStyle name="Normal 2 5 2 2 4 2 2" xfId="16856" xr:uid="{00000000-0005-0000-0000-000045540000}"/>
    <cellStyle name="Normal 2 5 2 2 4 2 2 2" xfId="29111" xr:uid="{00000000-0005-0000-0000-000046540000}"/>
    <cellStyle name="Normal 2 5 2 2 4 2 2 3" xfId="41352" xr:uid="{00000000-0005-0000-0000-000047540000}"/>
    <cellStyle name="Normal 2 5 2 2 4 2 3" xfId="22994" xr:uid="{00000000-0005-0000-0000-000048540000}"/>
    <cellStyle name="Normal 2 5 2 2 4 2 4" xfId="35238" xr:uid="{00000000-0005-0000-0000-000049540000}"/>
    <cellStyle name="Normal 2 5 2 2 4 2 5" xfId="47467" xr:uid="{00000000-0005-0000-0000-00004A540000}"/>
    <cellStyle name="Normal 2 5 2 2 4 3" xfId="16855" xr:uid="{00000000-0005-0000-0000-00004B540000}"/>
    <cellStyle name="Normal 2 5 2 2 4 3 2" xfId="29110" xr:uid="{00000000-0005-0000-0000-00004C540000}"/>
    <cellStyle name="Normal 2 5 2 2 4 3 3" xfId="41351" xr:uid="{00000000-0005-0000-0000-00004D540000}"/>
    <cellStyle name="Normal 2 5 2 2 4 4" xfId="22993" xr:uid="{00000000-0005-0000-0000-00004E540000}"/>
    <cellStyle name="Normal 2 5 2 2 4 5" xfId="35237" xr:uid="{00000000-0005-0000-0000-00004F540000}"/>
    <cellStyle name="Normal 2 5 2 2 4 6" xfId="47466" xr:uid="{00000000-0005-0000-0000-000050540000}"/>
    <cellStyle name="Normal 2 5 2 2 5" xfId="5846" xr:uid="{00000000-0005-0000-0000-000051540000}"/>
    <cellStyle name="Normal 2 5 2 2 5 2" xfId="16857" xr:uid="{00000000-0005-0000-0000-000052540000}"/>
    <cellStyle name="Normal 2 5 2 2 5 2 2" xfId="29112" xr:uid="{00000000-0005-0000-0000-000053540000}"/>
    <cellStyle name="Normal 2 5 2 2 5 2 3" xfId="41353" xr:uid="{00000000-0005-0000-0000-000054540000}"/>
    <cellStyle name="Normal 2 5 2 2 5 3" xfId="22995" xr:uid="{00000000-0005-0000-0000-000055540000}"/>
    <cellStyle name="Normal 2 5 2 2 5 4" xfId="35239" xr:uid="{00000000-0005-0000-0000-000056540000}"/>
    <cellStyle name="Normal 2 5 2 2 5 5" xfId="47468" xr:uid="{00000000-0005-0000-0000-000057540000}"/>
    <cellStyle name="Normal 2 5 2 2 6" xfId="16842" xr:uid="{00000000-0005-0000-0000-000058540000}"/>
    <cellStyle name="Normal 2 5 2 2 6 2" xfId="29097" xr:uid="{00000000-0005-0000-0000-000059540000}"/>
    <cellStyle name="Normal 2 5 2 2 6 3" xfId="41338" xr:uid="{00000000-0005-0000-0000-00005A540000}"/>
    <cellStyle name="Normal 2 5 2 2 7" xfId="22980" xr:uid="{00000000-0005-0000-0000-00005B540000}"/>
    <cellStyle name="Normal 2 5 2 2 8" xfId="35224" xr:uid="{00000000-0005-0000-0000-00005C540000}"/>
    <cellStyle name="Normal 2 5 2 2 9" xfId="47453" xr:uid="{00000000-0005-0000-0000-00005D540000}"/>
    <cellStyle name="Normal 2 5 2 3" xfId="5847" xr:uid="{00000000-0005-0000-0000-00005E540000}"/>
    <cellStyle name="Normal 2 5 2 3 2" xfId="5848" xr:uid="{00000000-0005-0000-0000-00005F540000}"/>
    <cellStyle name="Normal 2 5 2 3 2 2" xfId="5849" xr:uid="{00000000-0005-0000-0000-000060540000}"/>
    <cellStyle name="Normal 2 5 2 3 2 2 2" xfId="5850" xr:uid="{00000000-0005-0000-0000-000061540000}"/>
    <cellStyle name="Normal 2 5 2 3 2 2 2 2" xfId="16861" xr:uid="{00000000-0005-0000-0000-000062540000}"/>
    <cellStyle name="Normal 2 5 2 3 2 2 2 2 2" xfId="29116" xr:uid="{00000000-0005-0000-0000-000063540000}"/>
    <cellStyle name="Normal 2 5 2 3 2 2 2 2 3" xfId="41357" xr:uid="{00000000-0005-0000-0000-000064540000}"/>
    <cellStyle name="Normal 2 5 2 3 2 2 2 3" xfId="22999" xr:uid="{00000000-0005-0000-0000-000065540000}"/>
    <cellStyle name="Normal 2 5 2 3 2 2 2 4" xfId="35243" xr:uid="{00000000-0005-0000-0000-000066540000}"/>
    <cellStyle name="Normal 2 5 2 3 2 2 2 5" xfId="47472" xr:uid="{00000000-0005-0000-0000-000067540000}"/>
    <cellStyle name="Normal 2 5 2 3 2 2 3" xfId="16860" xr:uid="{00000000-0005-0000-0000-000068540000}"/>
    <cellStyle name="Normal 2 5 2 3 2 2 3 2" xfId="29115" xr:uid="{00000000-0005-0000-0000-000069540000}"/>
    <cellStyle name="Normal 2 5 2 3 2 2 3 3" xfId="41356" xr:uid="{00000000-0005-0000-0000-00006A540000}"/>
    <cellStyle name="Normal 2 5 2 3 2 2 4" xfId="22998" xr:uid="{00000000-0005-0000-0000-00006B540000}"/>
    <cellStyle name="Normal 2 5 2 3 2 2 5" xfId="35242" xr:uid="{00000000-0005-0000-0000-00006C540000}"/>
    <cellStyle name="Normal 2 5 2 3 2 2 6" xfId="47471" xr:uid="{00000000-0005-0000-0000-00006D540000}"/>
    <cellStyle name="Normal 2 5 2 3 2 3" xfId="5851" xr:uid="{00000000-0005-0000-0000-00006E540000}"/>
    <cellStyle name="Normal 2 5 2 3 2 3 2" xfId="16862" xr:uid="{00000000-0005-0000-0000-00006F540000}"/>
    <cellStyle name="Normal 2 5 2 3 2 3 2 2" xfId="29117" xr:uid="{00000000-0005-0000-0000-000070540000}"/>
    <cellStyle name="Normal 2 5 2 3 2 3 2 3" xfId="41358" xr:uid="{00000000-0005-0000-0000-000071540000}"/>
    <cellStyle name="Normal 2 5 2 3 2 3 3" xfId="23000" xr:uid="{00000000-0005-0000-0000-000072540000}"/>
    <cellStyle name="Normal 2 5 2 3 2 3 4" xfId="35244" xr:uid="{00000000-0005-0000-0000-000073540000}"/>
    <cellStyle name="Normal 2 5 2 3 2 3 5" xfId="47473" xr:uid="{00000000-0005-0000-0000-000074540000}"/>
    <cellStyle name="Normal 2 5 2 3 2 4" xfId="16859" xr:uid="{00000000-0005-0000-0000-000075540000}"/>
    <cellStyle name="Normal 2 5 2 3 2 4 2" xfId="29114" xr:uid="{00000000-0005-0000-0000-000076540000}"/>
    <cellStyle name="Normal 2 5 2 3 2 4 3" xfId="41355" xr:uid="{00000000-0005-0000-0000-000077540000}"/>
    <cellStyle name="Normal 2 5 2 3 2 5" xfId="22997" xr:uid="{00000000-0005-0000-0000-000078540000}"/>
    <cellStyle name="Normal 2 5 2 3 2 6" xfId="35241" xr:uid="{00000000-0005-0000-0000-000079540000}"/>
    <cellStyle name="Normal 2 5 2 3 2 7" xfId="47470" xr:uid="{00000000-0005-0000-0000-00007A540000}"/>
    <cellStyle name="Normal 2 5 2 3 3" xfId="5852" xr:uid="{00000000-0005-0000-0000-00007B540000}"/>
    <cellStyle name="Normal 2 5 2 3 3 2" xfId="5853" xr:uid="{00000000-0005-0000-0000-00007C540000}"/>
    <cellStyle name="Normal 2 5 2 3 3 2 2" xfId="16864" xr:uid="{00000000-0005-0000-0000-00007D540000}"/>
    <cellStyle name="Normal 2 5 2 3 3 2 2 2" xfId="29119" xr:uid="{00000000-0005-0000-0000-00007E540000}"/>
    <cellStyle name="Normal 2 5 2 3 3 2 2 3" xfId="41360" xr:uid="{00000000-0005-0000-0000-00007F540000}"/>
    <cellStyle name="Normal 2 5 2 3 3 2 3" xfId="23002" xr:uid="{00000000-0005-0000-0000-000080540000}"/>
    <cellStyle name="Normal 2 5 2 3 3 2 4" xfId="35246" xr:uid="{00000000-0005-0000-0000-000081540000}"/>
    <cellStyle name="Normal 2 5 2 3 3 2 5" xfId="47475" xr:uid="{00000000-0005-0000-0000-000082540000}"/>
    <cellStyle name="Normal 2 5 2 3 3 3" xfId="16863" xr:uid="{00000000-0005-0000-0000-000083540000}"/>
    <cellStyle name="Normal 2 5 2 3 3 3 2" xfId="29118" xr:uid="{00000000-0005-0000-0000-000084540000}"/>
    <cellStyle name="Normal 2 5 2 3 3 3 3" xfId="41359" xr:uid="{00000000-0005-0000-0000-000085540000}"/>
    <cellStyle name="Normal 2 5 2 3 3 4" xfId="23001" xr:uid="{00000000-0005-0000-0000-000086540000}"/>
    <cellStyle name="Normal 2 5 2 3 3 5" xfId="35245" xr:uid="{00000000-0005-0000-0000-000087540000}"/>
    <cellStyle name="Normal 2 5 2 3 3 6" xfId="47474" xr:uid="{00000000-0005-0000-0000-000088540000}"/>
    <cellStyle name="Normal 2 5 2 3 4" xfId="5854" xr:uid="{00000000-0005-0000-0000-000089540000}"/>
    <cellStyle name="Normal 2 5 2 3 4 2" xfId="16865" xr:uid="{00000000-0005-0000-0000-00008A540000}"/>
    <cellStyle name="Normal 2 5 2 3 4 2 2" xfId="29120" xr:uid="{00000000-0005-0000-0000-00008B540000}"/>
    <cellStyle name="Normal 2 5 2 3 4 2 3" xfId="41361" xr:uid="{00000000-0005-0000-0000-00008C540000}"/>
    <cellStyle name="Normal 2 5 2 3 4 3" xfId="23003" xr:uid="{00000000-0005-0000-0000-00008D540000}"/>
    <cellStyle name="Normal 2 5 2 3 4 4" xfId="35247" xr:uid="{00000000-0005-0000-0000-00008E540000}"/>
    <cellStyle name="Normal 2 5 2 3 4 5" xfId="47476" xr:uid="{00000000-0005-0000-0000-00008F540000}"/>
    <cellStyle name="Normal 2 5 2 3 5" xfId="16858" xr:uid="{00000000-0005-0000-0000-000090540000}"/>
    <cellStyle name="Normal 2 5 2 3 5 2" xfId="29113" xr:uid="{00000000-0005-0000-0000-000091540000}"/>
    <cellStyle name="Normal 2 5 2 3 5 3" xfId="41354" xr:uid="{00000000-0005-0000-0000-000092540000}"/>
    <cellStyle name="Normal 2 5 2 3 6" xfId="22996" xr:uid="{00000000-0005-0000-0000-000093540000}"/>
    <cellStyle name="Normal 2 5 2 3 7" xfId="35240" xr:uid="{00000000-0005-0000-0000-000094540000}"/>
    <cellStyle name="Normal 2 5 2 3 8" xfId="47469" xr:uid="{00000000-0005-0000-0000-000095540000}"/>
    <cellStyle name="Normal 2 5 2 4" xfId="5855" xr:uid="{00000000-0005-0000-0000-000096540000}"/>
    <cellStyle name="Normal 2 5 2 4 2" xfId="5856" xr:uid="{00000000-0005-0000-0000-000097540000}"/>
    <cellStyle name="Normal 2 5 2 4 2 2" xfId="5857" xr:uid="{00000000-0005-0000-0000-000098540000}"/>
    <cellStyle name="Normal 2 5 2 4 2 2 2" xfId="16868" xr:uid="{00000000-0005-0000-0000-000099540000}"/>
    <cellStyle name="Normal 2 5 2 4 2 2 2 2" xfId="29123" xr:uid="{00000000-0005-0000-0000-00009A540000}"/>
    <cellStyle name="Normal 2 5 2 4 2 2 2 3" xfId="41364" xr:uid="{00000000-0005-0000-0000-00009B540000}"/>
    <cellStyle name="Normal 2 5 2 4 2 2 3" xfId="23006" xr:uid="{00000000-0005-0000-0000-00009C540000}"/>
    <cellStyle name="Normal 2 5 2 4 2 2 4" xfId="35250" xr:uid="{00000000-0005-0000-0000-00009D540000}"/>
    <cellStyle name="Normal 2 5 2 4 2 2 5" xfId="47479" xr:uid="{00000000-0005-0000-0000-00009E540000}"/>
    <cellStyle name="Normal 2 5 2 4 2 3" xfId="16867" xr:uid="{00000000-0005-0000-0000-00009F540000}"/>
    <cellStyle name="Normal 2 5 2 4 2 3 2" xfId="29122" xr:uid="{00000000-0005-0000-0000-0000A0540000}"/>
    <cellStyle name="Normal 2 5 2 4 2 3 3" xfId="41363" xr:uid="{00000000-0005-0000-0000-0000A1540000}"/>
    <cellStyle name="Normal 2 5 2 4 2 4" xfId="23005" xr:uid="{00000000-0005-0000-0000-0000A2540000}"/>
    <cellStyle name="Normal 2 5 2 4 2 5" xfId="35249" xr:uid="{00000000-0005-0000-0000-0000A3540000}"/>
    <cellStyle name="Normal 2 5 2 4 2 6" xfId="47478" xr:uid="{00000000-0005-0000-0000-0000A4540000}"/>
    <cellStyle name="Normal 2 5 2 4 3" xfId="5858" xr:uid="{00000000-0005-0000-0000-0000A5540000}"/>
    <cellStyle name="Normal 2 5 2 4 3 2" xfId="16869" xr:uid="{00000000-0005-0000-0000-0000A6540000}"/>
    <cellStyle name="Normal 2 5 2 4 3 2 2" xfId="29124" xr:uid="{00000000-0005-0000-0000-0000A7540000}"/>
    <cellStyle name="Normal 2 5 2 4 3 2 3" xfId="41365" xr:uid="{00000000-0005-0000-0000-0000A8540000}"/>
    <cellStyle name="Normal 2 5 2 4 3 3" xfId="23007" xr:uid="{00000000-0005-0000-0000-0000A9540000}"/>
    <cellStyle name="Normal 2 5 2 4 3 4" xfId="35251" xr:uid="{00000000-0005-0000-0000-0000AA540000}"/>
    <cellStyle name="Normal 2 5 2 4 3 5" xfId="47480" xr:uid="{00000000-0005-0000-0000-0000AB540000}"/>
    <cellStyle name="Normal 2 5 2 4 4" xfId="16866" xr:uid="{00000000-0005-0000-0000-0000AC540000}"/>
    <cellStyle name="Normal 2 5 2 4 4 2" xfId="29121" xr:uid="{00000000-0005-0000-0000-0000AD540000}"/>
    <cellStyle name="Normal 2 5 2 4 4 3" xfId="41362" xr:uid="{00000000-0005-0000-0000-0000AE540000}"/>
    <cellStyle name="Normal 2 5 2 4 5" xfId="23004" xr:uid="{00000000-0005-0000-0000-0000AF540000}"/>
    <cellStyle name="Normal 2 5 2 4 6" xfId="35248" xr:uid="{00000000-0005-0000-0000-0000B0540000}"/>
    <cellStyle name="Normal 2 5 2 4 7" xfId="47477" xr:uid="{00000000-0005-0000-0000-0000B1540000}"/>
    <cellStyle name="Normal 2 5 2 5" xfId="5859" xr:uid="{00000000-0005-0000-0000-0000B2540000}"/>
    <cellStyle name="Normal 2 5 2 5 2" xfId="5860" xr:uid="{00000000-0005-0000-0000-0000B3540000}"/>
    <cellStyle name="Normal 2 5 2 5 2 2" xfId="5861" xr:uid="{00000000-0005-0000-0000-0000B4540000}"/>
    <cellStyle name="Normal 2 5 2 5 2 2 2" xfId="16872" xr:uid="{00000000-0005-0000-0000-0000B5540000}"/>
    <cellStyle name="Normal 2 5 2 5 2 2 2 2" xfId="29127" xr:uid="{00000000-0005-0000-0000-0000B6540000}"/>
    <cellStyle name="Normal 2 5 2 5 2 2 2 3" xfId="41368" xr:uid="{00000000-0005-0000-0000-0000B7540000}"/>
    <cellStyle name="Normal 2 5 2 5 2 2 3" xfId="23010" xr:uid="{00000000-0005-0000-0000-0000B8540000}"/>
    <cellStyle name="Normal 2 5 2 5 2 2 4" xfId="35254" xr:uid="{00000000-0005-0000-0000-0000B9540000}"/>
    <cellStyle name="Normal 2 5 2 5 2 2 5" xfId="47483" xr:uid="{00000000-0005-0000-0000-0000BA540000}"/>
    <cellStyle name="Normal 2 5 2 5 2 3" xfId="16871" xr:uid="{00000000-0005-0000-0000-0000BB540000}"/>
    <cellStyle name="Normal 2 5 2 5 2 3 2" xfId="29126" xr:uid="{00000000-0005-0000-0000-0000BC540000}"/>
    <cellStyle name="Normal 2 5 2 5 2 3 3" xfId="41367" xr:uid="{00000000-0005-0000-0000-0000BD540000}"/>
    <cellStyle name="Normal 2 5 2 5 2 4" xfId="23009" xr:uid="{00000000-0005-0000-0000-0000BE540000}"/>
    <cellStyle name="Normal 2 5 2 5 2 5" xfId="35253" xr:uid="{00000000-0005-0000-0000-0000BF540000}"/>
    <cellStyle name="Normal 2 5 2 5 2 6" xfId="47482" xr:uid="{00000000-0005-0000-0000-0000C0540000}"/>
    <cellStyle name="Normal 2 5 2 5 3" xfId="5862" xr:uid="{00000000-0005-0000-0000-0000C1540000}"/>
    <cellStyle name="Normal 2 5 2 5 3 2" xfId="16873" xr:uid="{00000000-0005-0000-0000-0000C2540000}"/>
    <cellStyle name="Normal 2 5 2 5 3 2 2" xfId="29128" xr:uid="{00000000-0005-0000-0000-0000C3540000}"/>
    <cellStyle name="Normal 2 5 2 5 3 2 3" xfId="41369" xr:uid="{00000000-0005-0000-0000-0000C4540000}"/>
    <cellStyle name="Normal 2 5 2 5 3 3" xfId="23011" xr:uid="{00000000-0005-0000-0000-0000C5540000}"/>
    <cellStyle name="Normal 2 5 2 5 3 4" xfId="35255" xr:uid="{00000000-0005-0000-0000-0000C6540000}"/>
    <cellStyle name="Normal 2 5 2 5 3 5" xfId="47484" xr:uid="{00000000-0005-0000-0000-0000C7540000}"/>
    <cellStyle name="Normal 2 5 2 5 4" xfId="16870" xr:uid="{00000000-0005-0000-0000-0000C8540000}"/>
    <cellStyle name="Normal 2 5 2 5 4 2" xfId="29125" xr:uid="{00000000-0005-0000-0000-0000C9540000}"/>
    <cellStyle name="Normal 2 5 2 5 4 3" xfId="41366" xr:uid="{00000000-0005-0000-0000-0000CA540000}"/>
    <cellStyle name="Normal 2 5 2 5 5" xfId="23008" xr:uid="{00000000-0005-0000-0000-0000CB540000}"/>
    <cellStyle name="Normal 2 5 2 5 6" xfId="35252" xr:uid="{00000000-0005-0000-0000-0000CC540000}"/>
    <cellStyle name="Normal 2 5 2 5 7" xfId="47481" xr:uid="{00000000-0005-0000-0000-0000CD540000}"/>
    <cellStyle name="Normal 2 5 2 6" xfId="5863" xr:uid="{00000000-0005-0000-0000-0000CE540000}"/>
    <cellStyle name="Normal 2 5 2 6 2" xfId="5864" xr:uid="{00000000-0005-0000-0000-0000CF540000}"/>
    <cellStyle name="Normal 2 5 2 6 2 2" xfId="16875" xr:uid="{00000000-0005-0000-0000-0000D0540000}"/>
    <cellStyle name="Normal 2 5 2 6 2 2 2" xfId="29130" xr:uid="{00000000-0005-0000-0000-0000D1540000}"/>
    <cellStyle name="Normal 2 5 2 6 2 2 3" xfId="41371" xr:uid="{00000000-0005-0000-0000-0000D2540000}"/>
    <cellStyle name="Normal 2 5 2 6 2 3" xfId="23013" xr:uid="{00000000-0005-0000-0000-0000D3540000}"/>
    <cellStyle name="Normal 2 5 2 6 2 4" xfId="35257" xr:uid="{00000000-0005-0000-0000-0000D4540000}"/>
    <cellStyle name="Normal 2 5 2 6 2 5" xfId="47486" xr:uid="{00000000-0005-0000-0000-0000D5540000}"/>
    <cellStyle name="Normal 2 5 2 6 3" xfId="16874" xr:uid="{00000000-0005-0000-0000-0000D6540000}"/>
    <cellStyle name="Normal 2 5 2 6 3 2" xfId="29129" xr:uid="{00000000-0005-0000-0000-0000D7540000}"/>
    <cellStyle name="Normal 2 5 2 6 3 3" xfId="41370" xr:uid="{00000000-0005-0000-0000-0000D8540000}"/>
    <cellStyle name="Normal 2 5 2 6 4" xfId="23012" xr:uid="{00000000-0005-0000-0000-0000D9540000}"/>
    <cellStyle name="Normal 2 5 2 6 5" xfId="35256" xr:uid="{00000000-0005-0000-0000-0000DA540000}"/>
    <cellStyle name="Normal 2 5 2 6 6" xfId="47485" xr:uid="{00000000-0005-0000-0000-0000DB540000}"/>
    <cellStyle name="Normal 2 5 2 7" xfId="5865" xr:uid="{00000000-0005-0000-0000-0000DC540000}"/>
    <cellStyle name="Normal 2 5 2 7 2" xfId="16876" xr:uid="{00000000-0005-0000-0000-0000DD540000}"/>
    <cellStyle name="Normal 2 5 2 7 2 2" xfId="29131" xr:uid="{00000000-0005-0000-0000-0000DE540000}"/>
    <cellStyle name="Normal 2 5 2 7 2 3" xfId="41372" xr:uid="{00000000-0005-0000-0000-0000DF540000}"/>
    <cellStyle name="Normal 2 5 2 7 3" xfId="23014" xr:uid="{00000000-0005-0000-0000-0000E0540000}"/>
    <cellStyle name="Normal 2 5 2 7 4" xfId="35258" xr:uid="{00000000-0005-0000-0000-0000E1540000}"/>
    <cellStyle name="Normal 2 5 2 7 5" xfId="47487" xr:uid="{00000000-0005-0000-0000-0000E2540000}"/>
    <cellStyle name="Normal 2 5 2 8" xfId="16841" xr:uid="{00000000-0005-0000-0000-0000E3540000}"/>
    <cellStyle name="Normal 2 5 2 8 2" xfId="29096" xr:uid="{00000000-0005-0000-0000-0000E4540000}"/>
    <cellStyle name="Normal 2 5 2 8 3" xfId="41337" xr:uid="{00000000-0005-0000-0000-0000E5540000}"/>
    <cellStyle name="Normal 2 5 2 9" xfId="22979" xr:uid="{00000000-0005-0000-0000-0000E6540000}"/>
    <cellStyle name="Normal 2 5 3" xfId="5866" xr:uid="{00000000-0005-0000-0000-0000E7540000}"/>
    <cellStyle name="Normal 2 5 3 2" xfId="5867" xr:uid="{00000000-0005-0000-0000-0000E8540000}"/>
    <cellStyle name="Normal 2 5 3 2 2" xfId="5868" xr:uid="{00000000-0005-0000-0000-0000E9540000}"/>
    <cellStyle name="Normal 2 5 3 2 2 2" xfId="16879" xr:uid="{00000000-0005-0000-0000-0000EA540000}"/>
    <cellStyle name="Normal 2 5 3 2 2 2 2" xfId="29134" xr:uid="{00000000-0005-0000-0000-0000EB540000}"/>
    <cellStyle name="Normal 2 5 3 2 2 2 3" xfId="41375" xr:uid="{00000000-0005-0000-0000-0000EC540000}"/>
    <cellStyle name="Normal 2 5 3 2 2 3" xfId="23017" xr:uid="{00000000-0005-0000-0000-0000ED540000}"/>
    <cellStyle name="Normal 2 5 3 2 2 4" xfId="35261" xr:uid="{00000000-0005-0000-0000-0000EE540000}"/>
    <cellStyle name="Normal 2 5 3 2 2 5" xfId="47490" xr:uid="{00000000-0005-0000-0000-0000EF540000}"/>
    <cellStyle name="Normal 2 5 3 2 3" xfId="16878" xr:uid="{00000000-0005-0000-0000-0000F0540000}"/>
    <cellStyle name="Normal 2 5 3 2 3 2" xfId="29133" xr:uid="{00000000-0005-0000-0000-0000F1540000}"/>
    <cellStyle name="Normal 2 5 3 2 3 3" xfId="41374" xr:uid="{00000000-0005-0000-0000-0000F2540000}"/>
    <cellStyle name="Normal 2 5 3 2 4" xfId="23016" xr:uid="{00000000-0005-0000-0000-0000F3540000}"/>
    <cellStyle name="Normal 2 5 3 2 5" xfId="35260" xr:uid="{00000000-0005-0000-0000-0000F4540000}"/>
    <cellStyle name="Normal 2 5 3 2 6" xfId="47489" xr:uid="{00000000-0005-0000-0000-0000F5540000}"/>
    <cellStyle name="Normal 2 5 3 3" xfId="5869" xr:uid="{00000000-0005-0000-0000-0000F6540000}"/>
    <cellStyle name="Normal 2 5 3 3 2" xfId="16880" xr:uid="{00000000-0005-0000-0000-0000F7540000}"/>
    <cellStyle name="Normal 2 5 3 3 2 2" xfId="29135" xr:uid="{00000000-0005-0000-0000-0000F8540000}"/>
    <cellStyle name="Normal 2 5 3 3 2 3" xfId="41376" xr:uid="{00000000-0005-0000-0000-0000F9540000}"/>
    <cellStyle name="Normal 2 5 3 3 3" xfId="23018" xr:uid="{00000000-0005-0000-0000-0000FA540000}"/>
    <cellStyle name="Normal 2 5 3 3 4" xfId="35262" xr:uid="{00000000-0005-0000-0000-0000FB540000}"/>
    <cellStyle name="Normal 2 5 3 3 5" xfId="47491" xr:uid="{00000000-0005-0000-0000-0000FC540000}"/>
    <cellStyle name="Normal 2 5 3 4" xfId="16877" xr:uid="{00000000-0005-0000-0000-0000FD540000}"/>
    <cellStyle name="Normal 2 5 3 4 2" xfId="29132" xr:uid="{00000000-0005-0000-0000-0000FE540000}"/>
    <cellStyle name="Normal 2 5 3 4 3" xfId="41373" xr:uid="{00000000-0005-0000-0000-0000FF540000}"/>
    <cellStyle name="Normal 2 5 3 5" xfId="23015" xr:uid="{00000000-0005-0000-0000-000000550000}"/>
    <cellStyle name="Normal 2 5 3 6" xfId="35259" xr:uid="{00000000-0005-0000-0000-000001550000}"/>
    <cellStyle name="Normal 2 5 3 7" xfId="47488" xr:uid="{00000000-0005-0000-0000-000002550000}"/>
    <cellStyle name="Normal 2 5 4" xfId="14235" xr:uid="{00000000-0005-0000-0000-000003550000}"/>
    <cellStyle name="Normal 2 5 4 2" xfId="26490" xr:uid="{00000000-0005-0000-0000-000004550000}"/>
    <cellStyle name="Normal 2 5 4 3" xfId="38731" xr:uid="{00000000-0005-0000-0000-000005550000}"/>
    <cellStyle name="Normal 2 5 5" xfId="20369" xr:uid="{00000000-0005-0000-0000-000006550000}"/>
    <cellStyle name="Normal 2 5 6" xfId="32617" xr:uid="{00000000-0005-0000-0000-000007550000}"/>
    <cellStyle name="Normal 2 5 7" xfId="44846" xr:uid="{00000000-0005-0000-0000-000008550000}"/>
    <cellStyle name="Normal 2 6" xfId="5870" xr:uid="{00000000-0005-0000-0000-000009550000}"/>
    <cellStyle name="Normal 2 6 2" xfId="5871" xr:uid="{00000000-0005-0000-0000-00000A550000}"/>
    <cellStyle name="Normal 2 6 2 2" xfId="5872" xr:uid="{00000000-0005-0000-0000-00000B550000}"/>
    <cellStyle name="Normal 2 6 2 2 2" xfId="5873" xr:uid="{00000000-0005-0000-0000-00000C550000}"/>
    <cellStyle name="Normal 2 6 2 2 2 2" xfId="16883" xr:uid="{00000000-0005-0000-0000-00000D550000}"/>
    <cellStyle name="Normal 2 6 2 2 2 2 2" xfId="29138" xr:uid="{00000000-0005-0000-0000-00000E550000}"/>
    <cellStyle name="Normal 2 6 2 2 2 2 3" xfId="41379" xr:uid="{00000000-0005-0000-0000-00000F550000}"/>
    <cellStyle name="Normal 2 6 2 2 2 3" xfId="23021" xr:uid="{00000000-0005-0000-0000-000010550000}"/>
    <cellStyle name="Normal 2 6 2 2 2 4" xfId="35265" xr:uid="{00000000-0005-0000-0000-000011550000}"/>
    <cellStyle name="Normal 2 6 2 2 2 5" xfId="47494" xr:uid="{00000000-0005-0000-0000-000012550000}"/>
    <cellStyle name="Normal 2 6 2 2 3" xfId="16882" xr:uid="{00000000-0005-0000-0000-000013550000}"/>
    <cellStyle name="Normal 2 6 2 2 3 2" xfId="29137" xr:uid="{00000000-0005-0000-0000-000014550000}"/>
    <cellStyle name="Normal 2 6 2 2 3 3" xfId="41378" xr:uid="{00000000-0005-0000-0000-000015550000}"/>
    <cellStyle name="Normal 2 6 2 2 4" xfId="23020" xr:uid="{00000000-0005-0000-0000-000016550000}"/>
    <cellStyle name="Normal 2 6 2 2 5" xfId="35264" xr:uid="{00000000-0005-0000-0000-000017550000}"/>
    <cellStyle name="Normal 2 6 2 2 6" xfId="47493" xr:uid="{00000000-0005-0000-0000-000018550000}"/>
    <cellStyle name="Normal 2 6 2 3" xfId="5874" xr:uid="{00000000-0005-0000-0000-000019550000}"/>
    <cellStyle name="Normal 2 6 2 3 2" xfId="16884" xr:uid="{00000000-0005-0000-0000-00001A550000}"/>
    <cellStyle name="Normal 2 6 2 3 2 2" xfId="29139" xr:uid="{00000000-0005-0000-0000-00001B550000}"/>
    <cellStyle name="Normal 2 6 2 3 2 3" xfId="41380" xr:uid="{00000000-0005-0000-0000-00001C550000}"/>
    <cellStyle name="Normal 2 6 2 3 3" xfId="23022" xr:uid="{00000000-0005-0000-0000-00001D550000}"/>
    <cellStyle name="Normal 2 6 2 3 4" xfId="35266" xr:uid="{00000000-0005-0000-0000-00001E550000}"/>
    <cellStyle name="Normal 2 6 2 3 5" xfId="47495" xr:uid="{00000000-0005-0000-0000-00001F550000}"/>
    <cellStyle name="Normal 2 6 2 4" xfId="16881" xr:uid="{00000000-0005-0000-0000-000020550000}"/>
    <cellStyle name="Normal 2 6 2 4 2" xfId="29136" xr:uid="{00000000-0005-0000-0000-000021550000}"/>
    <cellStyle name="Normal 2 6 2 4 3" xfId="41377" xr:uid="{00000000-0005-0000-0000-000022550000}"/>
    <cellStyle name="Normal 2 6 2 5" xfId="23019" xr:uid="{00000000-0005-0000-0000-000023550000}"/>
    <cellStyle name="Normal 2 6 2 6" xfId="35263" xr:uid="{00000000-0005-0000-0000-000024550000}"/>
    <cellStyle name="Normal 2 6 2 7" xfId="47492" xr:uid="{00000000-0005-0000-0000-000025550000}"/>
    <cellStyle name="Normal 2 7" xfId="5875" xr:uid="{00000000-0005-0000-0000-000026550000}"/>
    <cellStyle name="Normal 2 8" xfId="5876" xr:uid="{00000000-0005-0000-0000-000027550000}"/>
    <cellStyle name="Normal 2 8 10" xfId="47496" xr:uid="{00000000-0005-0000-0000-000028550000}"/>
    <cellStyle name="Normal 2 8 2" xfId="5877" xr:uid="{00000000-0005-0000-0000-000029550000}"/>
    <cellStyle name="Normal 2 8 2 2" xfId="5878" xr:uid="{00000000-0005-0000-0000-00002A550000}"/>
    <cellStyle name="Normal 2 8 2 2 2" xfId="5879" xr:uid="{00000000-0005-0000-0000-00002B550000}"/>
    <cellStyle name="Normal 2 8 2 2 2 2" xfId="5880" xr:uid="{00000000-0005-0000-0000-00002C550000}"/>
    <cellStyle name="Normal 2 8 2 2 2 2 2" xfId="5881" xr:uid="{00000000-0005-0000-0000-00002D550000}"/>
    <cellStyle name="Normal 2 8 2 2 2 2 2 2" xfId="16890" xr:uid="{00000000-0005-0000-0000-00002E550000}"/>
    <cellStyle name="Normal 2 8 2 2 2 2 2 2 2" xfId="29145" xr:uid="{00000000-0005-0000-0000-00002F550000}"/>
    <cellStyle name="Normal 2 8 2 2 2 2 2 2 3" xfId="41386" xr:uid="{00000000-0005-0000-0000-000030550000}"/>
    <cellStyle name="Normal 2 8 2 2 2 2 2 3" xfId="23028" xr:uid="{00000000-0005-0000-0000-000031550000}"/>
    <cellStyle name="Normal 2 8 2 2 2 2 2 4" xfId="35272" xr:uid="{00000000-0005-0000-0000-000032550000}"/>
    <cellStyle name="Normal 2 8 2 2 2 2 2 5" xfId="47501" xr:uid="{00000000-0005-0000-0000-000033550000}"/>
    <cellStyle name="Normal 2 8 2 2 2 2 3" xfId="16889" xr:uid="{00000000-0005-0000-0000-000034550000}"/>
    <cellStyle name="Normal 2 8 2 2 2 2 3 2" xfId="29144" xr:uid="{00000000-0005-0000-0000-000035550000}"/>
    <cellStyle name="Normal 2 8 2 2 2 2 3 3" xfId="41385" xr:uid="{00000000-0005-0000-0000-000036550000}"/>
    <cellStyle name="Normal 2 8 2 2 2 2 4" xfId="23027" xr:uid="{00000000-0005-0000-0000-000037550000}"/>
    <cellStyle name="Normal 2 8 2 2 2 2 5" xfId="35271" xr:uid="{00000000-0005-0000-0000-000038550000}"/>
    <cellStyle name="Normal 2 8 2 2 2 2 6" xfId="47500" xr:uid="{00000000-0005-0000-0000-000039550000}"/>
    <cellStyle name="Normal 2 8 2 2 2 3" xfId="5882" xr:uid="{00000000-0005-0000-0000-00003A550000}"/>
    <cellStyle name="Normal 2 8 2 2 2 3 2" xfId="16891" xr:uid="{00000000-0005-0000-0000-00003B550000}"/>
    <cellStyle name="Normal 2 8 2 2 2 3 2 2" xfId="29146" xr:uid="{00000000-0005-0000-0000-00003C550000}"/>
    <cellStyle name="Normal 2 8 2 2 2 3 2 3" xfId="41387" xr:uid="{00000000-0005-0000-0000-00003D550000}"/>
    <cellStyle name="Normal 2 8 2 2 2 3 3" xfId="23029" xr:uid="{00000000-0005-0000-0000-00003E550000}"/>
    <cellStyle name="Normal 2 8 2 2 2 3 4" xfId="35273" xr:uid="{00000000-0005-0000-0000-00003F550000}"/>
    <cellStyle name="Normal 2 8 2 2 2 3 5" xfId="47502" xr:uid="{00000000-0005-0000-0000-000040550000}"/>
    <cellStyle name="Normal 2 8 2 2 2 4" xfId="16888" xr:uid="{00000000-0005-0000-0000-000041550000}"/>
    <cellStyle name="Normal 2 8 2 2 2 4 2" xfId="29143" xr:uid="{00000000-0005-0000-0000-000042550000}"/>
    <cellStyle name="Normal 2 8 2 2 2 4 3" xfId="41384" xr:uid="{00000000-0005-0000-0000-000043550000}"/>
    <cellStyle name="Normal 2 8 2 2 2 5" xfId="23026" xr:uid="{00000000-0005-0000-0000-000044550000}"/>
    <cellStyle name="Normal 2 8 2 2 2 6" xfId="35270" xr:uid="{00000000-0005-0000-0000-000045550000}"/>
    <cellStyle name="Normal 2 8 2 2 2 7" xfId="47499" xr:uid="{00000000-0005-0000-0000-000046550000}"/>
    <cellStyle name="Normal 2 8 2 2 3" xfId="5883" xr:uid="{00000000-0005-0000-0000-000047550000}"/>
    <cellStyle name="Normal 2 8 2 2 3 2" xfId="5884" xr:uid="{00000000-0005-0000-0000-000048550000}"/>
    <cellStyle name="Normal 2 8 2 2 3 2 2" xfId="16893" xr:uid="{00000000-0005-0000-0000-000049550000}"/>
    <cellStyle name="Normal 2 8 2 2 3 2 2 2" xfId="29148" xr:uid="{00000000-0005-0000-0000-00004A550000}"/>
    <cellStyle name="Normal 2 8 2 2 3 2 2 3" xfId="41389" xr:uid="{00000000-0005-0000-0000-00004B550000}"/>
    <cellStyle name="Normal 2 8 2 2 3 2 3" xfId="23031" xr:uid="{00000000-0005-0000-0000-00004C550000}"/>
    <cellStyle name="Normal 2 8 2 2 3 2 4" xfId="35275" xr:uid="{00000000-0005-0000-0000-00004D550000}"/>
    <cellStyle name="Normal 2 8 2 2 3 2 5" xfId="47504" xr:uid="{00000000-0005-0000-0000-00004E550000}"/>
    <cellStyle name="Normal 2 8 2 2 3 3" xfId="16892" xr:uid="{00000000-0005-0000-0000-00004F550000}"/>
    <cellStyle name="Normal 2 8 2 2 3 3 2" xfId="29147" xr:uid="{00000000-0005-0000-0000-000050550000}"/>
    <cellStyle name="Normal 2 8 2 2 3 3 3" xfId="41388" xr:uid="{00000000-0005-0000-0000-000051550000}"/>
    <cellStyle name="Normal 2 8 2 2 3 4" xfId="23030" xr:uid="{00000000-0005-0000-0000-000052550000}"/>
    <cellStyle name="Normal 2 8 2 2 3 5" xfId="35274" xr:uid="{00000000-0005-0000-0000-000053550000}"/>
    <cellStyle name="Normal 2 8 2 2 3 6" xfId="47503" xr:uid="{00000000-0005-0000-0000-000054550000}"/>
    <cellStyle name="Normal 2 8 2 2 4" xfId="5885" xr:uid="{00000000-0005-0000-0000-000055550000}"/>
    <cellStyle name="Normal 2 8 2 2 4 2" xfId="16894" xr:uid="{00000000-0005-0000-0000-000056550000}"/>
    <cellStyle name="Normal 2 8 2 2 4 2 2" xfId="29149" xr:uid="{00000000-0005-0000-0000-000057550000}"/>
    <cellStyle name="Normal 2 8 2 2 4 2 3" xfId="41390" xr:uid="{00000000-0005-0000-0000-000058550000}"/>
    <cellStyle name="Normal 2 8 2 2 4 3" xfId="23032" xr:uid="{00000000-0005-0000-0000-000059550000}"/>
    <cellStyle name="Normal 2 8 2 2 4 4" xfId="35276" xr:uid="{00000000-0005-0000-0000-00005A550000}"/>
    <cellStyle name="Normal 2 8 2 2 4 5" xfId="47505" xr:uid="{00000000-0005-0000-0000-00005B550000}"/>
    <cellStyle name="Normal 2 8 2 2 5" xfId="16887" xr:uid="{00000000-0005-0000-0000-00005C550000}"/>
    <cellStyle name="Normal 2 8 2 2 5 2" xfId="29142" xr:uid="{00000000-0005-0000-0000-00005D550000}"/>
    <cellStyle name="Normal 2 8 2 2 5 3" xfId="41383" xr:uid="{00000000-0005-0000-0000-00005E550000}"/>
    <cellStyle name="Normal 2 8 2 2 6" xfId="23025" xr:uid="{00000000-0005-0000-0000-00005F550000}"/>
    <cellStyle name="Normal 2 8 2 2 7" xfId="35269" xr:uid="{00000000-0005-0000-0000-000060550000}"/>
    <cellStyle name="Normal 2 8 2 2 8" xfId="47498" xr:uid="{00000000-0005-0000-0000-000061550000}"/>
    <cellStyle name="Normal 2 8 2 3" xfId="5886" xr:uid="{00000000-0005-0000-0000-000062550000}"/>
    <cellStyle name="Normal 2 8 2 3 2" xfId="5887" xr:uid="{00000000-0005-0000-0000-000063550000}"/>
    <cellStyle name="Normal 2 8 2 3 2 2" xfId="5888" xr:uid="{00000000-0005-0000-0000-000064550000}"/>
    <cellStyle name="Normal 2 8 2 3 2 2 2" xfId="16897" xr:uid="{00000000-0005-0000-0000-000065550000}"/>
    <cellStyle name="Normal 2 8 2 3 2 2 2 2" xfId="29152" xr:uid="{00000000-0005-0000-0000-000066550000}"/>
    <cellStyle name="Normal 2 8 2 3 2 2 2 3" xfId="41393" xr:uid="{00000000-0005-0000-0000-000067550000}"/>
    <cellStyle name="Normal 2 8 2 3 2 2 3" xfId="23035" xr:uid="{00000000-0005-0000-0000-000068550000}"/>
    <cellStyle name="Normal 2 8 2 3 2 2 4" xfId="35279" xr:uid="{00000000-0005-0000-0000-000069550000}"/>
    <cellStyle name="Normal 2 8 2 3 2 2 5" xfId="47508" xr:uid="{00000000-0005-0000-0000-00006A550000}"/>
    <cellStyle name="Normal 2 8 2 3 2 3" xfId="16896" xr:uid="{00000000-0005-0000-0000-00006B550000}"/>
    <cellStyle name="Normal 2 8 2 3 2 3 2" xfId="29151" xr:uid="{00000000-0005-0000-0000-00006C550000}"/>
    <cellStyle name="Normal 2 8 2 3 2 3 3" xfId="41392" xr:uid="{00000000-0005-0000-0000-00006D550000}"/>
    <cellStyle name="Normal 2 8 2 3 2 4" xfId="23034" xr:uid="{00000000-0005-0000-0000-00006E550000}"/>
    <cellStyle name="Normal 2 8 2 3 2 5" xfId="35278" xr:uid="{00000000-0005-0000-0000-00006F550000}"/>
    <cellStyle name="Normal 2 8 2 3 2 6" xfId="47507" xr:uid="{00000000-0005-0000-0000-000070550000}"/>
    <cellStyle name="Normal 2 8 2 3 3" xfId="5889" xr:uid="{00000000-0005-0000-0000-000071550000}"/>
    <cellStyle name="Normal 2 8 2 3 3 2" xfId="16898" xr:uid="{00000000-0005-0000-0000-000072550000}"/>
    <cellStyle name="Normal 2 8 2 3 3 2 2" xfId="29153" xr:uid="{00000000-0005-0000-0000-000073550000}"/>
    <cellStyle name="Normal 2 8 2 3 3 2 3" xfId="41394" xr:uid="{00000000-0005-0000-0000-000074550000}"/>
    <cellStyle name="Normal 2 8 2 3 3 3" xfId="23036" xr:uid="{00000000-0005-0000-0000-000075550000}"/>
    <cellStyle name="Normal 2 8 2 3 3 4" xfId="35280" xr:uid="{00000000-0005-0000-0000-000076550000}"/>
    <cellStyle name="Normal 2 8 2 3 3 5" xfId="47509" xr:uid="{00000000-0005-0000-0000-000077550000}"/>
    <cellStyle name="Normal 2 8 2 3 4" xfId="16895" xr:uid="{00000000-0005-0000-0000-000078550000}"/>
    <cellStyle name="Normal 2 8 2 3 4 2" xfId="29150" xr:uid="{00000000-0005-0000-0000-000079550000}"/>
    <cellStyle name="Normal 2 8 2 3 4 3" xfId="41391" xr:uid="{00000000-0005-0000-0000-00007A550000}"/>
    <cellStyle name="Normal 2 8 2 3 5" xfId="23033" xr:uid="{00000000-0005-0000-0000-00007B550000}"/>
    <cellStyle name="Normal 2 8 2 3 6" xfId="35277" xr:uid="{00000000-0005-0000-0000-00007C550000}"/>
    <cellStyle name="Normal 2 8 2 3 7" xfId="47506" xr:uid="{00000000-0005-0000-0000-00007D550000}"/>
    <cellStyle name="Normal 2 8 2 4" xfId="5890" xr:uid="{00000000-0005-0000-0000-00007E550000}"/>
    <cellStyle name="Normal 2 8 2 4 2" xfId="5891" xr:uid="{00000000-0005-0000-0000-00007F550000}"/>
    <cellStyle name="Normal 2 8 2 4 2 2" xfId="16900" xr:uid="{00000000-0005-0000-0000-000080550000}"/>
    <cellStyle name="Normal 2 8 2 4 2 2 2" xfId="29155" xr:uid="{00000000-0005-0000-0000-000081550000}"/>
    <cellStyle name="Normal 2 8 2 4 2 2 3" xfId="41396" xr:uid="{00000000-0005-0000-0000-000082550000}"/>
    <cellStyle name="Normal 2 8 2 4 2 3" xfId="23038" xr:uid="{00000000-0005-0000-0000-000083550000}"/>
    <cellStyle name="Normal 2 8 2 4 2 4" xfId="35282" xr:uid="{00000000-0005-0000-0000-000084550000}"/>
    <cellStyle name="Normal 2 8 2 4 2 5" xfId="47511" xr:uid="{00000000-0005-0000-0000-000085550000}"/>
    <cellStyle name="Normal 2 8 2 4 3" xfId="16899" xr:uid="{00000000-0005-0000-0000-000086550000}"/>
    <cellStyle name="Normal 2 8 2 4 3 2" xfId="29154" xr:uid="{00000000-0005-0000-0000-000087550000}"/>
    <cellStyle name="Normal 2 8 2 4 3 3" xfId="41395" xr:uid="{00000000-0005-0000-0000-000088550000}"/>
    <cellStyle name="Normal 2 8 2 4 4" xfId="23037" xr:uid="{00000000-0005-0000-0000-000089550000}"/>
    <cellStyle name="Normal 2 8 2 4 5" xfId="35281" xr:uid="{00000000-0005-0000-0000-00008A550000}"/>
    <cellStyle name="Normal 2 8 2 4 6" xfId="47510" xr:uid="{00000000-0005-0000-0000-00008B550000}"/>
    <cellStyle name="Normal 2 8 2 5" xfId="5892" xr:uid="{00000000-0005-0000-0000-00008C550000}"/>
    <cellStyle name="Normal 2 8 2 5 2" xfId="16901" xr:uid="{00000000-0005-0000-0000-00008D550000}"/>
    <cellStyle name="Normal 2 8 2 5 2 2" xfId="29156" xr:uid="{00000000-0005-0000-0000-00008E550000}"/>
    <cellStyle name="Normal 2 8 2 5 2 3" xfId="41397" xr:uid="{00000000-0005-0000-0000-00008F550000}"/>
    <cellStyle name="Normal 2 8 2 5 3" xfId="23039" xr:uid="{00000000-0005-0000-0000-000090550000}"/>
    <cellStyle name="Normal 2 8 2 5 4" xfId="35283" xr:uid="{00000000-0005-0000-0000-000091550000}"/>
    <cellStyle name="Normal 2 8 2 5 5" xfId="47512" xr:uid="{00000000-0005-0000-0000-000092550000}"/>
    <cellStyle name="Normal 2 8 2 6" xfId="16886" xr:uid="{00000000-0005-0000-0000-000093550000}"/>
    <cellStyle name="Normal 2 8 2 6 2" xfId="29141" xr:uid="{00000000-0005-0000-0000-000094550000}"/>
    <cellStyle name="Normal 2 8 2 6 3" xfId="41382" xr:uid="{00000000-0005-0000-0000-000095550000}"/>
    <cellStyle name="Normal 2 8 2 7" xfId="23024" xr:uid="{00000000-0005-0000-0000-000096550000}"/>
    <cellStyle name="Normal 2 8 2 8" xfId="35268" xr:uid="{00000000-0005-0000-0000-000097550000}"/>
    <cellStyle name="Normal 2 8 2 9" xfId="47497" xr:uid="{00000000-0005-0000-0000-000098550000}"/>
    <cellStyle name="Normal 2 8 3" xfId="5893" xr:uid="{00000000-0005-0000-0000-000099550000}"/>
    <cellStyle name="Normal 2 8 3 2" xfId="5894" xr:uid="{00000000-0005-0000-0000-00009A550000}"/>
    <cellStyle name="Normal 2 8 3 2 2" xfId="5895" xr:uid="{00000000-0005-0000-0000-00009B550000}"/>
    <cellStyle name="Normal 2 8 3 2 2 2" xfId="5896" xr:uid="{00000000-0005-0000-0000-00009C550000}"/>
    <cellStyle name="Normal 2 8 3 2 2 2 2" xfId="16905" xr:uid="{00000000-0005-0000-0000-00009D550000}"/>
    <cellStyle name="Normal 2 8 3 2 2 2 2 2" xfId="29160" xr:uid="{00000000-0005-0000-0000-00009E550000}"/>
    <cellStyle name="Normal 2 8 3 2 2 2 2 3" xfId="41401" xr:uid="{00000000-0005-0000-0000-00009F550000}"/>
    <cellStyle name="Normal 2 8 3 2 2 2 3" xfId="23043" xr:uid="{00000000-0005-0000-0000-0000A0550000}"/>
    <cellStyle name="Normal 2 8 3 2 2 2 4" xfId="35287" xr:uid="{00000000-0005-0000-0000-0000A1550000}"/>
    <cellStyle name="Normal 2 8 3 2 2 2 5" xfId="47516" xr:uid="{00000000-0005-0000-0000-0000A2550000}"/>
    <cellStyle name="Normal 2 8 3 2 2 3" xfId="16904" xr:uid="{00000000-0005-0000-0000-0000A3550000}"/>
    <cellStyle name="Normal 2 8 3 2 2 3 2" xfId="29159" xr:uid="{00000000-0005-0000-0000-0000A4550000}"/>
    <cellStyle name="Normal 2 8 3 2 2 3 3" xfId="41400" xr:uid="{00000000-0005-0000-0000-0000A5550000}"/>
    <cellStyle name="Normal 2 8 3 2 2 4" xfId="23042" xr:uid="{00000000-0005-0000-0000-0000A6550000}"/>
    <cellStyle name="Normal 2 8 3 2 2 5" xfId="35286" xr:uid="{00000000-0005-0000-0000-0000A7550000}"/>
    <cellStyle name="Normal 2 8 3 2 2 6" xfId="47515" xr:uid="{00000000-0005-0000-0000-0000A8550000}"/>
    <cellStyle name="Normal 2 8 3 2 3" xfId="5897" xr:uid="{00000000-0005-0000-0000-0000A9550000}"/>
    <cellStyle name="Normal 2 8 3 2 3 2" xfId="16906" xr:uid="{00000000-0005-0000-0000-0000AA550000}"/>
    <cellStyle name="Normal 2 8 3 2 3 2 2" xfId="29161" xr:uid="{00000000-0005-0000-0000-0000AB550000}"/>
    <cellStyle name="Normal 2 8 3 2 3 2 3" xfId="41402" xr:uid="{00000000-0005-0000-0000-0000AC550000}"/>
    <cellStyle name="Normal 2 8 3 2 3 3" xfId="23044" xr:uid="{00000000-0005-0000-0000-0000AD550000}"/>
    <cellStyle name="Normal 2 8 3 2 3 4" xfId="35288" xr:uid="{00000000-0005-0000-0000-0000AE550000}"/>
    <cellStyle name="Normal 2 8 3 2 3 5" xfId="47517" xr:uid="{00000000-0005-0000-0000-0000AF550000}"/>
    <cellStyle name="Normal 2 8 3 2 4" xfId="16903" xr:uid="{00000000-0005-0000-0000-0000B0550000}"/>
    <cellStyle name="Normal 2 8 3 2 4 2" xfId="29158" xr:uid="{00000000-0005-0000-0000-0000B1550000}"/>
    <cellStyle name="Normal 2 8 3 2 4 3" xfId="41399" xr:uid="{00000000-0005-0000-0000-0000B2550000}"/>
    <cellStyle name="Normal 2 8 3 2 5" xfId="23041" xr:uid="{00000000-0005-0000-0000-0000B3550000}"/>
    <cellStyle name="Normal 2 8 3 2 6" xfId="35285" xr:uid="{00000000-0005-0000-0000-0000B4550000}"/>
    <cellStyle name="Normal 2 8 3 2 7" xfId="47514" xr:uid="{00000000-0005-0000-0000-0000B5550000}"/>
    <cellStyle name="Normal 2 8 3 3" xfId="5898" xr:uid="{00000000-0005-0000-0000-0000B6550000}"/>
    <cellStyle name="Normal 2 8 3 3 2" xfId="5899" xr:uid="{00000000-0005-0000-0000-0000B7550000}"/>
    <cellStyle name="Normal 2 8 3 3 2 2" xfId="16908" xr:uid="{00000000-0005-0000-0000-0000B8550000}"/>
    <cellStyle name="Normal 2 8 3 3 2 2 2" xfId="29163" xr:uid="{00000000-0005-0000-0000-0000B9550000}"/>
    <cellStyle name="Normal 2 8 3 3 2 2 3" xfId="41404" xr:uid="{00000000-0005-0000-0000-0000BA550000}"/>
    <cellStyle name="Normal 2 8 3 3 2 3" xfId="23046" xr:uid="{00000000-0005-0000-0000-0000BB550000}"/>
    <cellStyle name="Normal 2 8 3 3 2 4" xfId="35290" xr:uid="{00000000-0005-0000-0000-0000BC550000}"/>
    <cellStyle name="Normal 2 8 3 3 2 5" xfId="47519" xr:uid="{00000000-0005-0000-0000-0000BD550000}"/>
    <cellStyle name="Normal 2 8 3 3 3" xfId="16907" xr:uid="{00000000-0005-0000-0000-0000BE550000}"/>
    <cellStyle name="Normal 2 8 3 3 3 2" xfId="29162" xr:uid="{00000000-0005-0000-0000-0000BF550000}"/>
    <cellStyle name="Normal 2 8 3 3 3 3" xfId="41403" xr:uid="{00000000-0005-0000-0000-0000C0550000}"/>
    <cellStyle name="Normal 2 8 3 3 4" xfId="23045" xr:uid="{00000000-0005-0000-0000-0000C1550000}"/>
    <cellStyle name="Normal 2 8 3 3 5" xfId="35289" xr:uid="{00000000-0005-0000-0000-0000C2550000}"/>
    <cellStyle name="Normal 2 8 3 3 6" xfId="47518" xr:uid="{00000000-0005-0000-0000-0000C3550000}"/>
    <cellStyle name="Normal 2 8 3 4" xfId="5900" xr:uid="{00000000-0005-0000-0000-0000C4550000}"/>
    <cellStyle name="Normal 2 8 3 4 2" xfId="16909" xr:uid="{00000000-0005-0000-0000-0000C5550000}"/>
    <cellStyle name="Normal 2 8 3 4 2 2" xfId="29164" xr:uid="{00000000-0005-0000-0000-0000C6550000}"/>
    <cellStyle name="Normal 2 8 3 4 2 3" xfId="41405" xr:uid="{00000000-0005-0000-0000-0000C7550000}"/>
    <cellStyle name="Normal 2 8 3 4 3" xfId="23047" xr:uid="{00000000-0005-0000-0000-0000C8550000}"/>
    <cellStyle name="Normal 2 8 3 4 4" xfId="35291" xr:uid="{00000000-0005-0000-0000-0000C9550000}"/>
    <cellStyle name="Normal 2 8 3 4 5" xfId="47520" xr:uid="{00000000-0005-0000-0000-0000CA550000}"/>
    <cellStyle name="Normal 2 8 3 5" xfId="16902" xr:uid="{00000000-0005-0000-0000-0000CB550000}"/>
    <cellStyle name="Normal 2 8 3 5 2" xfId="29157" xr:uid="{00000000-0005-0000-0000-0000CC550000}"/>
    <cellStyle name="Normal 2 8 3 5 3" xfId="41398" xr:uid="{00000000-0005-0000-0000-0000CD550000}"/>
    <cellStyle name="Normal 2 8 3 6" xfId="23040" xr:uid="{00000000-0005-0000-0000-0000CE550000}"/>
    <cellStyle name="Normal 2 8 3 7" xfId="35284" xr:uid="{00000000-0005-0000-0000-0000CF550000}"/>
    <cellStyle name="Normal 2 8 3 8" xfId="47513" xr:uid="{00000000-0005-0000-0000-0000D0550000}"/>
    <cellStyle name="Normal 2 8 4" xfId="5901" xr:uid="{00000000-0005-0000-0000-0000D1550000}"/>
    <cellStyle name="Normal 2 8 4 2" xfId="5902" xr:uid="{00000000-0005-0000-0000-0000D2550000}"/>
    <cellStyle name="Normal 2 8 4 2 2" xfId="5903" xr:uid="{00000000-0005-0000-0000-0000D3550000}"/>
    <cellStyle name="Normal 2 8 4 2 2 2" xfId="16912" xr:uid="{00000000-0005-0000-0000-0000D4550000}"/>
    <cellStyle name="Normal 2 8 4 2 2 2 2" xfId="29167" xr:uid="{00000000-0005-0000-0000-0000D5550000}"/>
    <cellStyle name="Normal 2 8 4 2 2 2 3" xfId="41408" xr:uid="{00000000-0005-0000-0000-0000D6550000}"/>
    <cellStyle name="Normal 2 8 4 2 2 3" xfId="23050" xr:uid="{00000000-0005-0000-0000-0000D7550000}"/>
    <cellStyle name="Normal 2 8 4 2 2 4" xfId="35294" xr:uid="{00000000-0005-0000-0000-0000D8550000}"/>
    <cellStyle name="Normal 2 8 4 2 2 5" xfId="47523" xr:uid="{00000000-0005-0000-0000-0000D9550000}"/>
    <cellStyle name="Normal 2 8 4 2 3" xfId="16911" xr:uid="{00000000-0005-0000-0000-0000DA550000}"/>
    <cellStyle name="Normal 2 8 4 2 3 2" xfId="29166" xr:uid="{00000000-0005-0000-0000-0000DB550000}"/>
    <cellStyle name="Normal 2 8 4 2 3 3" xfId="41407" xr:uid="{00000000-0005-0000-0000-0000DC550000}"/>
    <cellStyle name="Normal 2 8 4 2 4" xfId="23049" xr:uid="{00000000-0005-0000-0000-0000DD550000}"/>
    <cellStyle name="Normal 2 8 4 2 5" xfId="35293" xr:uid="{00000000-0005-0000-0000-0000DE550000}"/>
    <cellStyle name="Normal 2 8 4 2 6" xfId="47522" xr:uid="{00000000-0005-0000-0000-0000DF550000}"/>
    <cellStyle name="Normal 2 8 4 3" xfId="5904" xr:uid="{00000000-0005-0000-0000-0000E0550000}"/>
    <cellStyle name="Normal 2 8 4 3 2" xfId="16913" xr:uid="{00000000-0005-0000-0000-0000E1550000}"/>
    <cellStyle name="Normal 2 8 4 3 2 2" xfId="29168" xr:uid="{00000000-0005-0000-0000-0000E2550000}"/>
    <cellStyle name="Normal 2 8 4 3 2 3" xfId="41409" xr:uid="{00000000-0005-0000-0000-0000E3550000}"/>
    <cellStyle name="Normal 2 8 4 3 3" xfId="23051" xr:uid="{00000000-0005-0000-0000-0000E4550000}"/>
    <cellStyle name="Normal 2 8 4 3 4" xfId="35295" xr:uid="{00000000-0005-0000-0000-0000E5550000}"/>
    <cellStyle name="Normal 2 8 4 3 5" xfId="47524" xr:uid="{00000000-0005-0000-0000-0000E6550000}"/>
    <cellStyle name="Normal 2 8 4 4" xfId="16910" xr:uid="{00000000-0005-0000-0000-0000E7550000}"/>
    <cellStyle name="Normal 2 8 4 4 2" xfId="29165" xr:uid="{00000000-0005-0000-0000-0000E8550000}"/>
    <cellStyle name="Normal 2 8 4 4 3" xfId="41406" xr:uid="{00000000-0005-0000-0000-0000E9550000}"/>
    <cellStyle name="Normal 2 8 4 5" xfId="23048" xr:uid="{00000000-0005-0000-0000-0000EA550000}"/>
    <cellStyle name="Normal 2 8 4 6" xfId="35292" xr:uid="{00000000-0005-0000-0000-0000EB550000}"/>
    <cellStyle name="Normal 2 8 4 7" xfId="47521" xr:uid="{00000000-0005-0000-0000-0000EC550000}"/>
    <cellStyle name="Normal 2 8 5" xfId="5905" xr:uid="{00000000-0005-0000-0000-0000ED550000}"/>
    <cellStyle name="Normal 2 8 5 2" xfId="5906" xr:uid="{00000000-0005-0000-0000-0000EE550000}"/>
    <cellStyle name="Normal 2 8 5 2 2" xfId="16915" xr:uid="{00000000-0005-0000-0000-0000EF550000}"/>
    <cellStyle name="Normal 2 8 5 2 2 2" xfId="29170" xr:uid="{00000000-0005-0000-0000-0000F0550000}"/>
    <cellStyle name="Normal 2 8 5 2 2 3" xfId="41411" xr:uid="{00000000-0005-0000-0000-0000F1550000}"/>
    <cellStyle name="Normal 2 8 5 2 3" xfId="23053" xr:uid="{00000000-0005-0000-0000-0000F2550000}"/>
    <cellStyle name="Normal 2 8 5 2 4" xfId="35297" xr:uid="{00000000-0005-0000-0000-0000F3550000}"/>
    <cellStyle name="Normal 2 8 5 2 5" xfId="47526" xr:uid="{00000000-0005-0000-0000-0000F4550000}"/>
    <cellStyle name="Normal 2 8 5 3" xfId="16914" xr:uid="{00000000-0005-0000-0000-0000F5550000}"/>
    <cellStyle name="Normal 2 8 5 3 2" xfId="29169" xr:uid="{00000000-0005-0000-0000-0000F6550000}"/>
    <cellStyle name="Normal 2 8 5 3 3" xfId="41410" xr:uid="{00000000-0005-0000-0000-0000F7550000}"/>
    <cellStyle name="Normal 2 8 5 4" xfId="23052" xr:uid="{00000000-0005-0000-0000-0000F8550000}"/>
    <cellStyle name="Normal 2 8 5 5" xfId="35296" xr:uid="{00000000-0005-0000-0000-0000F9550000}"/>
    <cellStyle name="Normal 2 8 5 6" xfId="47525" xr:uid="{00000000-0005-0000-0000-0000FA550000}"/>
    <cellStyle name="Normal 2 8 6" xfId="5907" xr:uid="{00000000-0005-0000-0000-0000FB550000}"/>
    <cellStyle name="Normal 2 8 6 2" xfId="16916" xr:uid="{00000000-0005-0000-0000-0000FC550000}"/>
    <cellStyle name="Normal 2 8 6 2 2" xfId="29171" xr:uid="{00000000-0005-0000-0000-0000FD550000}"/>
    <cellStyle name="Normal 2 8 6 2 3" xfId="41412" xr:uid="{00000000-0005-0000-0000-0000FE550000}"/>
    <cellStyle name="Normal 2 8 6 3" xfId="23054" xr:uid="{00000000-0005-0000-0000-0000FF550000}"/>
    <cellStyle name="Normal 2 8 6 4" xfId="35298" xr:uid="{00000000-0005-0000-0000-000000560000}"/>
    <cellStyle name="Normal 2 8 6 5" xfId="47527" xr:uid="{00000000-0005-0000-0000-000001560000}"/>
    <cellStyle name="Normal 2 8 7" xfId="16885" xr:uid="{00000000-0005-0000-0000-000002560000}"/>
    <cellStyle name="Normal 2 8 7 2" xfId="29140" xr:uid="{00000000-0005-0000-0000-000003560000}"/>
    <cellStyle name="Normal 2 8 7 3" xfId="41381" xr:uid="{00000000-0005-0000-0000-000004560000}"/>
    <cellStyle name="Normal 2 8 8" xfId="23023" xr:uid="{00000000-0005-0000-0000-000005560000}"/>
    <cellStyle name="Normal 2 8 9" xfId="35267" xr:uid="{00000000-0005-0000-0000-000006560000}"/>
    <cellStyle name="Normal 2 9" xfId="51014" xr:uid="{00000000-0005-0000-0000-000007560000}"/>
    <cellStyle name="Normal 20" xfId="5908" xr:uid="{00000000-0005-0000-0000-000008560000}"/>
    <cellStyle name="Normal 21" xfId="5909" xr:uid="{00000000-0005-0000-0000-000009560000}"/>
    <cellStyle name="Normal 22" xfId="5910" xr:uid="{00000000-0005-0000-0000-00000A560000}"/>
    <cellStyle name="Normal 23" xfId="5911" xr:uid="{00000000-0005-0000-0000-00000B560000}"/>
    <cellStyle name="Normal 23 2" xfId="5912" xr:uid="{00000000-0005-0000-0000-00000C560000}"/>
    <cellStyle name="Normal 23 2 2" xfId="5913" xr:uid="{00000000-0005-0000-0000-00000D560000}"/>
    <cellStyle name="Normal 23 2 2 2" xfId="5914" xr:uid="{00000000-0005-0000-0000-00000E560000}"/>
    <cellStyle name="Normal 23 2 2 2 2" xfId="5915" xr:uid="{00000000-0005-0000-0000-00000F560000}"/>
    <cellStyle name="Normal 23 2 2 2 2 2" xfId="16921" xr:uid="{00000000-0005-0000-0000-000010560000}"/>
    <cellStyle name="Normal 23 2 2 2 2 2 2" xfId="29176" xr:uid="{00000000-0005-0000-0000-000011560000}"/>
    <cellStyle name="Normal 23 2 2 2 2 2 3" xfId="41417" xr:uid="{00000000-0005-0000-0000-000012560000}"/>
    <cellStyle name="Normal 23 2 2 2 2 3" xfId="23059" xr:uid="{00000000-0005-0000-0000-000013560000}"/>
    <cellStyle name="Normal 23 2 2 2 2 4" xfId="35303" xr:uid="{00000000-0005-0000-0000-000014560000}"/>
    <cellStyle name="Normal 23 2 2 2 2 5" xfId="47532" xr:uid="{00000000-0005-0000-0000-000015560000}"/>
    <cellStyle name="Normal 23 2 2 2 3" xfId="16920" xr:uid="{00000000-0005-0000-0000-000016560000}"/>
    <cellStyle name="Normal 23 2 2 2 3 2" xfId="29175" xr:uid="{00000000-0005-0000-0000-000017560000}"/>
    <cellStyle name="Normal 23 2 2 2 3 3" xfId="41416" xr:uid="{00000000-0005-0000-0000-000018560000}"/>
    <cellStyle name="Normal 23 2 2 2 4" xfId="23058" xr:uid="{00000000-0005-0000-0000-000019560000}"/>
    <cellStyle name="Normal 23 2 2 2 5" xfId="35302" xr:uid="{00000000-0005-0000-0000-00001A560000}"/>
    <cellStyle name="Normal 23 2 2 2 6" xfId="47531" xr:uid="{00000000-0005-0000-0000-00001B560000}"/>
    <cellStyle name="Normal 23 2 2 3" xfId="5916" xr:uid="{00000000-0005-0000-0000-00001C560000}"/>
    <cellStyle name="Normal 23 2 2 3 2" xfId="16922" xr:uid="{00000000-0005-0000-0000-00001D560000}"/>
    <cellStyle name="Normal 23 2 2 3 2 2" xfId="29177" xr:uid="{00000000-0005-0000-0000-00001E560000}"/>
    <cellStyle name="Normal 23 2 2 3 2 3" xfId="41418" xr:uid="{00000000-0005-0000-0000-00001F560000}"/>
    <cellStyle name="Normal 23 2 2 3 3" xfId="23060" xr:uid="{00000000-0005-0000-0000-000020560000}"/>
    <cellStyle name="Normal 23 2 2 3 4" xfId="35304" xr:uid="{00000000-0005-0000-0000-000021560000}"/>
    <cellStyle name="Normal 23 2 2 3 5" xfId="47533" xr:uid="{00000000-0005-0000-0000-000022560000}"/>
    <cellStyle name="Normal 23 2 2 4" xfId="16919" xr:uid="{00000000-0005-0000-0000-000023560000}"/>
    <cellStyle name="Normal 23 2 2 4 2" xfId="29174" xr:uid="{00000000-0005-0000-0000-000024560000}"/>
    <cellStyle name="Normal 23 2 2 4 3" xfId="41415" xr:uid="{00000000-0005-0000-0000-000025560000}"/>
    <cellStyle name="Normal 23 2 2 5" xfId="23057" xr:uid="{00000000-0005-0000-0000-000026560000}"/>
    <cellStyle name="Normal 23 2 2 6" xfId="35301" xr:uid="{00000000-0005-0000-0000-000027560000}"/>
    <cellStyle name="Normal 23 2 2 7" xfId="47530" xr:uid="{00000000-0005-0000-0000-000028560000}"/>
    <cellStyle name="Normal 23 2 3" xfId="5917" xr:uid="{00000000-0005-0000-0000-000029560000}"/>
    <cellStyle name="Normal 23 2 3 2" xfId="5918" xr:uid="{00000000-0005-0000-0000-00002A560000}"/>
    <cellStyle name="Normal 23 2 3 2 2" xfId="16924" xr:uid="{00000000-0005-0000-0000-00002B560000}"/>
    <cellStyle name="Normal 23 2 3 2 2 2" xfId="29179" xr:uid="{00000000-0005-0000-0000-00002C560000}"/>
    <cellStyle name="Normal 23 2 3 2 2 3" xfId="41420" xr:uid="{00000000-0005-0000-0000-00002D560000}"/>
    <cellStyle name="Normal 23 2 3 2 3" xfId="23062" xr:uid="{00000000-0005-0000-0000-00002E560000}"/>
    <cellStyle name="Normal 23 2 3 2 4" xfId="35306" xr:uid="{00000000-0005-0000-0000-00002F560000}"/>
    <cellStyle name="Normal 23 2 3 2 5" xfId="47535" xr:uid="{00000000-0005-0000-0000-000030560000}"/>
    <cellStyle name="Normal 23 2 3 3" xfId="16923" xr:uid="{00000000-0005-0000-0000-000031560000}"/>
    <cellStyle name="Normal 23 2 3 3 2" xfId="29178" xr:uid="{00000000-0005-0000-0000-000032560000}"/>
    <cellStyle name="Normal 23 2 3 3 3" xfId="41419" xr:uid="{00000000-0005-0000-0000-000033560000}"/>
    <cellStyle name="Normal 23 2 3 4" xfId="23061" xr:uid="{00000000-0005-0000-0000-000034560000}"/>
    <cellStyle name="Normal 23 2 3 5" xfId="35305" xr:uid="{00000000-0005-0000-0000-000035560000}"/>
    <cellStyle name="Normal 23 2 3 6" xfId="47534" xr:uid="{00000000-0005-0000-0000-000036560000}"/>
    <cellStyle name="Normal 23 2 4" xfId="5919" xr:uid="{00000000-0005-0000-0000-000037560000}"/>
    <cellStyle name="Normal 23 2 4 2" xfId="16925" xr:uid="{00000000-0005-0000-0000-000038560000}"/>
    <cellStyle name="Normal 23 2 4 2 2" xfId="29180" xr:uid="{00000000-0005-0000-0000-000039560000}"/>
    <cellStyle name="Normal 23 2 4 2 3" xfId="41421" xr:uid="{00000000-0005-0000-0000-00003A560000}"/>
    <cellStyle name="Normal 23 2 4 3" xfId="23063" xr:uid="{00000000-0005-0000-0000-00003B560000}"/>
    <cellStyle name="Normal 23 2 4 4" xfId="35307" xr:uid="{00000000-0005-0000-0000-00003C560000}"/>
    <cellStyle name="Normal 23 2 4 5" xfId="47536" xr:uid="{00000000-0005-0000-0000-00003D560000}"/>
    <cellStyle name="Normal 23 2 5" xfId="16918" xr:uid="{00000000-0005-0000-0000-00003E560000}"/>
    <cellStyle name="Normal 23 2 5 2" xfId="29173" xr:uid="{00000000-0005-0000-0000-00003F560000}"/>
    <cellStyle name="Normal 23 2 5 3" xfId="41414" xr:uid="{00000000-0005-0000-0000-000040560000}"/>
    <cellStyle name="Normal 23 2 6" xfId="23056" xr:uid="{00000000-0005-0000-0000-000041560000}"/>
    <cellStyle name="Normal 23 2 7" xfId="35300" xr:uid="{00000000-0005-0000-0000-000042560000}"/>
    <cellStyle name="Normal 23 2 8" xfId="47529" xr:uid="{00000000-0005-0000-0000-000043560000}"/>
    <cellStyle name="Normal 23 3" xfId="5920" xr:uid="{00000000-0005-0000-0000-000044560000}"/>
    <cellStyle name="Normal 23 3 2" xfId="5921" xr:uid="{00000000-0005-0000-0000-000045560000}"/>
    <cellStyle name="Normal 23 3 2 2" xfId="5922" xr:uid="{00000000-0005-0000-0000-000046560000}"/>
    <cellStyle name="Normal 23 3 2 2 2" xfId="16928" xr:uid="{00000000-0005-0000-0000-000047560000}"/>
    <cellStyle name="Normal 23 3 2 2 2 2" xfId="29183" xr:uid="{00000000-0005-0000-0000-000048560000}"/>
    <cellStyle name="Normal 23 3 2 2 2 3" xfId="41424" xr:uid="{00000000-0005-0000-0000-000049560000}"/>
    <cellStyle name="Normal 23 3 2 2 3" xfId="23066" xr:uid="{00000000-0005-0000-0000-00004A560000}"/>
    <cellStyle name="Normal 23 3 2 2 4" xfId="35310" xr:uid="{00000000-0005-0000-0000-00004B560000}"/>
    <cellStyle name="Normal 23 3 2 2 5" xfId="47539" xr:uid="{00000000-0005-0000-0000-00004C560000}"/>
    <cellStyle name="Normal 23 3 2 3" xfId="16927" xr:uid="{00000000-0005-0000-0000-00004D560000}"/>
    <cellStyle name="Normal 23 3 2 3 2" xfId="29182" xr:uid="{00000000-0005-0000-0000-00004E560000}"/>
    <cellStyle name="Normal 23 3 2 3 3" xfId="41423" xr:uid="{00000000-0005-0000-0000-00004F560000}"/>
    <cellStyle name="Normal 23 3 2 4" xfId="23065" xr:uid="{00000000-0005-0000-0000-000050560000}"/>
    <cellStyle name="Normal 23 3 2 5" xfId="35309" xr:uid="{00000000-0005-0000-0000-000051560000}"/>
    <cellStyle name="Normal 23 3 2 6" xfId="47538" xr:uid="{00000000-0005-0000-0000-000052560000}"/>
    <cellStyle name="Normal 23 3 3" xfId="5923" xr:uid="{00000000-0005-0000-0000-000053560000}"/>
    <cellStyle name="Normal 23 3 3 2" xfId="16929" xr:uid="{00000000-0005-0000-0000-000054560000}"/>
    <cellStyle name="Normal 23 3 3 2 2" xfId="29184" xr:uid="{00000000-0005-0000-0000-000055560000}"/>
    <cellStyle name="Normal 23 3 3 2 3" xfId="41425" xr:uid="{00000000-0005-0000-0000-000056560000}"/>
    <cellStyle name="Normal 23 3 3 3" xfId="23067" xr:uid="{00000000-0005-0000-0000-000057560000}"/>
    <cellStyle name="Normal 23 3 3 4" xfId="35311" xr:uid="{00000000-0005-0000-0000-000058560000}"/>
    <cellStyle name="Normal 23 3 3 5" xfId="47540" xr:uid="{00000000-0005-0000-0000-000059560000}"/>
    <cellStyle name="Normal 23 3 4" xfId="16926" xr:uid="{00000000-0005-0000-0000-00005A560000}"/>
    <cellStyle name="Normal 23 3 4 2" xfId="29181" xr:uid="{00000000-0005-0000-0000-00005B560000}"/>
    <cellStyle name="Normal 23 3 4 3" xfId="41422" xr:uid="{00000000-0005-0000-0000-00005C560000}"/>
    <cellStyle name="Normal 23 3 5" xfId="23064" xr:uid="{00000000-0005-0000-0000-00005D560000}"/>
    <cellStyle name="Normal 23 3 6" xfId="35308" xr:uid="{00000000-0005-0000-0000-00005E560000}"/>
    <cellStyle name="Normal 23 3 7" xfId="47537" xr:uid="{00000000-0005-0000-0000-00005F560000}"/>
    <cellStyle name="Normal 23 4" xfId="5924" xr:uid="{00000000-0005-0000-0000-000060560000}"/>
    <cellStyle name="Normal 23 4 2" xfId="5925" xr:uid="{00000000-0005-0000-0000-000061560000}"/>
    <cellStyle name="Normal 23 4 2 2" xfId="16931" xr:uid="{00000000-0005-0000-0000-000062560000}"/>
    <cellStyle name="Normal 23 4 2 2 2" xfId="29186" xr:uid="{00000000-0005-0000-0000-000063560000}"/>
    <cellStyle name="Normal 23 4 2 2 3" xfId="41427" xr:uid="{00000000-0005-0000-0000-000064560000}"/>
    <cellStyle name="Normal 23 4 2 3" xfId="23069" xr:uid="{00000000-0005-0000-0000-000065560000}"/>
    <cellStyle name="Normal 23 4 2 4" xfId="35313" xr:uid="{00000000-0005-0000-0000-000066560000}"/>
    <cellStyle name="Normal 23 4 2 5" xfId="47542" xr:uid="{00000000-0005-0000-0000-000067560000}"/>
    <cellStyle name="Normal 23 4 3" xfId="16930" xr:uid="{00000000-0005-0000-0000-000068560000}"/>
    <cellStyle name="Normal 23 4 3 2" xfId="29185" xr:uid="{00000000-0005-0000-0000-000069560000}"/>
    <cellStyle name="Normal 23 4 3 3" xfId="41426" xr:uid="{00000000-0005-0000-0000-00006A560000}"/>
    <cellStyle name="Normal 23 4 4" xfId="23068" xr:uid="{00000000-0005-0000-0000-00006B560000}"/>
    <cellStyle name="Normal 23 4 5" xfId="35312" xr:uid="{00000000-0005-0000-0000-00006C560000}"/>
    <cellStyle name="Normal 23 4 6" xfId="47541" xr:uid="{00000000-0005-0000-0000-00006D560000}"/>
    <cellStyle name="Normal 23 5" xfId="5926" xr:uid="{00000000-0005-0000-0000-00006E560000}"/>
    <cellStyle name="Normal 23 5 2" xfId="16932" xr:uid="{00000000-0005-0000-0000-00006F560000}"/>
    <cellStyle name="Normal 23 5 2 2" xfId="29187" xr:uid="{00000000-0005-0000-0000-000070560000}"/>
    <cellStyle name="Normal 23 5 2 3" xfId="41428" xr:uid="{00000000-0005-0000-0000-000071560000}"/>
    <cellStyle name="Normal 23 5 3" xfId="23070" xr:uid="{00000000-0005-0000-0000-000072560000}"/>
    <cellStyle name="Normal 23 5 4" xfId="35314" xr:uid="{00000000-0005-0000-0000-000073560000}"/>
    <cellStyle name="Normal 23 5 5" xfId="47543" xr:uid="{00000000-0005-0000-0000-000074560000}"/>
    <cellStyle name="Normal 23 6" xfId="16917" xr:uid="{00000000-0005-0000-0000-000075560000}"/>
    <cellStyle name="Normal 23 6 2" xfId="29172" xr:uid="{00000000-0005-0000-0000-000076560000}"/>
    <cellStyle name="Normal 23 6 3" xfId="41413" xr:uid="{00000000-0005-0000-0000-000077560000}"/>
    <cellStyle name="Normal 23 7" xfId="23055" xr:uid="{00000000-0005-0000-0000-000078560000}"/>
    <cellStyle name="Normal 23 8" xfId="35299" xr:uid="{00000000-0005-0000-0000-000079560000}"/>
    <cellStyle name="Normal 23 9" xfId="47528" xr:uid="{00000000-0005-0000-0000-00007A560000}"/>
    <cellStyle name="Normal 24" xfId="5927" xr:uid="{00000000-0005-0000-0000-00007B560000}"/>
    <cellStyle name="Normal 25" xfId="5928" xr:uid="{00000000-0005-0000-0000-00007C560000}"/>
    <cellStyle name="Normal 25 2" xfId="5929" xr:uid="{00000000-0005-0000-0000-00007D560000}"/>
    <cellStyle name="Normal 25 2 2" xfId="5930" xr:uid="{00000000-0005-0000-0000-00007E560000}"/>
    <cellStyle name="Normal 25 2 2 2" xfId="5931" xr:uid="{00000000-0005-0000-0000-00007F560000}"/>
    <cellStyle name="Normal 25 2 2 2 2" xfId="16936" xr:uid="{00000000-0005-0000-0000-000080560000}"/>
    <cellStyle name="Normal 25 2 2 2 2 2" xfId="29191" xr:uid="{00000000-0005-0000-0000-000081560000}"/>
    <cellStyle name="Normal 25 2 2 2 2 3" xfId="41432" xr:uid="{00000000-0005-0000-0000-000082560000}"/>
    <cellStyle name="Normal 25 2 2 2 3" xfId="23074" xr:uid="{00000000-0005-0000-0000-000083560000}"/>
    <cellStyle name="Normal 25 2 2 2 4" xfId="35318" xr:uid="{00000000-0005-0000-0000-000084560000}"/>
    <cellStyle name="Normal 25 2 2 2 5" xfId="47547" xr:uid="{00000000-0005-0000-0000-000085560000}"/>
    <cellStyle name="Normal 25 2 2 3" xfId="16935" xr:uid="{00000000-0005-0000-0000-000086560000}"/>
    <cellStyle name="Normal 25 2 2 3 2" xfId="29190" xr:uid="{00000000-0005-0000-0000-000087560000}"/>
    <cellStyle name="Normal 25 2 2 3 3" xfId="41431" xr:uid="{00000000-0005-0000-0000-000088560000}"/>
    <cellStyle name="Normal 25 2 2 4" xfId="23073" xr:uid="{00000000-0005-0000-0000-000089560000}"/>
    <cellStyle name="Normal 25 2 2 5" xfId="35317" xr:uid="{00000000-0005-0000-0000-00008A560000}"/>
    <cellStyle name="Normal 25 2 2 6" xfId="47546" xr:uid="{00000000-0005-0000-0000-00008B560000}"/>
    <cellStyle name="Normal 25 2 3" xfId="5932" xr:uid="{00000000-0005-0000-0000-00008C560000}"/>
    <cellStyle name="Normal 25 2 3 2" xfId="16937" xr:uid="{00000000-0005-0000-0000-00008D560000}"/>
    <cellStyle name="Normal 25 2 3 2 2" xfId="29192" xr:uid="{00000000-0005-0000-0000-00008E560000}"/>
    <cellStyle name="Normal 25 2 3 2 3" xfId="41433" xr:uid="{00000000-0005-0000-0000-00008F560000}"/>
    <cellStyle name="Normal 25 2 3 3" xfId="23075" xr:uid="{00000000-0005-0000-0000-000090560000}"/>
    <cellStyle name="Normal 25 2 3 4" xfId="35319" xr:uid="{00000000-0005-0000-0000-000091560000}"/>
    <cellStyle name="Normal 25 2 3 5" xfId="47548" xr:uid="{00000000-0005-0000-0000-000092560000}"/>
    <cellStyle name="Normal 25 2 4" xfId="16934" xr:uid="{00000000-0005-0000-0000-000093560000}"/>
    <cellStyle name="Normal 25 2 4 2" xfId="29189" xr:uid="{00000000-0005-0000-0000-000094560000}"/>
    <cellStyle name="Normal 25 2 4 3" xfId="41430" xr:uid="{00000000-0005-0000-0000-000095560000}"/>
    <cellStyle name="Normal 25 2 5" xfId="23072" xr:uid="{00000000-0005-0000-0000-000096560000}"/>
    <cellStyle name="Normal 25 2 6" xfId="35316" xr:uid="{00000000-0005-0000-0000-000097560000}"/>
    <cellStyle name="Normal 25 2 7" xfId="47545" xr:uid="{00000000-0005-0000-0000-000098560000}"/>
    <cellStyle name="Normal 25 3" xfId="5933" xr:uid="{00000000-0005-0000-0000-000099560000}"/>
    <cellStyle name="Normal 25 3 2" xfId="5934" xr:uid="{00000000-0005-0000-0000-00009A560000}"/>
    <cellStyle name="Normal 25 3 2 2" xfId="16939" xr:uid="{00000000-0005-0000-0000-00009B560000}"/>
    <cellStyle name="Normal 25 3 2 2 2" xfId="29194" xr:uid="{00000000-0005-0000-0000-00009C560000}"/>
    <cellStyle name="Normal 25 3 2 2 3" xfId="41435" xr:uid="{00000000-0005-0000-0000-00009D560000}"/>
    <cellStyle name="Normal 25 3 2 3" xfId="23077" xr:uid="{00000000-0005-0000-0000-00009E560000}"/>
    <cellStyle name="Normal 25 3 2 4" xfId="35321" xr:uid="{00000000-0005-0000-0000-00009F560000}"/>
    <cellStyle name="Normal 25 3 2 5" xfId="47550" xr:uid="{00000000-0005-0000-0000-0000A0560000}"/>
    <cellStyle name="Normal 25 3 3" xfId="16938" xr:uid="{00000000-0005-0000-0000-0000A1560000}"/>
    <cellStyle name="Normal 25 3 3 2" xfId="29193" xr:uid="{00000000-0005-0000-0000-0000A2560000}"/>
    <cellStyle name="Normal 25 3 3 3" xfId="41434" xr:uid="{00000000-0005-0000-0000-0000A3560000}"/>
    <cellStyle name="Normal 25 3 4" xfId="23076" xr:uid="{00000000-0005-0000-0000-0000A4560000}"/>
    <cellStyle name="Normal 25 3 5" xfId="35320" xr:uid="{00000000-0005-0000-0000-0000A5560000}"/>
    <cellStyle name="Normal 25 3 6" xfId="47549" xr:uid="{00000000-0005-0000-0000-0000A6560000}"/>
    <cellStyle name="Normal 25 4" xfId="5935" xr:uid="{00000000-0005-0000-0000-0000A7560000}"/>
    <cellStyle name="Normal 25 4 2" xfId="16940" xr:uid="{00000000-0005-0000-0000-0000A8560000}"/>
    <cellStyle name="Normal 25 4 2 2" xfId="29195" xr:uid="{00000000-0005-0000-0000-0000A9560000}"/>
    <cellStyle name="Normal 25 4 2 3" xfId="41436" xr:uid="{00000000-0005-0000-0000-0000AA560000}"/>
    <cellStyle name="Normal 25 4 3" xfId="23078" xr:uid="{00000000-0005-0000-0000-0000AB560000}"/>
    <cellStyle name="Normal 25 4 4" xfId="35322" xr:uid="{00000000-0005-0000-0000-0000AC560000}"/>
    <cellStyle name="Normal 25 4 5" xfId="47551" xr:uid="{00000000-0005-0000-0000-0000AD560000}"/>
    <cellStyle name="Normal 25 5" xfId="16933" xr:uid="{00000000-0005-0000-0000-0000AE560000}"/>
    <cellStyle name="Normal 25 5 2" xfId="29188" xr:uid="{00000000-0005-0000-0000-0000AF560000}"/>
    <cellStyle name="Normal 25 5 3" xfId="41429" xr:uid="{00000000-0005-0000-0000-0000B0560000}"/>
    <cellStyle name="Normal 25 6" xfId="23071" xr:uid="{00000000-0005-0000-0000-0000B1560000}"/>
    <cellStyle name="Normal 25 7" xfId="35315" xr:uid="{00000000-0005-0000-0000-0000B2560000}"/>
    <cellStyle name="Normal 25 8" xfId="47544" xr:uid="{00000000-0005-0000-0000-0000B3560000}"/>
    <cellStyle name="Normal 26" xfId="5936" xr:uid="{00000000-0005-0000-0000-0000B4560000}"/>
    <cellStyle name="Normal 27" xfId="5937" xr:uid="{00000000-0005-0000-0000-0000B5560000}"/>
    <cellStyle name="Normal 27 2" xfId="5938" xr:uid="{00000000-0005-0000-0000-0000B6560000}"/>
    <cellStyle name="Normal 27 2 2" xfId="5939" xr:uid="{00000000-0005-0000-0000-0000B7560000}"/>
    <cellStyle name="Normal 27 2 2 2" xfId="16943" xr:uid="{00000000-0005-0000-0000-0000B8560000}"/>
    <cellStyle name="Normal 27 2 2 2 2" xfId="29198" xr:uid="{00000000-0005-0000-0000-0000B9560000}"/>
    <cellStyle name="Normal 27 2 2 2 3" xfId="41439" xr:uid="{00000000-0005-0000-0000-0000BA560000}"/>
    <cellStyle name="Normal 27 2 2 3" xfId="23081" xr:uid="{00000000-0005-0000-0000-0000BB560000}"/>
    <cellStyle name="Normal 27 2 2 4" xfId="35325" xr:uid="{00000000-0005-0000-0000-0000BC560000}"/>
    <cellStyle name="Normal 27 2 2 5" xfId="47554" xr:uid="{00000000-0005-0000-0000-0000BD560000}"/>
    <cellStyle name="Normal 27 2 3" xfId="16942" xr:uid="{00000000-0005-0000-0000-0000BE560000}"/>
    <cellStyle name="Normal 27 2 3 2" xfId="29197" xr:uid="{00000000-0005-0000-0000-0000BF560000}"/>
    <cellStyle name="Normal 27 2 3 3" xfId="41438" xr:uid="{00000000-0005-0000-0000-0000C0560000}"/>
    <cellStyle name="Normal 27 2 4" xfId="23080" xr:uid="{00000000-0005-0000-0000-0000C1560000}"/>
    <cellStyle name="Normal 27 2 5" xfId="35324" xr:uid="{00000000-0005-0000-0000-0000C2560000}"/>
    <cellStyle name="Normal 27 2 6" xfId="47553" xr:uid="{00000000-0005-0000-0000-0000C3560000}"/>
    <cellStyle name="Normal 27 3" xfId="5940" xr:uid="{00000000-0005-0000-0000-0000C4560000}"/>
    <cellStyle name="Normal 27 3 2" xfId="16944" xr:uid="{00000000-0005-0000-0000-0000C5560000}"/>
    <cellStyle name="Normal 27 3 2 2" xfId="29199" xr:uid="{00000000-0005-0000-0000-0000C6560000}"/>
    <cellStyle name="Normal 27 3 2 3" xfId="41440" xr:uid="{00000000-0005-0000-0000-0000C7560000}"/>
    <cellStyle name="Normal 27 3 3" xfId="23082" xr:uid="{00000000-0005-0000-0000-0000C8560000}"/>
    <cellStyle name="Normal 27 3 4" xfId="35326" xr:uid="{00000000-0005-0000-0000-0000C9560000}"/>
    <cellStyle name="Normal 27 3 5" xfId="47555" xr:uid="{00000000-0005-0000-0000-0000CA560000}"/>
    <cellStyle name="Normal 27 4" xfId="16941" xr:uid="{00000000-0005-0000-0000-0000CB560000}"/>
    <cellStyle name="Normal 27 4 2" xfId="29196" xr:uid="{00000000-0005-0000-0000-0000CC560000}"/>
    <cellStyle name="Normal 27 4 3" xfId="41437" xr:uid="{00000000-0005-0000-0000-0000CD560000}"/>
    <cellStyle name="Normal 27 5" xfId="23079" xr:uid="{00000000-0005-0000-0000-0000CE560000}"/>
    <cellStyle name="Normal 27 6" xfId="35323" xr:uid="{00000000-0005-0000-0000-0000CF560000}"/>
    <cellStyle name="Normal 27 7" xfId="47552" xr:uid="{00000000-0005-0000-0000-0000D0560000}"/>
    <cellStyle name="Normal 28" xfId="5941" xr:uid="{00000000-0005-0000-0000-0000D1560000}"/>
    <cellStyle name="Normal 28 2" xfId="5942" xr:uid="{00000000-0005-0000-0000-0000D2560000}"/>
    <cellStyle name="Normal 28 2 2" xfId="5943" xr:uid="{00000000-0005-0000-0000-0000D3560000}"/>
    <cellStyle name="Normal 28 2 2 2" xfId="16947" xr:uid="{00000000-0005-0000-0000-0000D4560000}"/>
    <cellStyle name="Normal 28 2 2 2 2" xfId="29202" xr:uid="{00000000-0005-0000-0000-0000D5560000}"/>
    <cellStyle name="Normal 28 2 2 2 3" xfId="41443" xr:uid="{00000000-0005-0000-0000-0000D6560000}"/>
    <cellStyle name="Normal 28 2 2 3" xfId="23085" xr:uid="{00000000-0005-0000-0000-0000D7560000}"/>
    <cellStyle name="Normal 28 2 2 4" xfId="35329" xr:uid="{00000000-0005-0000-0000-0000D8560000}"/>
    <cellStyle name="Normal 28 2 2 5" xfId="47558" xr:uid="{00000000-0005-0000-0000-0000D9560000}"/>
    <cellStyle name="Normal 28 2 3" xfId="16946" xr:uid="{00000000-0005-0000-0000-0000DA560000}"/>
    <cellStyle name="Normal 28 2 3 2" xfId="29201" xr:uid="{00000000-0005-0000-0000-0000DB560000}"/>
    <cellStyle name="Normal 28 2 3 3" xfId="41442" xr:uid="{00000000-0005-0000-0000-0000DC560000}"/>
    <cellStyle name="Normal 28 2 4" xfId="23084" xr:uid="{00000000-0005-0000-0000-0000DD560000}"/>
    <cellStyle name="Normal 28 2 5" xfId="35328" xr:uid="{00000000-0005-0000-0000-0000DE560000}"/>
    <cellStyle name="Normal 28 2 6" xfId="47557" xr:uid="{00000000-0005-0000-0000-0000DF560000}"/>
    <cellStyle name="Normal 28 3" xfId="5944" xr:uid="{00000000-0005-0000-0000-0000E0560000}"/>
    <cellStyle name="Normal 28 3 2" xfId="16948" xr:uid="{00000000-0005-0000-0000-0000E1560000}"/>
    <cellStyle name="Normal 28 3 2 2" xfId="29203" xr:uid="{00000000-0005-0000-0000-0000E2560000}"/>
    <cellStyle name="Normal 28 3 2 3" xfId="41444" xr:uid="{00000000-0005-0000-0000-0000E3560000}"/>
    <cellStyle name="Normal 28 3 3" xfId="23086" xr:uid="{00000000-0005-0000-0000-0000E4560000}"/>
    <cellStyle name="Normal 28 3 4" xfId="35330" xr:uid="{00000000-0005-0000-0000-0000E5560000}"/>
    <cellStyle name="Normal 28 3 5" xfId="47559" xr:uid="{00000000-0005-0000-0000-0000E6560000}"/>
    <cellStyle name="Normal 28 4" xfId="16945" xr:uid="{00000000-0005-0000-0000-0000E7560000}"/>
    <cellStyle name="Normal 28 4 2" xfId="29200" xr:uid="{00000000-0005-0000-0000-0000E8560000}"/>
    <cellStyle name="Normal 28 4 3" xfId="41441" xr:uid="{00000000-0005-0000-0000-0000E9560000}"/>
    <cellStyle name="Normal 28 5" xfId="23083" xr:uid="{00000000-0005-0000-0000-0000EA560000}"/>
    <cellStyle name="Normal 28 6" xfId="35327" xr:uid="{00000000-0005-0000-0000-0000EB560000}"/>
    <cellStyle name="Normal 28 7" xfId="47556" xr:uid="{00000000-0005-0000-0000-0000EC560000}"/>
    <cellStyle name="Normal 29" xfId="5945" xr:uid="{00000000-0005-0000-0000-0000ED560000}"/>
    <cellStyle name="Normal 3" xfId="30" xr:uid="{00000000-0005-0000-0000-0000EE560000}"/>
    <cellStyle name="Normal 3 10" xfId="5946" xr:uid="{00000000-0005-0000-0000-0000EF560000}"/>
    <cellStyle name="Normal 3 10 2" xfId="5947" xr:uid="{00000000-0005-0000-0000-0000F0560000}"/>
    <cellStyle name="Normal 3 10 2 2" xfId="16950" xr:uid="{00000000-0005-0000-0000-0000F1560000}"/>
    <cellStyle name="Normal 3 10 2 2 2" xfId="29205" xr:uid="{00000000-0005-0000-0000-0000F2560000}"/>
    <cellStyle name="Normal 3 10 2 2 3" xfId="41446" xr:uid="{00000000-0005-0000-0000-0000F3560000}"/>
    <cellStyle name="Normal 3 10 2 3" xfId="23088" xr:uid="{00000000-0005-0000-0000-0000F4560000}"/>
    <cellStyle name="Normal 3 10 2 4" xfId="35332" xr:uid="{00000000-0005-0000-0000-0000F5560000}"/>
    <cellStyle name="Normal 3 10 2 5" xfId="47561" xr:uid="{00000000-0005-0000-0000-0000F6560000}"/>
    <cellStyle name="Normal 3 10 3" xfId="16949" xr:uid="{00000000-0005-0000-0000-0000F7560000}"/>
    <cellStyle name="Normal 3 10 3 2" xfId="29204" xr:uid="{00000000-0005-0000-0000-0000F8560000}"/>
    <cellStyle name="Normal 3 10 3 3" xfId="41445" xr:uid="{00000000-0005-0000-0000-0000F9560000}"/>
    <cellStyle name="Normal 3 10 4" xfId="23087" xr:uid="{00000000-0005-0000-0000-0000FA560000}"/>
    <cellStyle name="Normal 3 10 5" xfId="35331" xr:uid="{00000000-0005-0000-0000-0000FB560000}"/>
    <cellStyle name="Normal 3 10 6" xfId="47560" xr:uid="{00000000-0005-0000-0000-0000FC560000}"/>
    <cellStyle name="Normal 3 11" xfId="5948" xr:uid="{00000000-0005-0000-0000-0000FD560000}"/>
    <cellStyle name="Normal 3 11 2" xfId="16951" xr:uid="{00000000-0005-0000-0000-0000FE560000}"/>
    <cellStyle name="Normal 3 11 2 2" xfId="29206" xr:uid="{00000000-0005-0000-0000-0000FF560000}"/>
    <cellStyle name="Normal 3 11 2 3" xfId="41447" xr:uid="{00000000-0005-0000-0000-000000570000}"/>
    <cellStyle name="Normal 3 11 3" xfId="23089" xr:uid="{00000000-0005-0000-0000-000001570000}"/>
    <cellStyle name="Normal 3 11 4" xfId="35333" xr:uid="{00000000-0005-0000-0000-000002570000}"/>
    <cellStyle name="Normal 3 11 5" xfId="47562" xr:uid="{00000000-0005-0000-0000-000003570000}"/>
    <cellStyle name="Normal 3 12" xfId="14236" xr:uid="{00000000-0005-0000-0000-000004570000}"/>
    <cellStyle name="Normal 3 12 2" xfId="26491" xr:uid="{00000000-0005-0000-0000-000005570000}"/>
    <cellStyle name="Normal 3 12 3" xfId="38732" xr:uid="{00000000-0005-0000-0000-000006570000}"/>
    <cellStyle name="Normal 3 13" xfId="20370" xr:uid="{00000000-0005-0000-0000-000007570000}"/>
    <cellStyle name="Normal 3 13 2" xfId="32618" xr:uid="{00000000-0005-0000-0000-000008570000}"/>
    <cellStyle name="Normal 3 14" xfId="44847" xr:uid="{00000000-0005-0000-0000-000009570000}"/>
    <cellStyle name="Normal 3 2" xfId="5949" xr:uid="{00000000-0005-0000-0000-00000A570000}"/>
    <cellStyle name="Normal 3 2 10" xfId="5950" xr:uid="{00000000-0005-0000-0000-00000B570000}"/>
    <cellStyle name="Normal 3 2 10 2" xfId="16953" xr:uid="{00000000-0005-0000-0000-00000C570000}"/>
    <cellStyle name="Normal 3 2 10 2 2" xfId="29208" xr:uid="{00000000-0005-0000-0000-00000D570000}"/>
    <cellStyle name="Normal 3 2 10 2 3" xfId="41449" xr:uid="{00000000-0005-0000-0000-00000E570000}"/>
    <cellStyle name="Normal 3 2 10 3" xfId="23091" xr:uid="{00000000-0005-0000-0000-00000F570000}"/>
    <cellStyle name="Normal 3 2 10 4" xfId="35335" xr:uid="{00000000-0005-0000-0000-000010570000}"/>
    <cellStyle name="Normal 3 2 10 5" xfId="47564" xr:uid="{00000000-0005-0000-0000-000011570000}"/>
    <cellStyle name="Normal 3 2 11" xfId="16952" xr:uid="{00000000-0005-0000-0000-000012570000}"/>
    <cellStyle name="Normal 3 2 11 2" xfId="29207" xr:uid="{00000000-0005-0000-0000-000013570000}"/>
    <cellStyle name="Normal 3 2 11 3" xfId="41448" xr:uid="{00000000-0005-0000-0000-000014570000}"/>
    <cellStyle name="Normal 3 2 12" xfId="23090" xr:uid="{00000000-0005-0000-0000-000015570000}"/>
    <cellStyle name="Normal 3 2 13" xfId="35334" xr:uid="{00000000-0005-0000-0000-000016570000}"/>
    <cellStyle name="Normal 3 2 14" xfId="47563" xr:uid="{00000000-0005-0000-0000-000017570000}"/>
    <cellStyle name="Normal 3 2 2" xfId="5951" xr:uid="{00000000-0005-0000-0000-000018570000}"/>
    <cellStyle name="Normal 3 2 2 10" xfId="23092" xr:uid="{00000000-0005-0000-0000-000019570000}"/>
    <cellStyle name="Normal 3 2 2 11" xfId="35336" xr:uid="{00000000-0005-0000-0000-00001A570000}"/>
    <cellStyle name="Normal 3 2 2 12" xfId="47565" xr:uid="{00000000-0005-0000-0000-00001B570000}"/>
    <cellStyle name="Normal 3 2 2 2" xfId="5952" xr:uid="{00000000-0005-0000-0000-00001C570000}"/>
    <cellStyle name="Normal 3 2 2 2 10" xfId="35337" xr:uid="{00000000-0005-0000-0000-00001D570000}"/>
    <cellStyle name="Normal 3 2 2 2 11" xfId="47566" xr:uid="{00000000-0005-0000-0000-00001E570000}"/>
    <cellStyle name="Normal 3 2 2 2 2" xfId="5953" xr:uid="{00000000-0005-0000-0000-00001F570000}"/>
    <cellStyle name="Normal 3 2 2 2 2 10" xfId="47567" xr:uid="{00000000-0005-0000-0000-000020570000}"/>
    <cellStyle name="Normal 3 2 2 2 2 2" xfId="5954" xr:uid="{00000000-0005-0000-0000-000021570000}"/>
    <cellStyle name="Normal 3 2 2 2 2 2 2" xfId="5955" xr:uid="{00000000-0005-0000-0000-000022570000}"/>
    <cellStyle name="Normal 3 2 2 2 2 2 2 2" xfId="5956" xr:uid="{00000000-0005-0000-0000-000023570000}"/>
    <cellStyle name="Normal 3 2 2 2 2 2 2 2 2" xfId="5957" xr:uid="{00000000-0005-0000-0000-000024570000}"/>
    <cellStyle name="Normal 3 2 2 2 2 2 2 2 2 2" xfId="5958" xr:uid="{00000000-0005-0000-0000-000025570000}"/>
    <cellStyle name="Normal 3 2 2 2 2 2 2 2 2 2 2" xfId="16961" xr:uid="{00000000-0005-0000-0000-000026570000}"/>
    <cellStyle name="Normal 3 2 2 2 2 2 2 2 2 2 2 2" xfId="29216" xr:uid="{00000000-0005-0000-0000-000027570000}"/>
    <cellStyle name="Normal 3 2 2 2 2 2 2 2 2 2 2 3" xfId="41457" xr:uid="{00000000-0005-0000-0000-000028570000}"/>
    <cellStyle name="Normal 3 2 2 2 2 2 2 2 2 2 3" xfId="23099" xr:uid="{00000000-0005-0000-0000-000029570000}"/>
    <cellStyle name="Normal 3 2 2 2 2 2 2 2 2 2 4" xfId="35343" xr:uid="{00000000-0005-0000-0000-00002A570000}"/>
    <cellStyle name="Normal 3 2 2 2 2 2 2 2 2 2 5" xfId="47572" xr:uid="{00000000-0005-0000-0000-00002B570000}"/>
    <cellStyle name="Normal 3 2 2 2 2 2 2 2 2 3" xfId="16960" xr:uid="{00000000-0005-0000-0000-00002C570000}"/>
    <cellStyle name="Normal 3 2 2 2 2 2 2 2 2 3 2" xfId="29215" xr:uid="{00000000-0005-0000-0000-00002D570000}"/>
    <cellStyle name="Normal 3 2 2 2 2 2 2 2 2 3 3" xfId="41456" xr:uid="{00000000-0005-0000-0000-00002E570000}"/>
    <cellStyle name="Normal 3 2 2 2 2 2 2 2 2 4" xfId="23098" xr:uid="{00000000-0005-0000-0000-00002F570000}"/>
    <cellStyle name="Normal 3 2 2 2 2 2 2 2 2 5" xfId="35342" xr:uid="{00000000-0005-0000-0000-000030570000}"/>
    <cellStyle name="Normal 3 2 2 2 2 2 2 2 2 6" xfId="47571" xr:uid="{00000000-0005-0000-0000-000031570000}"/>
    <cellStyle name="Normal 3 2 2 2 2 2 2 2 3" xfId="5959" xr:uid="{00000000-0005-0000-0000-000032570000}"/>
    <cellStyle name="Normal 3 2 2 2 2 2 2 2 3 2" xfId="16962" xr:uid="{00000000-0005-0000-0000-000033570000}"/>
    <cellStyle name="Normal 3 2 2 2 2 2 2 2 3 2 2" xfId="29217" xr:uid="{00000000-0005-0000-0000-000034570000}"/>
    <cellStyle name="Normal 3 2 2 2 2 2 2 2 3 2 3" xfId="41458" xr:uid="{00000000-0005-0000-0000-000035570000}"/>
    <cellStyle name="Normal 3 2 2 2 2 2 2 2 3 3" xfId="23100" xr:uid="{00000000-0005-0000-0000-000036570000}"/>
    <cellStyle name="Normal 3 2 2 2 2 2 2 2 3 4" xfId="35344" xr:uid="{00000000-0005-0000-0000-000037570000}"/>
    <cellStyle name="Normal 3 2 2 2 2 2 2 2 3 5" xfId="47573" xr:uid="{00000000-0005-0000-0000-000038570000}"/>
    <cellStyle name="Normal 3 2 2 2 2 2 2 2 4" xfId="16959" xr:uid="{00000000-0005-0000-0000-000039570000}"/>
    <cellStyle name="Normal 3 2 2 2 2 2 2 2 4 2" xfId="29214" xr:uid="{00000000-0005-0000-0000-00003A570000}"/>
    <cellStyle name="Normal 3 2 2 2 2 2 2 2 4 3" xfId="41455" xr:uid="{00000000-0005-0000-0000-00003B570000}"/>
    <cellStyle name="Normal 3 2 2 2 2 2 2 2 5" xfId="23097" xr:uid="{00000000-0005-0000-0000-00003C570000}"/>
    <cellStyle name="Normal 3 2 2 2 2 2 2 2 6" xfId="35341" xr:uid="{00000000-0005-0000-0000-00003D570000}"/>
    <cellStyle name="Normal 3 2 2 2 2 2 2 2 7" xfId="47570" xr:uid="{00000000-0005-0000-0000-00003E570000}"/>
    <cellStyle name="Normal 3 2 2 2 2 2 2 3" xfId="5960" xr:uid="{00000000-0005-0000-0000-00003F570000}"/>
    <cellStyle name="Normal 3 2 2 2 2 2 2 3 2" xfId="5961" xr:uid="{00000000-0005-0000-0000-000040570000}"/>
    <cellStyle name="Normal 3 2 2 2 2 2 2 3 2 2" xfId="16964" xr:uid="{00000000-0005-0000-0000-000041570000}"/>
    <cellStyle name="Normal 3 2 2 2 2 2 2 3 2 2 2" xfId="29219" xr:uid="{00000000-0005-0000-0000-000042570000}"/>
    <cellStyle name="Normal 3 2 2 2 2 2 2 3 2 2 3" xfId="41460" xr:uid="{00000000-0005-0000-0000-000043570000}"/>
    <cellStyle name="Normal 3 2 2 2 2 2 2 3 2 3" xfId="23102" xr:uid="{00000000-0005-0000-0000-000044570000}"/>
    <cellStyle name="Normal 3 2 2 2 2 2 2 3 2 4" xfId="35346" xr:uid="{00000000-0005-0000-0000-000045570000}"/>
    <cellStyle name="Normal 3 2 2 2 2 2 2 3 2 5" xfId="47575" xr:uid="{00000000-0005-0000-0000-000046570000}"/>
    <cellStyle name="Normal 3 2 2 2 2 2 2 3 3" xfId="16963" xr:uid="{00000000-0005-0000-0000-000047570000}"/>
    <cellStyle name="Normal 3 2 2 2 2 2 2 3 3 2" xfId="29218" xr:uid="{00000000-0005-0000-0000-000048570000}"/>
    <cellStyle name="Normal 3 2 2 2 2 2 2 3 3 3" xfId="41459" xr:uid="{00000000-0005-0000-0000-000049570000}"/>
    <cellStyle name="Normal 3 2 2 2 2 2 2 3 4" xfId="23101" xr:uid="{00000000-0005-0000-0000-00004A570000}"/>
    <cellStyle name="Normal 3 2 2 2 2 2 2 3 5" xfId="35345" xr:uid="{00000000-0005-0000-0000-00004B570000}"/>
    <cellStyle name="Normal 3 2 2 2 2 2 2 3 6" xfId="47574" xr:uid="{00000000-0005-0000-0000-00004C570000}"/>
    <cellStyle name="Normal 3 2 2 2 2 2 2 4" xfId="5962" xr:uid="{00000000-0005-0000-0000-00004D570000}"/>
    <cellStyle name="Normal 3 2 2 2 2 2 2 4 2" xfId="16965" xr:uid="{00000000-0005-0000-0000-00004E570000}"/>
    <cellStyle name="Normal 3 2 2 2 2 2 2 4 2 2" xfId="29220" xr:uid="{00000000-0005-0000-0000-00004F570000}"/>
    <cellStyle name="Normal 3 2 2 2 2 2 2 4 2 3" xfId="41461" xr:uid="{00000000-0005-0000-0000-000050570000}"/>
    <cellStyle name="Normal 3 2 2 2 2 2 2 4 3" xfId="23103" xr:uid="{00000000-0005-0000-0000-000051570000}"/>
    <cellStyle name="Normal 3 2 2 2 2 2 2 4 4" xfId="35347" xr:uid="{00000000-0005-0000-0000-000052570000}"/>
    <cellStyle name="Normal 3 2 2 2 2 2 2 4 5" xfId="47576" xr:uid="{00000000-0005-0000-0000-000053570000}"/>
    <cellStyle name="Normal 3 2 2 2 2 2 2 5" xfId="16958" xr:uid="{00000000-0005-0000-0000-000054570000}"/>
    <cellStyle name="Normal 3 2 2 2 2 2 2 5 2" xfId="29213" xr:uid="{00000000-0005-0000-0000-000055570000}"/>
    <cellStyle name="Normal 3 2 2 2 2 2 2 5 3" xfId="41454" xr:uid="{00000000-0005-0000-0000-000056570000}"/>
    <cellStyle name="Normal 3 2 2 2 2 2 2 6" xfId="23096" xr:uid="{00000000-0005-0000-0000-000057570000}"/>
    <cellStyle name="Normal 3 2 2 2 2 2 2 7" xfId="35340" xr:uid="{00000000-0005-0000-0000-000058570000}"/>
    <cellStyle name="Normal 3 2 2 2 2 2 2 8" xfId="47569" xr:uid="{00000000-0005-0000-0000-000059570000}"/>
    <cellStyle name="Normal 3 2 2 2 2 2 3" xfId="5963" xr:uid="{00000000-0005-0000-0000-00005A570000}"/>
    <cellStyle name="Normal 3 2 2 2 2 2 3 2" xfId="5964" xr:uid="{00000000-0005-0000-0000-00005B570000}"/>
    <cellStyle name="Normal 3 2 2 2 2 2 3 2 2" xfId="5965" xr:uid="{00000000-0005-0000-0000-00005C570000}"/>
    <cellStyle name="Normal 3 2 2 2 2 2 3 2 2 2" xfId="16968" xr:uid="{00000000-0005-0000-0000-00005D570000}"/>
    <cellStyle name="Normal 3 2 2 2 2 2 3 2 2 2 2" xfId="29223" xr:uid="{00000000-0005-0000-0000-00005E570000}"/>
    <cellStyle name="Normal 3 2 2 2 2 2 3 2 2 2 3" xfId="41464" xr:uid="{00000000-0005-0000-0000-00005F570000}"/>
    <cellStyle name="Normal 3 2 2 2 2 2 3 2 2 3" xfId="23106" xr:uid="{00000000-0005-0000-0000-000060570000}"/>
    <cellStyle name="Normal 3 2 2 2 2 2 3 2 2 4" xfId="35350" xr:uid="{00000000-0005-0000-0000-000061570000}"/>
    <cellStyle name="Normal 3 2 2 2 2 2 3 2 2 5" xfId="47579" xr:uid="{00000000-0005-0000-0000-000062570000}"/>
    <cellStyle name="Normal 3 2 2 2 2 2 3 2 3" xfId="16967" xr:uid="{00000000-0005-0000-0000-000063570000}"/>
    <cellStyle name="Normal 3 2 2 2 2 2 3 2 3 2" xfId="29222" xr:uid="{00000000-0005-0000-0000-000064570000}"/>
    <cellStyle name="Normal 3 2 2 2 2 2 3 2 3 3" xfId="41463" xr:uid="{00000000-0005-0000-0000-000065570000}"/>
    <cellStyle name="Normal 3 2 2 2 2 2 3 2 4" xfId="23105" xr:uid="{00000000-0005-0000-0000-000066570000}"/>
    <cellStyle name="Normal 3 2 2 2 2 2 3 2 5" xfId="35349" xr:uid="{00000000-0005-0000-0000-000067570000}"/>
    <cellStyle name="Normal 3 2 2 2 2 2 3 2 6" xfId="47578" xr:uid="{00000000-0005-0000-0000-000068570000}"/>
    <cellStyle name="Normal 3 2 2 2 2 2 3 3" xfId="5966" xr:uid="{00000000-0005-0000-0000-000069570000}"/>
    <cellStyle name="Normal 3 2 2 2 2 2 3 3 2" xfId="16969" xr:uid="{00000000-0005-0000-0000-00006A570000}"/>
    <cellStyle name="Normal 3 2 2 2 2 2 3 3 2 2" xfId="29224" xr:uid="{00000000-0005-0000-0000-00006B570000}"/>
    <cellStyle name="Normal 3 2 2 2 2 2 3 3 2 3" xfId="41465" xr:uid="{00000000-0005-0000-0000-00006C570000}"/>
    <cellStyle name="Normal 3 2 2 2 2 2 3 3 3" xfId="23107" xr:uid="{00000000-0005-0000-0000-00006D570000}"/>
    <cellStyle name="Normal 3 2 2 2 2 2 3 3 4" xfId="35351" xr:uid="{00000000-0005-0000-0000-00006E570000}"/>
    <cellStyle name="Normal 3 2 2 2 2 2 3 3 5" xfId="47580" xr:uid="{00000000-0005-0000-0000-00006F570000}"/>
    <cellStyle name="Normal 3 2 2 2 2 2 3 4" xfId="16966" xr:uid="{00000000-0005-0000-0000-000070570000}"/>
    <cellStyle name="Normal 3 2 2 2 2 2 3 4 2" xfId="29221" xr:uid="{00000000-0005-0000-0000-000071570000}"/>
    <cellStyle name="Normal 3 2 2 2 2 2 3 4 3" xfId="41462" xr:uid="{00000000-0005-0000-0000-000072570000}"/>
    <cellStyle name="Normal 3 2 2 2 2 2 3 5" xfId="23104" xr:uid="{00000000-0005-0000-0000-000073570000}"/>
    <cellStyle name="Normal 3 2 2 2 2 2 3 6" xfId="35348" xr:uid="{00000000-0005-0000-0000-000074570000}"/>
    <cellStyle name="Normal 3 2 2 2 2 2 3 7" xfId="47577" xr:uid="{00000000-0005-0000-0000-000075570000}"/>
    <cellStyle name="Normal 3 2 2 2 2 2 4" xfId="5967" xr:uid="{00000000-0005-0000-0000-000076570000}"/>
    <cellStyle name="Normal 3 2 2 2 2 2 4 2" xfId="5968" xr:uid="{00000000-0005-0000-0000-000077570000}"/>
    <cellStyle name="Normal 3 2 2 2 2 2 4 2 2" xfId="16971" xr:uid="{00000000-0005-0000-0000-000078570000}"/>
    <cellStyle name="Normal 3 2 2 2 2 2 4 2 2 2" xfId="29226" xr:uid="{00000000-0005-0000-0000-000079570000}"/>
    <cellStyle name="Normal 3 2 2 2 2 2 4 2 2 3" xfId="41467" xr:uid="{00000000-0005-0000-0000-00007A570000}"/>
    <cellStyle name="Normal 3 2 2 2 2 2 4 2 3" xfId="23109" xr:uid="{00000000-0005-0000-0000-00007B570000}"/>
    <cellStyle name="Normal 3 2 2 2 2 2 4 2 4" xfId="35353" xr:uid="{00000000-0005-0000-0000-00007C570000}"/>
    <cellStyle name="Normal 3 2 2 2 2 2 4 2 5" xfId="47582" xr:uid="{00000000-0005-0000-0000-00007D570000}"/>
    <cellStyle name="Normal 3 2 2 2 2 2 4 3" xfId="16970" xr:uid="{00000000-0005-0000-0000-00007E570000}"/>
    <cellStyle name="Normal 3 2 2 2 2 2 4 3 2" xfId="29225" xr:uid="{00000000-0005-0000-0000-00007F570000}"/>
    <cellStyle name="Normal 3 2 2 2 2 2 4 3 3" xfId="41466" xr:uid="{00000000-0005-0000-0000-000080570000}"/>
    <cellStyle name="Normal 3 2 2 2 2 2 4 4" xfId="23108" xr:uid="{00000000-0005-0000-0000-000081570000}"/>
    <cellStyle name="Normal 3 2 2 2 2 2 4 5" xfId="35352" xr:uid="{00000000-0005-0000-0000-000082570000}"/>
    <cellStyle name="Normal 3 2 2 2 2 2 4 6" xfId="47581" xr:uid="{00000000-0005-0000-0000-000083570000}"/>
    <cellStyle name="Normal 3 2 2 2 2 2 5" xfId="5969" xr:uid="{00000000-0005-0000-0000-000084570000}"/>
    <cellStyle name="Normal 3 2 2 2 2 2 5 2" xfId="16972" xr:uid="{00000000-0005-0000-0000-000085570000}"/>
    <cellStyle name="Normal 3 2 2 2 2 2 5 2 2" xfId="29227" xr:uid="{00000000-0005-0000-0000-000086570000}"/>
    <cellStyle name="Normal 3 2 2 2 2 2 5 2 3" xfId="41468" xr:uid="{00000000-0005-0000-0000-000087570000}"/>
    <cellStyle name="Normal 3 2 2 2 2 2 5 3" xfId="23110" xr:uid="{00000000-0005-0000-0000-000088570000}"/>
    <cellStyle name="Normal 3 2 2 2 2 2 5 4" xfId="35354" xr:uid="{00000000-0005-0000-0000-000089570000}"/>
    <cellStyle name="Normal 3 2 2 2 2 2 5 5" xfId="47583" xr:uid="{00000000-0005-0000-0000-00008A570000}"/>
    <cellStyle name="Normal 3 2 2 2 2 2 6" xfId="16957" xr:uid="{00000000-0005-0000-0000-00008B570000}"/>
    <cellStyle name="Normal 3 2 2 2 2 2 6 2" xfId="29212" xr:uid="{00000000-0005-0000-0000-00008C570000}"/>
    <cellStyle name="Normal 3 2 2 2 2 2 6 3" xfId="41453" xr:uid="{00000000-0005-0000-0000-00008D570000}"/>
    <cellStyle name="Normal 3 2 2 2 2 2 7" xfId="23095" xr:uid="{00000000-0005-0000-0000-00008E570000}"/>
    <cellStyle name="Normal 3 2 2 2 2 2 8" xfId="35339" xr:uid="{00000000-0005-0000-0000-00008F570000}"/>
    <cellStyle name="Normal 3 2 2 2 2 2 9" xfId="47568" xr:uid="{00000000-0005-0000-0000-000090570000}"/>
    <cellStyle name="Normal 3 2 2 2 2 3" xfId="5970" xr:uid="{00000000-0005-0000-0000-000091570000}"/>
    <cellStyle name="Normal 3 2 2 2 2 3 2" xfId="5971" xr:uid="{00000000-0005-0000-0000-000092570000}"/>
    <cellStyle name="Normal 3 2 2 2 2 3 2 2" xfId="5972" xr:uid="{00000000-0005-0000-0000-000093570000}"/>
    <cellStyle name="Normal 3 2 2 2 2 3 2 2 2" xfId="5973" xr:uid="{00000000-0005-0000-0000-000094570000}"/>
    <cellStyle name="Normal 3 2 2 2 2 3 2 2 2 2" xfId="16976" xr:uid="{00000000-0005-0000-0000-000095570000}"/>
    <cellStyle name="Normal 3 2 2 2 2 3 2 2 2 2 2" xfId="29231" xr:uid="{00000000-0005-0000-0000-000096570000}"/>
    <cellStyle name="Normal 3 2 2 2 2 3 2 2 2 2 3" xfId="41472" xr:uid="{00000000-0005-0000-0000-000097570000}"/>
    <cellStyle name="Normal 3 2 2 2 2 3 2 2 2 3" xfId="23114" xr:uid="{00000000-0005-0000-0000-000098570000}"/>
    <cellStyle name="Normal 3 2 2 2 2 3 2 2 2 4" xfId="35358" xr:uid="{00000000-0005-0000-0000-000099570000}"/>
    <cellStyle name="Normal 3 2 2 2 2 3 2 2 2 5" xfId="47587" xr:uid="{00000000-0005-0000-0000-00009A570000}"/>
    <cellStyle name="Normal 3 2 2 2 2 3 2 2 3" xfId="16975" xr:uid="{00000000-0005-0000-0000-00009B570000}"/>
    <cellStyle name="Normal 3 2 2 2 2 3 2 2 3 2" xfId="29230" xr:uid="{00000000-0005-0000-0000-00009C570000}"/>
    <cellStyle name="Normal 3 2 2 2 2 3 2 2 3 3" xfId="41471" xr:uid="{00000000-0005-0000-0000-00009D570000}"/>
    <cellStyle name="Normal 3 2 2 2 2 3 2 2 4" xfId="23113" xr:uid="{00000000-0005-0000-0000-00009E570000}"/>
    <cellStyle name="Normal 3 2 2 2 2 3 2 2 5" xfId="35357" xr:uid="{00000000-0005-0000-0000-00009F570000}"/>
    <cellStyle name="Normal 3 2 2 2 2 3 2 2 6" xfId="47586" xr:uid="{00000000-0005-0000-0000-0000A0570000}"/>
    <cellStyle name="Normal 3 2 2 2 2 3 2 3" xfId="5974" xr:uid="{00000000-0005-0000-0000-0000A1570000}"/>
    <cellStyle name="Normal 3 2 2 2 2 3 2 3 2" xfId="16977" xr:uid="{00000000-0005-0000-0000-0000A2570000}"/>
    <cellStyle name="Normal 3 2 2 2 2 3 2 3 2 2" xfId="29232" xr:uid="{00000000-0005-0000-0000-0000A3570000}"/>
    <cellStyle name="Normal 3 2 2 2 2 3 2 3 2 3" xfId="41473" xr:uid="{00000000-0005-0000-0000-0000A4570000}"/>
    <cellStyle name="Normal 3 2 2 2 2 3 2 3 3" xfId="23115" xr:uid="{00000000-0005-0000-0000-0000A5570000}"/>
    <cellStyle name="Normal 3 2 2 2 2 3 2 3 4" xfId="35359" xr:uid="{00000000-0005-0000-0000-0000A6570000}"/>
    <cellStyle name="Normal 3 2 2 2 2 3 2 3 5" xfId="47588" xr:uid="{00000000-0005-0000-0000-0000A7570000}"/>
    <cellStyle name="Normal 3 2 2 2 2 3 2 4" xfId="16974" xr:uid="{00000000-0005-0000-0000-0000A8570000}"/>
    <cellStyle name="Normal 3 2 2 2 2 3 2 4 2" xfId="29229" xr:uid="{00000000-0005-0000-0000-0000A9570000}"/>
    <cellStyle name="Normal 3 2 2 2 2 3 2 4 3" xfId="41470" xr:uid="{00000000-0005-0000-0000-0000AA570000}"/>
    <cellStyle name="Normal 3 2 2 2 2 3 2 5" xfId="23112" xr:uid="{00000000-0005-0000-0000-0000AB570000}"/>
    <cellStyle name="Normal 3 2 2 2 2 3 2 6" xfId="35356" xr:uid="{00000000-0005-0000-0000-0000AC570000}"/>
    <cellStyle name="Normal 3 2 2 2 2 3 2 7" xfId="47585" xr:uid="{00000000-0005-0000-0000-0000AD570000}"/>
    <cellStyle name="Normal 3 2 2 2 2 3 3" xfId="5975" xr:uid="{00000000-0005-0000-0000-0000AE570000}"/>
    <cellStyle name="Normal 3 2 2 2 2 3 3 2" xfId="5976" xr:uid="{00000000-0005-0000-0000-0000AF570000}"/>
    <cellStyle name="Normal 3 2 2 2 2 3 3 2 2" xfId="16979" xr:uid="{00000000-0005-0000-0000-0000B0570000}"/>
    <cellStyle name="Normal 3 2 2 2 2 3 3 2 2 2" xfId="29234" xr:uid="{00000000-0005-0000-0000-0000B1570000}"/>
    <cellStyle name="Normal 3 2 2 2 2 3 3 2 2 3" xfId="41475" xr:uid="{00000000-0005-0000-0000-0000B2570000}"/>
    <cellStyle name="Normal 3 2 2 2 2 3 3 2 3" xfId="23117" xr:uid="{00000000-0005-0000-0000-0000B3570000}"/>
    <cellStyle name="Normal 3 2 2 2 2 3 3 2 4" xfId="35361" xr:uid="{00000000-0005-0000-0000-0000B4570000}"/>
    <cellStyle name="Normal 3 2 2 2 2 3 3 2 5" xfId="47590" xr:uid="{00000000-0005-0000-0000-0000B5570000}"/>
    <cellStyle name="Normal 3 2 2 2 2 3 3 3" xfId="16978" xr:uid="{00000000-0005-0000-0000-0000B6570000}"/>
    <cellStyle name="Normal 3 2 2 2 2 3 3 3 2" xfId="29233" xr:uid="{00000000-0005-0000-0000-0000B7570000}"/>
    <cellStyle name="Normal 3 2 2 2 2 3 3 3 3" xfId="41474" xr:uid="{00000000-0005-0000-0000-0000B8570000}"/>
    <cellStyle name="Normal 3 2 2 2 2 3 3 4" xfId="23116" xr:uid="{00000000-0005-0000-0000-0000B9570000}"/>
    <cellStyle name="Normal 3 2 2 2 2 3 3 5" xfId="35360" xr:uid="{00000000-0005-0000-0000-0000BA570000}"/>
    <cellStyle name="Normal 3 2 2 2 2 3 3 6" xfId="47589" xr:uid="{00000000-0005-0000-0000-0000BB570000}"/>
    <cellStyle name="Normal 3 2 2 2 2 3 4" xfId="5977" xr:uid="{00000000-0005-0000-0000-0000BC570000}"/>
    <cellStyle name="Normal 3 2 2 2 2 3 4 2" xfId="16980" xr:uid="{00000000-0005-0000-0000-0000BD570000}"/>
    <cellStyle name="Normal 3 2 2 2 2 3 4 2 2" xfId="29235" xr:uid="{00000000-0005-0000-0000-0000BE570000}"/>
    <cellStyle name="Normal 3 2 2 2 2 3 4 2 3" xfId="41476" xr:uid="{00000000-0005-0000-0000-0000BF570000}"/>
    <cellStyle name="Normal 3 2 2 2 2 3 4 3" xfId="23118" xr:uid="{00000000-0005-0000-0000-0000C0570000}"/>
    <cellStyle name="Normal 3 2 2 2 2 3 4 4" xfId="35362" xr:uid="{00000000-0005-0000-0000-0000C1570000}"/>
    <cellStyle name="Normal 3 2 2 2 2 3 4 5" xfId="47591" xr:uid="{00000000-0005-0000-0000-0000C2570000}"/>
    <cellStyle name="Normal 3 2 2 2 2 3 5" xfId="16973" xr:uid="{00000000-0005-0000-0000-0000C3570000}"/>
    <cellStyle name="Normal 3 2 2 2 2 3 5 2" xfId="29228" xr:uid="{00000000-0005-0000-0000-0000C4570000}"/>
    <cellStyle name="Normal 3 2 2 2 2 3 5 3" xfId="41469" xr:uid="{00000000-0005-0000-0000-0000C5570000}"/>
    <cellStyle name="Normal 3 2 2 2 2 3 6" xfId="23111" xr:uid="{00000000-0005-0000-0000-0000C6570000}"/>
    <cellStyle name="Normal 3 2 2 2 2 3 7" xfId="35355" xr:uid="{00000000-0005-0000-0000-0000C7570000}"/>
    <cellStyle name="Normal 3 2 2 2 2 3 8" xfId="47584" xr:uid="{00000000-0005-0000-0000-0000C8570000}"/>
    <cellStyle name="Normal 3 2 2 2 2 4" xfId="5978" xr:uid="{00000000-0005-0000-0000-0000C9570000}"/>
    <cellStyle name="Normal 3 2 2 2 2 4 2" xfId="5979" xr:uid="{00000000-0005-0000-0000-0000CA570000}"/>
    <cellStyle name="Normal 3 2 2 2 2 4 2 2" xfId="5980" xr:uid="{00000000-0005-0000-0000-0000CB570000}"/>
    <cellStyle name="Normal 3 2 2 2 2 4 2 2 2" xfId="16983" xr:uid="{00000000-0005-0000-0000-0000CC570000}"/>
    <cellStyle name="Normal 3 2 2 2 2 4 2 2 2 2" xfId="29238" xr:uid="{00000000-0005-0000-0000-0000CD570000}"/>
    <cellStyle name="Normal 3 2 2 2 2 4 2 2 2 3" xfId="41479" xr:uid="{00000000-0005-0000-0000-0000CE570000}"/>
    <cellStyle name="Normal 3 2 2 2 2 4 2 2 3" xfId="23121" xr:uid="{00000000-0005-0000-0000-0000CF570000}"/>
    <cellStyle name="Normal 3 2 2 2 2 4 2 2 4" xfId="35365" xr:uid="{00000000-0005-0000-0000-0000D0570000}"/>
    <cellStyle name="Normal 3 2 2 2 2 4 2 2 5" xfId="47594" xr:uid="{00000000-0005-0000-0000-0000D1570000}"/>
    <cellStyle name="Normal 3 2 2 2 2 4 2 3" xfId="16982" xr:uid="{00000000-0005-0000-0000-0000D2570000}"/>
    <cellStyle name="Normal 3 2 2 2 2 4 2 3 2" xfId="29237" xr:uid="{00000000-0005-0000-0000-0000D3570000}"/>
    <cellStyle name="Normal 3 2 2 2 2 4 2 3 3" xfId="41478" xr:uid="{00000000-0005-0000-0000-0000D4570000}"/>
    <cellStyle name="Normal 3 2 2 2 2 4 2 4" xfId="23120" xr:uid="{00000000-0005-0000-0000-0000D5570000}"/>
    <cellStyle name="Normal 3 2 2 2 2 4 2 5" xfId="35364" xr:uid="{00000000-0005-0000-0000-0000D6570000}"/>
    <cellStyle name="Normal 3 2 2 2 2 4 2 6" xfId="47593" xr:uid="{00000000-0005-0000-0000-0000D7570000}"/>
    <cellStyle name="Normal 3 2 2 2 2 4 3" xfId="5981" xr:uid="{00000000-0005-0000-0000-0000D8570000}"/>
    <cellStyle name="Normal 3 2 2 2 2 4 3 2" xfId="16984" xr:uid="{00000000-0005-0000-0000-0000D9570000}"/>
    <cellStyle name="Normal 3 2 2 2 2 4 3 2 2" xfId="29239" xr:uid="{00000000-0005-0000-0000-0000DA570000}"/>
    <cellStyle name="Normal 3 2 2 2 2 4 3 2 3" xfId="41480" xr:uid="{00000000-0005-0000-0000-0000DB570000}"/>
    <cellStyle name="Normal 3 2 2 2 2 4 3 3" xfId="23122" xr:uid="{00000000-0005-0000-0000-0000DC570000}"/>
    <cellStyle name="Normal 3 2 2 2 2 4 3 4" xfId="35366" xr:uid="{00000000-0005-0000-0000-0000DD570000}"/>
    <cellStyle name="Normal 3 2 2 2 2 4 3 5" xfId="47595" xr:uid="{00000000-0005-0000-0000-0000DE570000}"/>
    <cellStyle name="Normal 3 2 2 2 2 4 4" xfId="16981" xr:uid="{00000000-0005-0000-0000-0000DF570000}"/>
    <cellStyle name="Normal 3 2 2 2 2 4 4 2" xfId="29236" xr:uid="{00000000-0005-0000-0000-0000E0570000}"/>
    <cellStyle name="Normal 3 2 2 2 2 4 4 3" xfId="41477" xr:uid="{00000000-0005-0000-0000-0000E1570000}"/>
    <cellStyle name="Normal 3 2 2 2 2 4 5" xfId="23119" xr:uid="{00000000-0005-0000-0000-0000E2570000}"/>
    <cellStyle name="Normal 3 2 2 2 2 4 6" xfId="35363" xr:uid="{00000000-0005-0000-0000-0000E3570000}"/>
    <cellStyle name="Normal 3 2 2 2 2 4 7" xfId="47592" xr:uid="{00000000-0005-0000-0000-0000E4570000}"/>
    <cellStyle name="Normal 3 2 2 2 2 5" xfId="5982" xr:uid="{00000000-0005-0000-0000-0000E5570000}"/>
    <cellStyle name="Normal 3 2 2 2 2 5 2" xfId="5983" xr:uid="{00000000-0005-0000-0000-0000E6570000}"/>
    <cellStyle name="Normal 3 2 2 2 2 5 2 2" xfId="16986" xr:uid="{00000000-0005-0000-0000-0000E7570000}"/>
    <cellStyle name="Normal 3 2 2 2 2 5 2 2 2" xfId="29241" xr:uid="{00000000-0005-0000-0000-0000E8570000}"/>
    <cellStyle name="Normal 3 2 2 2 2 5 2 2 3" xfId="41482" xr:uid="{00000000-0005-0000-0000-0000E9570000}"/>
    <cellStyle name="Normal 3 2 2 2 2 5 2 3" xfId="23124" xr:uid="{00000000-0005-0000-0000-0000EA570000}"/>
    <cellStyle name="Normal 3 2 2 2 2 5 2 4" xfId="35368" xr:uid="{00000000-0005-0000-0000-0000EB570000}"/>
    <cellStyle name="Normal 3 2 2 2 2 5 2 5" xfId="47597" xr:uid="{00000000-0005-0000-0000-0000EC570000}"/>
    <cellStyle name="Normal 3 2 2 2 2 5 3" xfId="16985" xr:uid="{00000000-0005-0000-0000-0000ED570000}"/>
    <cellStyle name="Normal 3 2 2 2 2 5 3 2" xfId="29240" xr:uid="{00000000-0005-0000-0000-0000EE570000}"/>
    <cellStyle name="Normal 3 2 2 2 2 5 3 3" xfId="41481" xr:uid="{00000000-0005-0000-0000-0000EF570000}"/>
    <cellStyle name="Normal 3 2 2 2 2 5 4" xfId="23123" xr:uid="{00000000-0005-0000-0000-0000F0570000}"/>
    <cellStyle name="Normal 3 2 2 2 2 5 5" xfId="35367" xr:uid="{00000000-0005-0000-0000-0000F1570000}"/>
    <cellStyle name="Normal 3 2 2 2 2 5 6" xfId="47596" xr:uid="{00000000-0005-0000-0000-0000F2570000}"/>
    <cellStyle name="Normal 3 2 2 2 2 6" xfId="5984" xr:uid="{00000000-0005-0000-0000-0000F3570000}"/>
    <cellStyle name="Normal 3 2 2 2 2 6 2" xfId="16987" xr:uid="{00000000-0005-0000-0000-0000F4570000}"/>
    <cellStyle name="Normal 3 2 2 2 2 6 2 2" xfId="29242" xr:uid="{00000000-0005-0000-0000-0000F5570000}"/>
    <cellStyle name="Normal 3 2 2 2 2 6 2 3" xfId="41483" xr:uid="{00000000-0005-0000-0000-0000F6570000}"/>
    <cellStyle name="Normal 3 2 2 2 2 6 3" xfId="23125" xr:uid="{00000000-0005-0000-0000-0000F7570000}"/>
    <cellStyle name="Normal 3 2 2 2 2 6 4" xfId="35369" xr:uid="{00000000-0005-0000-0000-0000F8570000}"/>
    <cellStyle name="Normal 3 2 2 2 2 6 5" xfId="47598" xr:uid="{00000000-0005-0000-0000-0000F9570000}"/>
    <cellStyle name="Normal 3 2 2 2 2 7" xfId="16956" xr:uid="{00000000-0005-0000-0000-0000FA570000}"/>
    <cellStyle name="Normal 3 2 2 2 2 7 2" xfId="29211" xr:uid="{00000000-0005-0000-0000-0000FB570000}"/>
    <cellStyle name="Normal 3 2 2 2 2 7 3" xfId="41452" xr:uid="{00000000-0005-0000-0000-0000FC570000}"/>
    <cellStyle name="Normal 3 2 2 2 2 8" xfId="23094" xr:uid="{00000000-0005-0000-0000-0000FD570000}"/>
    <cellStyle name="Normal 3 2 2 2 2 9" xfId="35338" xr:uid="{00000000-0005-0000-0000-0000FE570000}"/>
    <cellStyle name="Normal 3 2 2 2 3" xfId="5985" xr:uid="{00000000-0005-0000-0000-0000FF570000}"/>
    <cellStyle name="Normal 3 2 2 2 3 2" xfId="5986" xr:uid="{00000000-0005-0000-0000-000000580000}"/>
    <cellStyle name="Normal 3 2 2 2 3 2 2" xfId="5987" xr:uid="{00000000-0005-0000-0000-000001580000}"/>
    <cellStyle name="Normal 3 2 2 2 3 2 2 2" xfId="5988" xr:uid="{00000000-0005-0000-0000-000002580000}"/>
    <cellStyle name="Normal 3 2 2 2 3 2 2 2 2" xfId="5989" xr:uid="{00000000-0005-0000-0000-000003580000}"/>
    <cellStyle name="Normal 3 2 2 2 3 2 2 2 2 2" xfId="16992" xr:uid="{00000000-0005-0000-0000-000004580000}"/>
    <cellStyle name="Normal 3 2 2 2 3 2 2 2 2 2 2" xfId="29247" xr:uid="{00000000-0005-0000-0000-000005580000}"/>
    <cellStyle name="Normal 3 2 2 2 3 2 2 2 2 2 3" xfId="41488" xr:uid="{00000000-0005-0000-0000-000006580000}"/>
    <cellStyle name="Normal 3 2 2 2 3 2 2 2 2 3" xfId="23130" xr:uid="{00000000-0005-0000-0000-000007580000}"/>
    <cellStyle name="Normal 3 2 2 2 3 2 2 2 2 4" xfId="35374" xr:uid="{00000000-0005-0000-0000-000008580000}"/>
    <cellStyle name="Normal 3 2 2 2 3 2 2 2 2 5" xfId="47603" xr:uid="{00000000-0005-0000-0000-000009580000}"/>
    <cellStyle name="Normal 3 2 2 2 3 2 2 2 3" xfId="16991" xr:uid="{00000000-0005-0000-0000-00000A580000}"/>
    <cellStyle name="Normal 3 2 2 2 3 2 2 2 3 2" xfId="29246" xr:uid="{00000000-0005-0000-0000-00000B580000}"/>
    <cellStyle name="Normal 3 2 2 2 3 2 2 2 3 3" xfId="41487" xr:uid="{00000000-0005-0000-0000-00000C580000}"/>
    <cellStyle name="Normal 3 2 2 2 3 2 2 2 4" xfId="23129" xr:uid="{00000000-0005-0000-0000-00000D580000}"/>
    <cellStyle name="Normal 3 2 2 2 3 2 2 2 5" xfId="35373" xr:uid="{00000000-0005-0000-0000-00000E580000}"/>
    <cellStyle name="Normal 3 2 2 2 3 2 2 2 6" xfId="47602" xr:uid="{00000000-0005-0000-0000-00000F580000}"/>
    <cellStyle name="Normal 3 2 2 2 3 2 2 3" xfId="5990" xr:uid="{00000000-0005-0000-0000-000010580000}"/>
    <cellStyle name="Normal 3 2 2 2 3 2 2 3 2" xfId="16993" xr:uid="{00000000-0005-0000-0000-000011580000}"/>
    <cellStyle name="Normal 3 2 2 2 3 2 2 3 2 2" xfId="29248" xr:uid="{00000000-0005-0000-0000-000012580000}"/>
    <cellStyle name="Normal 3 2 2 2 3 2 2 3 2 3" xfId="41489" xr:uid="{00000000-0005-0000-0000-000013580000}"/>
    <cellStyle name="Normal 3 2 2 2 3 2 2 3 3" xfId="23131" xr:uid="{00000000-0005-0000-0000-000014580000}"/>
    <cellStyle name="Normal 3 2 2 2 3 2 2 3 4" xfId="35375" xr:uid="{00000000-0005-0000-0000-000015580000}"/>
    <cellStyle name="Normal 3 2 2 2 3 2 2 3 5" xfId="47604" xr:uid="{00000000-0005-0000-0000-000016580000}"/>
    <cellStyle name="Normal 3 2 2 2 3 2 2 4" xfId="16990" xr:uid="{00000000-0005-0000-0000-000017580000}"/>
    <cellStyle name="Normal 3 2 2 2 3 2 2 4 2" xfId="29245" xr:uid="{00000000-0005-0000-0000-000018580000}"/>
    <cellStyle name="Normal 3 2 2 2 3 2 2 4 3" xfId="41486" xr:uid="{00000000-0005-0000-0000-000019580000}"/>
    <cellStyle name="Normal 3 2 2 2 3 2 2 5" xfId="23128" xr:uid="{00000000-0005-0000-0000-00001A580000}"/>
    <cellStyle name="Normal 3 2 2 2 3 2 2 6" xfId="35372" xr:uid="{00000000-0005-0000-0000-00001B580000}"/>
    <cellStyle name="Normal 3 2 2 2 3 2 2 7" xfId="47601" xr:uid="{00000000-0005-0000-0000-00001C580000}"/>
    <cellStyle name="Normal 3 2 2 2 3 2 3" xfId="5991" xr:uid="{00000000-0005-0000-0000-00001D580000}"/>
    <cellStyle name="Normal 3 2 2 2 3 2 3 2" xfId="5992" xr:uid="{00000000-0005-0000-0000-00001E580000}"/>
    <cellStyle name="Normal 3 2 2 2 3 2 3 2 2" xfId="16995" xr:uid="{00000000-0005-0000-0000-00001F580000}"/>
    <cellStyle name="Normal 3 2 2 2 3 2 3 2 2 2" xfId="29250" xr:uid="{00000000-0005-0000-0000-000020580000}"/>
    <cellStyle name="Normal 3 2 2 2 3 2 3 2 2 3" xfId="41491" xr:uid="{00000000-0005-0000-0000-000021580000}"/>
    <cellStyle name="Normal 3 2 2 2 3 2 3 2 3" xfId="23133" xr:uid="{00000000-0005-0000-0000-000022580000}"/>
    <cellStyle name="Normal 3 2 2 2 3 2 3 2 4" xfId="35377" xr:uid="{00000000-0005-0000-0000-000023580000}"/>
    <cellStyle name="Normal 3 2 2 2 3 2 3 2 5" xfId="47606" xr:uid="{00000000-0005-0000-0000-000024580000}"/>
    <cellStyle name="Normal 3 2 2 2 3 2 3 3" xfId="16994" xr:uid="{00000000-0005-0000-0000-000025580000}"/>
    <cellStyle name="Normal 3 2 2 2 3 2 3 3 2" xfId="29249" xr:uid="{00000000-0005-0000-0000-000026580000}"/>
    <cellStyle name="Normal 3 2 2 2 3 2 3 3 3" xfId="41490" xr:uid="{00000000-0005-0000-0000-000027580000}"/>
    <cellStyle name="Normal 3 2 2 2 3 2 3 4" xfId="23132" xr:uid="{00000000-0005-0000-0000-000028580000}"/>
    <cellStyle name="Normal 3 2 2 2 3 2 3 5" xfId="35376" xr:uid="{00000000-0005-0000-0000-000029580000}"/>
    <cellStyle name="Normal 3 2 2 2 3 2 3 6" xfId="47605" xr:uid="{00000000-0005-0000-0000-00002A580000}"/>
    <cellStyle name="Normal 3 2 2 2 3 2 4" xfId="5993" xr:uid="{00000000-0005-0000-0000-00002B580000}"/>
    <cellStyle name="Normal 3 2 2 2 3 2 4 2" xfId="16996" xr:uid="{00000000-0005-0000-0000-00002C580000}"/>
    <cellStyle name="Normal 3 2 2 2 3 2 4 2 2" xfId="29251" xr:uid="{00000000-0005-0000-0000-00002D580000}"/>
    <cellStyle name="Normal 3 2 2 2 3 2 4 2 3" xfId="41492" xr:uid="{00000000-0005-0000-0000-00002E580000}"/>
    <cellStyle name="Normal 3 2 2 2 3 2 4 3" xfId="23134" xr:uid="{00000000-0005-0000-0000-00002F580000}"/>
    <cellStyle name="Normal 3 2 2 2 3 2 4 4" xfId="35378" xr:uid="{00000000-0005-0000-0000-000030580000}"/>
    <cellStyle name="Normal 3 2 2 2 3 2 4 5" xfId="47607" xr:uid="{00000000-0005-0000-0000-000031580000}"/>
    <cellStyle name="Normal 3 2 2 2 3 2 5" xfId="16989" xr:uid="{00000000-0005-0000-0000-000032580000}"/>
    <cellStyle name="Normal 3 2 2 2 3 2 5 2" xfId="29244" xr:uid="{00000000-0005-0000-0000-000033580000}"/>
    <cellStyle name="Normal 3 2 2 2 3 2 5 3" xfId="41485" xr:uid="{00000000-0005-0000-0000-000034580000}"/>
    <cellStyle name="Normal 3 2 2 2 3 2 6" xfId="23127" xr:uid="{00000000-0005-0000-0000-000035580000}"/>
    <cellStyle name="Normal 3 2 2 2 3 2 7" xfId="35371" xr:uid="{00000000-0005-0000-0000-000036580000}"/>
    <cellStyle name="Normal 3 2 2 2 3 2 8" xfId="47600" xr:uid="{00000000-0005-0000-0000-000037580000}"/>
    <cellStyle name="Normal 3 2 2 2 3 3" xfId="5994" xr:uid="{00000000-0005-0000-0000-000038580000}"/>
    <cellStyle name="Normal 3 2 2 2 3 3 2" xfId="5995" xr:uid="{00000000-0005-0000-0000-000039580000}"/>
    <cellStyle name="Normal 3 2 2 2 3 3 2 2" xfId="5996" xr:uid="{00000000-0005-0000-0000-00003A580000}"/>
    <cellStyle name="Normal 3 2 2 2 3 3 2 2 2" xfId="16999" xr:uid="{00000000-0005-0000-0000-00003B580000}"/>
    <cellStyle name="Normal 3 2 2 2 3 3 2 2 2 2" xfId="29254" xr:uid="{00000000-0005-0000-0000-00003C580000}"/>
    <cellStyle name="Normal 3 2 2 2 3 3 2 2 2 3" xfId="41495" xr:uid="{00000000-0005-0000-0000-00003D580000}"/>
    <cellStyle name="Normal 3 2 2 2 3 3 2 2 3" xfId="23137" xr:uid="{00000000-0005-0000-0000-00003E580000}"/>
    <cellStyle name="Normal 3 2 2 2 3 3 2 2 4" xfId="35381" xr:uid="{00000000-0005-0000-0000-00003F580000}"/>
    <cellStyle name="Normal 3 2 2 2 3 3 2 2 5" xfId="47610" xr:uid="{00000000-0005-0000-0000-000040580000}"/>
    <cellStyle name="Normal 3 2 2 2 3 3 2 3" xfId="16998" xr:uid="{00000000-0005-0000-0000-000041580000}"/>
    <cellStyle name="Normal 3 2 2 2 3 3 2 3 2" xfId="29253" xr:uid="{00000000-0005-0000-0000-000042580000}"/>
    <cellStyle name="Normal 3 2 2 2 3 3 2 3 3" xfId="41494" xr:uid="{00000000-0005-0000-0000-000043580000}"/>
    <cellStyle name="Normal 3 2 2 2 3 3 2 4" xfId="23136" xr:uid="{00000000-0005-0000-0000-000044580000}"/>
    <cellStyle name="Normal 3 2 2 2 3 3 2 5" xfId="35380" xr:uid="{00000000-0005-0000-0000-000045580000}"/>
    <cellStyle name="Normal 3 2 2 2 3 3 2 6" xfId="47609" xr:uid="{00000000-0005-0000-0000-000046580000}"/>
    <cellStyle name="Normal 3 2 2 2 3 3 3" xfId="5997" xr:uid="{00000000-0005-0000-0000-000047580000}"/>
    <cellStyle name="Normal 3 2 2 2 3 3 3 2" xfId="17000" xr:uid="{00000000-0005-0000-0000-000048580000}"/>
    <cellStyle name="Normal 3 2 2 2 3 3 3 2 2" xfId="29255" xr:uid="{00000000-0005-0000-0000-000049580000}"/>
    <cellStyle name="Normal 3 2 2 2 3 3 3 2 3" xfId="41496" xr:uid="{00000000-0005-0000-0000-00004A580000}"/>
    <cellStyle name="Normal 3 2 2 2 3 3 3 3" xfId="23138" xr:uid="{00000000-0005-0000-0000-00004B580000}"/>
    <cellStyle name="Normal 3 2 2 2 3 3 3 4" xfId="35382" xr:uid="{00000000-0005-0000-0000-00004C580000}"/>
    <cellStyle name="Normal 3 2 2 2 3 3 3 5" xfId="47611" xr:uid="{00000000-0005-0000-0000-00004D580000}"/>
    <cellStyle name="Normal 3 2 2 2 3 3 4" xfId="16997" xr:uid="{00000000-0005-0000-0000-00004E580000}"/>
    <cellStyle name="Normal 3 2 2 2 3 3 4 2" xfId="29252" xr:uid="{00000000-0005-0000-0000-00004F580000}"/>
    <cellStyle name="Normal 3 2 2 2 3 3 4 3" xfId="41493" xr:uid="{00000000-0005-0000-0000-000050580000}"/>
    <cellStyle name="Normal 3 2 2 2 3 3 5" xfId="23135" xr:uid="{00000000-0005-0000-0000-000051580000}"/>
    <cellStyle name="Normal 3 2 2 2 3 3 6" xfId="35379" xr:uid="{00000000-0005-0000-0000-000052580000}"/>
    <cellStyle name="Normal 3 2 2 2 3 3 7" xfId="47608" xr:uid="{00000000-0005-0000-0000-000053580000}"/>
    <cellStyle name="Normal 3 2 2 2 3 4" xfId="5998" xr:uid="{00000000-0005-0000-0000-000054580000}"/>
    <cellStyle name="Normal 3 2 2 2 3 4 2" xfId="5999" xr:uid="{00000000-0005-0000-0000-000055580000}"/>
    <cellStyle name="Normal 3 2 2 2 3 4 2 2" xfId="17002" xr:uid="{00000000-0005-0000-0000-000056580000}"/>
    <cellStyle name="Normal 3 2 2 2 3 4 2 2 2" xfId="29257" xr:uid="{00000000-0005-0000-0000-000057580000}"/>
    <cellStyle name="Normal 3 2 2 2 3 4 2 2 3" xfId="41498" xr:uid="{00000000-0005-0000-0000-000058580000}"/>
    <cellStyle name="Normal 3 2 2 2 3 4 2 3" xfId="23140" xr:uid="{00000000-0005-0000-0000-000059580000}"/>
    <cellStyle name="Normal 3 2 2 2 3 4 2 4" xfId="35384" xr:uid="{00000000-0005-0000-0000-00005A580000}"/>
    <cellStyle name="Normal 3 2 2 2 3 4 2 5" xfId="47613" xr:uid="{00000000-0005-0000-0000-00005B580000}"/>
    <cellStyle name="Normal 3 2 2 2 3 4 3" xfId="17001" xr:uid="{00000000-0005-0000-0000-00005C580000}"/>
    <cellStyle name="Normal 3 2 2 2 3 4 3 2" xfId="29256" xr:uid="{00000000-0005-0000-0000-00005D580000}"/>
    <cellStyle name="Normal 3 2 2 2 3 4 3 3" xfId="41497" xr:uid="{00000000-0005-0000-0000-00005E580000}"/>
    <cellStyle name="Normal 3 2 2 2 3 4 4" xfId="23139" xr:uid="{00000000-0005-0000-0000-00005F580000}"/>
    <cellStyle name="Normal 3 2 2 2 3 4 5" xfId="35383" xr:uid="{00000000-0005-0000-0000-000060580000}"/>
    <cellStyle name="Normal 3 2 2 2 3 4 6" xfId="47612" xr:uid="{00000000-0005-0000-0000-000061580000}"/>
    <cellStyle name="Normal 3 2 2 2 3 5" xfId="6000" xr:uid="{00000000-0005-0000-0000-000062580000}"/>
    <cellStyle name="Normal 3 2 2 2 3 5 2" xfId="17003" xr:uid="{00000000-0005-0000-0000-000063580000}"/>
    <cellStyle name="Normal 3 2 2 2 3 5 2 2" xfId="29258" xr:uid="{00000000-0005-0000-0000-000064580000}"/>
    <cellStyle name="Normal 3 2 2 2 3 5 2 3" xfId="41499" xr:uid="{00000000-0005-0000-0000-000065580000}"/>
    <cellStyle name="Normal 3 2 2 2 3 5 3" xfId="23141" xr:uid="{00000000-0005-0000-0000-000066580000}"/>
    <cellStyle name="Normal 3 2 2 2 3 5 4" xfId="35385" xr:uid="{00000000-0005-0000-0000-000067580000}"/>
    <cellStyle name="Normal 3 2 2 2 3 5 5" xfId="47614" xr:uid="{00000000-0005-0000-0000-000068580000}"/>
    <cellStyle name="Normal 3 2 2 2 3 6" xfId="16988" xr:uid="{00000000-0005-0000-0000-000069580000}"/>
    <cellStyle name="Normal 3 2 2 2 3 6 2" xfId="29243" xr:uid="{00000000-0005-0000-0000-00006A580000}"/>
    <cellStyle name="Normal 3 2 2 2 3 6 3" xfId="41484" xr:uid="{00000000-0005-0000-0000-00006B580000}"/>
    <cellStyle name="Normal 3 2 2 2 3 7" xfId="23126" xr:uid="{00000000-0005-0000-0000-00006C580000}"/>
    <cellStyle name="Normal 3 2 2 2 3 8" xfId="35370" xr:uid="{00000000-0005-0000-0000-00006D580000}"/>
    <cellStyle name="Normal 3 2 2 2 3 9" xfId="47599" xr:uid="{00000000-0005-0000-0000-00006E580000}"/>
    <cellStyle name="Normal 3 2 2 2 4" xfId="6001" xr:uid="{00000000-0005-0000-0000-00006F580000}"/>
    <cellStyle name="Normal 3 2 2 2 4 2" xfId="6002" xr:uid="{00000000-0005-0000-0000-000070580000}"/>
    <cellStyle name="Normal 3 2 2 2 4 2 2" xfId="6003" xr:uid="{00000000-0005-0000-0000-000071580000}"/>
    <cellStyle name="Normal 3 2 2 2 4 2 2 2" xfId="6004" xr:uid="{00000000-0005-0000-0000-000072580000}"/>
    <cellStyle name="Normal 3 2 2 2 4 2 2 2 2" xfId="17007" xr:uid="{00000000-0005-0000-0000-000073580000}"/>
    <cellStyle name="Normal 3 2 2 2 4 2 2 2 2 2" xfId="29262" xr:uid="{00000000-0005-0000-0000-000074580000}"/>
    <cellStyle name="Normal 3 2 2 2 4 2 2 2 2 3" xfId="41503" xr:uid="{00000000-0005-0000-0000-000075580000}"/>
    <cellStyle name="Normal 3 2 2 2 4 2 2 2 3" xfId="23145" xr:uid="{00000000-0005-0000-0000-000076580000}"/>
    <cellStyle name="Normal 3 2 2 2 4 2 2 2 4" xfId="35389" xr:uid="{00000000-0005-0000-0000-000077580000}"/>
    <cellStyle name="Normal 3 2 2 2 4 2 2 2 5" xfId="47618" xr:uid="{00000000-0005-0000-0000-000078580000}"/>
    <cellStyle name="Normal 3 2 2 2 4 2 2 3" xfId="17006" xr:uid="{00000000-0005-0000-0000-000079580000}"/>
    <cellStyle name="Normal 3 2 2 2 4 2 2 3 2" xfId="29261" xr:uid="{00000000-0005-0000-0000-00007A580000}"/>
    <cellStyle name="Normal 3 2 2 2 4 2 2 3 3" xfId="41502" xr:uid="{00000000-0005-0000-0000-00007B580000}"/>
    <cellStyle name="Normal 3 2 2 2 4 2 2 4" xfId="23144" xr:uid="{00000000-0005-0000-0000-00007C580000}"/>
    <cellStyle name="Normal 3 2 2 2 4 2 2 5" xfId="35388" xr:uid="{00000000-0005-0000-0000-00007D580000}"/>
    <cellStyle name="Normal 3 2 2 2 4 2 2 6" xfId="47617" xr:uid="{00000000-0005-0000-0000-00007E580000}"/>
    <cellStyle name="Normal 3 2 2 2 4 2 3" xfId="6005" xr:uid="{00000000-0005-0000-0000-00007F580000}"/>
    <cellStyle name="Normal 3 2 2 2 4 2 3 2" xfId="17008" xr:uid="{00000000-0005-0000-0000-000080580000}"/>
    <cellStyle name="Normal 3 2 2 2 4 2 3 2 2" xfId="29263" xr:uid="{00000000-0005-0000-0000-000081580000}"/>
    <cellStyle name="Normal 3 2 2 2 4 2 3 2 3" xfId="41504" xr:uid="{00000000-0005-0000-0000-000082580000}"/>
    <cellStyle name="Normal 3 2 2 2 4 2 3 3" xfId="23146" xr:uid="{00000000-0005-0000-0000-000083580000}"/>
    <cellStyle name="Normal 3 2 2 2 4 2 3 4" xfId="35390" xr:uid="{00000000-0005-0000-0000-000084580000}"/>
    <cellStyle name="Normal 3 2 2 2 4 2 3 5" xfId="47619" xr:uid="{00000000-0005-0000-0000-000085580000}"/>
    <cellStyle name="Normal 3 2 2 2 4 2 4" xfId="17005" xr:uid="{00000000-0005-0000-0000-000086580000}"/>
    <cellStyle name="Normal 3 2 2 2 4 2 4 2" xfId="29260" xr:uid="{00000000-0005-0000-0000-000087580000}"/>
    <cellStyle name="Normal 3 2 2 2 4 2 4 3" xfId="41501" xr:uid="{00000000-0005-0000-0000-000088580000}"/>
    <cellStyle name="Normal 3 2 2 2 4 2 5" xfId="23143" xr:uid="{00000000-0005-0000-0000-000089580000}"/>
    <cellStyle name="Normal 3 2 2 2 4 2 6" xfId="35387" xr:uid="{00000000-0005-0000-0000-00008A580000}"/>
    <cellStyle name="Normal 3 2 2 2 4 2 7" xfId="47616" xr:uid="{00000000-0005-0000-0000-00008B580000}"/>
    <cellStyle name="Normal 3 2 2 2 4 3" xfId="6006" xr:uid="{00000000-0005-0000-0000-00008C580000}"/>
    <cellStyle name="Normal 3 2 2 2 4 3 2" xfId="6007" xr:uid="{00000000-0005-0000-0000-00008D580000}"/>
    <cellStyle name="Normal 3 2 2 2 4 3 2 2" xfId="17010" xr:uid="{00000000-0005-0000-0000-00008E580000}"/>
    <cellStyle name="Normal 3 2 2 2 4 3 2 2 2" xfId="29265" xr:uid="{00000000-0005-0000-0000-00008F580000}"/>
    <cellStyle name="Normal 3 2 2 2 4 3 2 2 3" xfId="41506" xr:uid="{00000000-0005-0000-0000-000090580000}"/>
    <cellStyle name="Normal 3 2 2 2 4 3 2 3" xfId="23148" xr:uid="{00000000-0005-0000-0000-000091580000}"/>
    <cellStyle name="Normal 3 2 2 2 4 3 2 4" xfId="35392" xr:uid="{00000000-0005-0000-0000-000092580000}"/>
    <cellStyle name="Normal 3 2 2 2 4 3 2 5" xfId="47621" xr:uid="{00000000-0005-0000-0000-000093580000}"/>
    <cellStyle name="Normal 3 2 2 2 4 3 3" xfId="17009" xr:uid="{00000000-0005-0000-0000-000094580000}"/>
    <cellStyle name="Normal 3 2 2 2 4 3 3 2" xfId="29264" xr:uid="{00000000-0005-0000-0000-000095580000}"/>
    <cellStyle name="Normal 3 2 2 2 4 3 3 3" xfId="41505" xr:uid="{00000000-0005-0000-0000-000096580000}"/>
    <cellStyle name="Normal 3 2 2 2 4 3 4" xfId="23147" xr:uid="{00000000-0005-0000-0000-000097580000}"/>
    <cellStyle name="Normal 3 2 2 2 4 3 5" xfId="35391" xr:uid="{00000000-0005-0000-0000-000098580000}"/>
    <cellStyle name="Normal 3 2 2 2 4 3 6" xfId="47620" xr:uid="{00000000-0005-0000-0000-000099580000}"/>
    <cellStyle name="Normal 3 2 2 2 4 4" xfId="6008" xr:uid="{00000000-0005-0000-0000-00009A580000}"/>
    <cellStyle name="Normal 3 2 2 2 4 4 2" xfId="17011" xr:uid="{00000000-0005-0000-0000-00009B580000}"/>
    <cellStyle name="Normal 3 2 2 2 4 4 2 2" xfId="29266" xr:uid="{00000000-0005-0000-0000-00009C580000}"/>
    <cellStyle name="Normal 3 2 2 2 4 4 2 3" xfId="41507" xr:uid="{00000000-0005-0000-0000-00009D580000}"/>
    <cellStyle name="Normal 3 2 2 2 4 4 3" xfId="23149" xr:uid="{00000000-0005-0000-0000-00009E580000}"/>
    <cellStyle name="Normal 3 2 2 2 4 4 4" xfId="35393" xr:uid="{00000000-0005-0000-0000-00009F580000}"/>
    <cellStyle name="Normal 3 2 2 2 4 4 5" xfId="47622" xr:uid="{00000000-0005-0000-0000-0000A0580000}"/>
    <cellStyle name="Normal 3 2 2 2 4 5" xfId="17004" xr:uid="{00000000-0005-0000-0000-0000A1580000}"/>
    <cellStyle name="Normal 3 2 2 2 4 5 2" xfId="29259" xr:uid="{00000000-0005-0000-0000-0000A2580000}"/>
    <cellStyle name="Normal 3 2 2 2 4 5 3" xfId="41500" xr:uid="{00000000-0005-0000-0000-0000A3580000}"/>
    <cellStyle name="Normal 3 2 2 2 4 6" xfId="23142" xr:uid="{00000000-0005-0000-0000-0000A4580000}"/>
    <cellStyle name="Normal 3 2 2 2 4 7" xfId="35386" xr:uid="{00000000-0005-0000-0000-0000A5580000}"/>
    <cellStyle name="Normal 3 2 2 2 4 8" xfId="47615" xr:uid="{00000000-0005-0000-0000-0000A6580000}"/>
    <cellStyle name="Normal 3 2 2 2 5" xfId="6009" xr:uid="{00000000-0005-0000-0000-0000A7580000}"/>
    <cellStyle name="Normal 3 2 2 2 5 2" xfId="6010" xr:uid="{00000000-0005-0000-0000-0000A8580000}"/>
    <cellStyle name="Normal 3 2 2 2 5 2 2" xfId="6011" xr:uid="{00000000-0005-0000-0000-0000A9580000}"/>
    <cellStyle name="Normal 3 2 2 2 5 2 2 2" xfId="17014" xr:uid="{00000000-0005-0000-0000-0000AA580000}"/>
    <cellStyle name="Normal 3 2 2 2 5 2 2 2 2" xfId="29269" xr:uid="{00000000-0005-0000-0000-0000AB580000}"/>
    <cellStyle name="Normal 3 2 2 2 5 2 2 2 3" xfId="41510" xr:uid="{00000000-0005-0000-0000-0000AC580000}"/>
    <cellStyle name="Normal 3 2 2 2 5 2 2 3" xfId="23152" xr:uid="{00000000-0005-0000-0000-0000AD580000}"/>
    <cellStyle name="Normal 3 2 2 2 5 2 2 4" xfId="35396" xr:uid="{00000000-0005-0000-0000-0000AE580000}"/>
    <cellStyle name="Normal 3 2 2 2 5 2 2 5" xfId="47625" xr:uid="{00000000-0005-0000-0000-0000AF580000}"/>
    <cellStyle name="Normal 3 2 2 2 5 2 3" xfId="17013" xr:uid="{00000000-0005-0000-0000-0000B0580000}"/>
    <cellStyle name="Normal 3 2 2 2 5 2 3 2" xfId="29268" xr:uid="{00000000-0005-0000-0000-0000B1580000}"/>
    <cellStyle name="Normal 3 2 2 2 5 2 3 3" xfId="41509" xr:uid="{00000000-0005-0000-0000-0000B2580000}"/>
    <cellStyle name="Normal 3 2 2 2 5 2 4" xfId="23151" xr:uid="{00000000-0005-0000-0000-0000B3580000}"/>
    <cellStyle name="Normal 3 2 2 2 5 2 5" xfId="35395" xr:uid="{00000000-0005-0000-0000-0000B4580000}"/>
    <cellStyle name="Normal 3 2 2 2 5 2 6" xfId="47624" xr:uid="{00000000-0005-0000-0000-0000B5580000}"/>
    <cellStyle name="Normal 3 2 2 2 5 3" xfId="6012" xr:uid="{00000000-0005-0000-0000-0000B6580000}"/>
    <cellStyle name="Normal 3 2 2 2 5 3 2" xfId="17015" xr:uid="{00000000-0005-0000-0000-0000B7580000}"/>
    <cellStyle name="Normal 3 2 2 2 5 3 2 2" xfId="29270" xr:uid="{00000000-0005-0000-0000-0000B8580000}"/>
    <cellStyle name="Normal 3 2 2 2 5 3 2 3" xfId="41511" xr:uid="{00000000-0005-0000-0000-0000B9580000}"/>
    <cellStyle name="Normal 3 2 2 2 5 3 3" xfId="23153" xr:uid="{00000000-0005-0000-0000-0000BA580000}"/>
    <cellStyle name="Normal 3 2 2 2 5 3 4" xfId="35397" xr:uid="{00000000-0005-0000-0000-0000BB580000}"/>
    <cellStyle name="Normal 3 2 2 2 5 3 5" xfId="47626" xr:uid="{00000000-0005-0000-0000-0000BC580000}"/>
    <cellStyle name="Normal 3 2 2 2 5 4" xfId="17012" xr:uid="{00000000-0005-0000-0000-0000BD580000}"/>
    <cellStyle name="Normal 3 2 2 2 5 4 2" xfId="29267" xr:uid="{00000000-0005-0000-0000-0000BE580000}"/>
    <cellStyle name="Normal 3 2 2 2 5 4 3" xfId="41508" xr:uid="{00000000-0005-0000-0000-0000BF580000}"/>
    <cellStyle name="Normal 3 2 2 2 5 5" xfId="23150" xr:uid="{00000000-0005-0000-0000-0000C0580000}"/>
    <cellStyle name="Normal 3 2 2 2 5 6" xfId="35394" xr:uid="{00000000-0005-0000-0000-0000C1580000}"/>
    <cellStyle name="Normal 3 2 2 2 5 7" xfId="47623" xr:uid="{00000000-0005-0000-0000-0000C2580000}"/>
    <cellStyle name="Normal 3 2 2 2 6" xfId="6013" xr:uid="{00000000-0005-0000-0000-0000C3580000}"/>
    <cellStyle name="Normal 3 2 2 2 6 2" xfId="6014" xr:uid="{00000000-0005-0000-0000-0000C4580000}"/>
    <cellStyle name="Normal 3 2 2 2 6 2 2" xfId="17017" xr:uid="{00000000-0005-0000-0000-0000C5580000}"/>
    <cellStyle name="Normal 3 2 2 2 6 2 2 2" xfId="29272" xr:uid="{00000000-0005-0000-0000-0000C6580000}"/>
    <cellStyle name="Normal 3 2 2 2 6 2 2 3" xfId="41513" xr:uid="{00000000-0005-0000-0000-0000C7580000}"/>
    <cellStyle name="Normal 3 2 2 2 6 2 3" xfId="23155" xr:uid="{00000000-0005-0000-0000-0000C8580000}"/>
    <cellStyle name="Normal 3 2 2 2 6 2 4" xfId="35399" xr:uid="{00000000-0005-0000-0000-0000C9580000}"/>
    <cellStyle name="Normal 3 2 2 2 6 2 5" xfId="47628" xr:uid="{00000000-0005-0000-0000-0000CA580000}"/>
    <cellStyle name="Normal 3 2 2 2 6 3" xfId="17016" xr:uid="{00000000-0005-0000-0000-0000CB580000}"/>
    <cellStyle name="Normal 3 2 2 2 6 3 2" xfId="29271" xr:uid="{00000000-0005-0000-0000-0000CC580000}"/>
    <cellStyle name="Normal 3 2 2 2 6 3 3" xfId="41512" xr:uid="{00000000-0005-0000-0000-0000CD580000}"/>
    <cellStyle name="Normal 3 2 2 2 6 4" xfId="23154" xr:uid="{00000000-0005-0000-0000-0000CE580000}"/>
    <cellStyle name="Normal 3 2 2 2 6 5" xfId="35398" xr:uid="{00000000-0005-0000-0000-0000CF580000}"/>
    <cellStyle name="Normal 3 2 2 2 6 6" xfId="47627" xr:uid="{00000000-0005-0000-0000-0000D0580000}"/>
    <cellStyle name="Normal 3 2 2 2 7" xfId="6015" xr:uid="{00000000-0005-0000-0000-0000D1580000}"/>
    <cellStyle name="Normal 3 2 2 2 7 2" xfId="17018" xr:uid="{00000000-0005-0000-0000-0000D2580000}"/>
    <cellStyle name="Normal 3 2 2 2 7 2 2" xfId="29273" xr:uid="{00000000-0005-0000-0000-0000D3580000}"/>
    <cellStyle name="Normal 3 2 2 2 7 2 3" xfId="41514" xr:uid="{00000000-0005-0000-0000-0000D4580000}"/>
    <cellStyle name="Normal 3 2 2 2 7 3" xfId="23156" xr:uid="{00000000-0005-0000-0000-0000D5580000}"/>
    <cellStyle name="Normal 3 2 2 2 7 4" xfId="35400" xr:uid="{00000000-0005-0000-0000-0000D6580000}"/>
    <cellStyle name="Normal 3 2 2 2 7 5" xfId="47629" xr:uid="{00000000-0005-0000-0000-0000D7580000}"/>
    <cellStyle name="Normal 3 2 2 2 8" xfId="16955" xr:uid="{00000000-0005-0000-0000-0000D8580000}"/>
    <cellStyle name="Normal 3 2 2 2 8 2" xfId="29210" xr:uid="{00000000-0005-0000-0000-0000D9580000}"/>
    <cellStyle name="Normal 3 2 2 2 8 3" xfId="41451" xr:uid="{00000000-0005-0000-0000-0000DA580000}"/>
    <cellStyle name="Normal 3 2 2 2 9" xfId="23093" xr:uid="{00000000-0005-0000-0000-0000DB580000}"/>
    <cellStyle name="Normal 3 2 2 3" xfId="6016" xr:uid="{00000000-0005-0000-0000-0000DC580000}"/>
    <cellStyle name="Normal 3 2 2 3 10" xfId="47630" xr:uid="{00000000-0005-0000-0000-0000DD580000}"/>
    <cellStyle name="Normal 3 2 2 3 2" xfId="6017" xr:uid="{00000000-0005-0000-0000-0000DE580000}"/>
    <cellStyle name="Normal 3 2 2 3 2 2" xfId="6018" xr:uid="{00000000-0005-0000-0000-0000DF580000}"/>
    <cellStyle name="Normal 3 2 2 3 2 2 2" xfId="6019" xr:uid="{00000000-0005-0000-0000-0000E0580000}"/>
    <cellStyle name="Normal 3 2 2 3 2 2 2 2" xfId="6020" xr:uid="{00000000-0005-0000-0000-0000E1580000}"/>
    <cellStyle name="Normal 3 2 2 3 2 2 2 2 2" xfId="6021" xr:uid="{00000000-0005-0000-0000-0000E2580000}"/>
    <cellStyle name="Normal 3 2 2 3 2 2 2 2 2 2" xfId="17024" xr:uid="{00000000-0005-0000-0000-0000E3580000}"/>
    <cellStyle name="Normal 3 2 2 3 2 2 2 2 2 2 2" xfId="29279" xr:uid="{00000000-0005-0000-0000-0000E4580000}"/>
    <cellStyle name="Normal 3 2 2 3 2 2 2 2 2 2 3" xfId="41520" xr:uid="{00000000-0005-0000-0000-0000E5580000}"/>
    <cellStyle name="Normal 3 2 2 3 2 2 2 2 2 3" xfId="23162" xr:uid="{00000000-0005-0000-0000-0000E6580000}"/>
    <cellStyle name="Normal 3 2 2 3 2 2 2 2 2 4" xfId="35406" xr:uid="{00000000-0005-0000-0000-0000E7580000}"/>
    <cellStyle name="Normal 3 2 2 3 2 2 2 2 2 5" xfId="47635" xr:uid="{00000000-0005-0000-0000-0000E8580000}"/>
    <cellStyle name="Normal 3 2 2 3 2 2 2 2 3" xfId="17023" xr:uid="{00000000-0005-0000-0000-0000E9580000}"/>
    <cellStyle name="Normal 3 2 2 3 2 2 2 2 3 2" xfId="29278" xr:uid="{00000000-0005-0000-0000-0000EA580000}"/>
    <cellStyle name="Normal 3 2 2 3 2 2 2 2 3 3" xfId="41519" xr:uid="{00000000-0005-0000-0000-0000EB580000}"/>
    <cellStyle name="Normal 3 2 2 3 2 2 2 2 4" xfId="23161" xr:uid="{00000000-0005-0000-0000-0000EC580000}"/>
    <cellStyle name="Normal 3 2 2 3 2 2 2 2 5" xfId="35405" xr:uid="{00000000-0005-0000-0000-0000ED580000}"/>
    <cellStyle name="Normal 3 2 2 3 2 2 2 2 6" xfId="47634" xr:uid="{00000000-0005-0000-0000-0000EE580000}"/>
    <cellStyle name="Normal 3 2 2 3 2 2 2 3" xfId="6022" xr:uid="{00000000-0005-0000-0000-0000EF580000}"/>
    <cellStyle name="Normal 3 2 2 3 2 2 2 3 2" xfId="17025" xr:uid="{00000000-0005-0000-0000-0000F0580000}"/>
    <cellStyle name="Normal 3 2 2 3 2 2 2 3 2 2" xfId="29280" xr:uid="{00000000-0005-0000-0000-0000F1580000}"/>
    <cellStyle name="Normal 3 2 2 3 2 2 2 3 2 3" xfId="41521" xr:uid="{00000000-0005-0000-0000-0000F2580000}"/>
    <cellStyle name="Normal 3 2 2 3 2 2 2 3 3" xfId="23163" xr:uid="{00000000-0005-0000-0000-0000F3580000}"/>
    <cellStyle name="Normal 3 2 2 3 2 2 2 3 4" xfId="35407" xr:uid="{00000000-0005-0000-0000-0000F4580000}"/>
    <cellStyle name="Normal 3 2 2 3 2 2 2 3 5" xfId="47636" xr:uid="{00000000-0005-0000-0000-0000F5580000}"/>
    <cellStyle name="Normal 3 2 2 3 2 2 2 4" xfId="17022" xr:uid="{00000000-0005-0000-0000-0000F6580000}"/>
    <cellStyle name="Normal 3 2 2 3 2 2 2 4 2" xfId="29277" xr:uid="{00000000-0005-0000-0000-0000F7580000}"/>
    <cellStyle name="Normal 3 2 2 3 2 2 2 4 3" xfId="41518" xr:uid="{00000000-0005-0000-0000-0000F8580000}"/>
    <cellStyle name="Normal 3 2 2 3 2 2 2 5" xfId="23160" xr:uid="{00000000-0005-0000-0000-0000F9580000}"/>
    <cellStyle name="Normal 3 2 2 3 2 2 2 6" xfId="35404" xr:uid="{00000000-0005-0000-0000-0000FA580000}"/>
    <cellStyle name="Normal 3 2 2 3 2 2 2 7" xfId="47633" xr:uid="{00000000-0005-0000-0000-0000FB580000}"/>
    <cellStyle name="Normal 3 2 2 3 2 2 3" xfId="6023" xr:uid="{00000000-0005-0000-0000-0000FC580000}"/>
    <cellStyle name="Normal 3 2 2 3 2 2 3 2" xfId="6024" xr:uid="{00000000-0005-0000-0000-0000FD580000}"/>
    <cellStyle name="Normal 3 2 2 3 2 2 3 2 2" xfId="17027" xr:uid="{00000000-0005-0000-0000-0000FE580000}"/>
    <cellStyle name="Normal 3 2 2 3 2 2 3 2 2 2" xfId="29282" xr:uid="{00000000-0005-0000-0000-0000FF580000}"/>
    <cellStyle name="Normal 3 2 2 3 2 2 3 2 2 3" xfId="41523" xr:uid="{00000000-0005-0000-0000-000000590000}"/>
    <cellStyle name="Normal 3 2 2 3 2 2 3 2 3" xfId="23165" xr:uid="{00000000-0005-0000-0000-000001590000}"/>
    <cellStyle name="Normal 3 2 2 3 2 2 3 2 4" xfId="35409" xr:uid="{00000000-0005-0000-0000-000002590000}"/>
    <cellStyle name="Normal 3 2 2 3 2 2 3 2 5" xfId="47638" xr:uid="{00000000-0005-0000-0000-000003590000}"/>
    <cellStyle name="Normal 3 2 2 3 2 2 3 3" xfId="17026" xr:uid="{00000000-0005-0000-0000-000004590000}"/>
    <cellStyle name="Normal 3 2 2 3 2 2 3 3 2" xfId="29281" xr:uid="{00000000-0005-0000-0000-000005590000}"/>
    <cellStyle name="Normal 3 2 2 3 2 2 3 3 3" xfId="41522" xr:uid="{00000000-0005-0000-0000-000006590000}"/>
    <cellStyle name="Normal 3 2 2 3 2 2 3 4" xfId="23164" xr:uid="{00000000-0005-0000-0000-000007590000}"/>
    <cellStyle name="Normal 3 2 2 3 2 2 3 5" xfId="35408" xr:uid="{00000000-0005-0000-0000-000008590000}"/>
    <cellStyle name="Normal 3 2 2 3 2 2 3 6" xfId="47637" xr:uid="{00000000-0005-0000-0000-000009590000}"/>
    <cellStyle name="Normal 3 2 2 3 2 2 4" xfId="6025" xr:uid="{00000000-0005-0000-0000-00000A590000}"/>
    <cellStyle name="Normal 3 2 2 3 2 2 4 2" xfId="17028" xr:uid="{00000000-0005-0000-0000-00000B590000}"/>
    <cellStyle name="Normal 3 2 2 3 2 2 4 2 2" xfId="29283" xr:uid="{00000000-0005-0000-0000-00000C590000}"/>
    <cellStyle name="Normal 3 2 2 3 2 2 4 2 3" xfId="41524" xr:uid="{00000000-0005-0000-0000-00000D590000}"/>
    <cellStyle name="Normal 3 2 2 3 2 2 4 3" xfId="23166" xr:uid="{00000000-0005-0000-0000-00000E590000}"/>
    <cellStyle name="Normal 3 2 2 3 2 2 4 4" xfId="35410" xr:uid="{00000000-0005-0000-0000-00000F590000}"/>
    <cellStyle name="Normal 3 2 2 3 2 2 4 5" xfId="47639" xr:uid="{00000000-0005-0000-0000-000010590000}"/>
    <cellStyle name="Normal 3 2 2 3 2 2 5" xfId="17021" xr:uid="{00000000-0005-0000-0000-000011590000}"/>
    <cellStyle name="Normal 3 2 2 3 2 2 5 2" xfId="29276" xr:uid="{00000000-0005-0000-0000-000012590000}"/>
    <cellStyle name="Normal 3 2 2 3 2 2 5 3" xfId="41517" xr:uid="{00000000-0005-0000-0000-000013590000}"/>
    <cellStyle name="Normal 3 2 2 3 2 2 6" xfId="23159" xr:uid="{00000000-0005-0000-0000-000014590000}"/>
    <cellStyle name="Normal 3 2 2 3 2 2 7" xfId="35403" xr:uid="{00000000-0005-0000-0000-000015590000}"/>
    <cellStyle name="Normal 3 2 2 3 2 2 8" xfId="47632" xr:uid="{00000000-0005-0000-0000-000016590000}"/>
    <cellStyle name="Normal 3 2 2 3 2 3" xfId="6026" xr:uid="{00000000-0005-0000-0000-000017590000}"/>
    <cellStyle name="Normal 3 2 2 3 2 3 2" xfId="6027" xr:uid="{00000000-0005-0000-0000-000018590000}"/>
    <cellStyle name="Normal 3 2 2 3 2 3 2 2" xfId="6028" xr:uid="{00000000-0005-0000-0000-000019590000}"/>
    <cellStyle name="Normal 3 2 2 3 2 3 2 2 2" xfId="17031" xr:uid="{00000000-0005-0000-0000-00001A590000}"/>
    <cellStyle name="Normal 3 2 2 3 2 3 2 2 2 2" xfId="29286" xr:uid="{00000000-0005-0000-0000-00001B590000}"/>
    <cellStyle name="Normal 3 2 2 3 2 3 2 2 2 3" xfId="41527" xr:uid="{00000000-0005-0000-0000-00001C590000}"/>
    <cellStyle name="Normal 3 2 2 3 2 3 2 2 3" xfId="23169" xr:uid="{00000000-0005-0000-0000-00001D590000}"/>
    <cellStyle name="Normal 3 2 2 3 2 3 2 2 4" xfId="35413" xr:uid="{00000000-0005-0000-0000-00001E590000}"/>
    <cellStyle name="Normal 3 2 2 3 2 3 2 2 5" xfId="47642" xr:uid="{00000000-0005-0000-0000-00001F590000}"/>
    <cellStyle name="Normal 3 2 2 3 2 3 2 3" xfId="17030" xr:uid="{00000000-0005-0000-0000-000020590000}"/>
    <cellStyle name="Normal 3 2 2 3 2 3 2 3 2" xfId="29285" xr:uid="{00000000-0005-0000-0000-000021590000}"/>
    <cellStyle name="Normal 3 2 2 3 2 3 2 3 3" xfId="41526" xr:uid="{00000000-0005-0000-0000-000022590000}"/>
    <cellStyle name="Normal 3 2 2 3 2 3 2 4" xfId="23168" xr:uid="{00000000-0005-0000-0000-000023590000}"/>
    <cellStyle name="Normal 3 2 2 3 2 3 2 5" xfId="35412" xr:uid="{00000000-0005-0000-0000-000024590000}"/>
    <cellStyle name="Normal 3 2 2 3 2 3 2 6" xfId="47641" xr:uid="{00000000-0005-0000-0000-000025590000}"/>
    <cellStyle name="Normal 3 2 2 3 2 3 3" xfId="6029" xr:uid="{00000000-0005-0000-0000-000026590000}"/>
    <cellStyle name="Normal 3 2 2 3 2 3 3 2" xfId="17032" xr:uid="{00000000-0005-0000-0000-000027590000}"/>
    <cellStyle name="Normal 3 2 2 3 2 3 3 2 2" xfId="29287" xr:uid="{00000000-0005-0000-0000-000028590000}"/>
    <cellStyle name="Normal 3 2 2 3 2 3 3 2 3" xfId="41528" xr:uid="{00000000-0005-0000-0000-000029590000}"/>
    <cellStyle name="Normal 3 2 2 3 2 3 3 3" xfId="23170" xr:uid="{00000000-0005-0000-0000-00002A590000}"/>
    <cellStyle name="Normal 3 2 2 3 2 3 3 4" xfId="35414" xr:uid="{00000000-0005-0000-0000-00002B590000}"/>
    <cellStyle name="Normal 3 2 2 3 2 3 3 5" xfId="47643" xr:uid="{00000000-0005-0000-0000-00002C590000}"/>
    <cellStyle name="Normal 3 2 2 3 2 3 4" xfId="17029" xr:uid="{00000000-0005-0000-0000-00002D590000}"/>
    <cellStyle name="Normal 3 2 2 3 2 3 4 2" xfId="29284" xr:uid="{00000000-0005-0000-0000-00002E590000}"/>
    <cellStyle name="Normal 3 2 2 3 2 3 4 3" xfId="41525" xr:uid="{00000000-0005-0000-0000-00002F590000}"/>
    <cellStyle name="Normal 3 2 2 3 2 3 5" xfId="23167" xr:uid="{00000000-0005-0000-0000-000030590000}"/>
    <cellStyle name="Normal 3 2 2 3 2 3 6" xfId="35411" xr:uid="{00000000-0005-0000-0000-000031590000}"/>
    <cellStyle name="Normal 3 2 2 3 2 3 7" xfId="47640" xr:uid="{00000000-0005-0000-0000-000032590000}"/>
    <cellStyle name="Normal 3 2 2 3 2 4" xfId="6030" xr:uid="{00000000-0005-0000-0000-000033590000}"/>
    <cellStyle name="Normal 3 2 2 3 2 4 2" xfId="6031" xr:uid="{00000000-0005-0000-0000-000034590000}"/>
    <cellStyle name="Normal 3 2 2 3 2 4 2 2" xfId="17034" xr:uid="{00000000-0005-0000-0000-000035590000}"/>
    <cellStyle name="Normal 3 2 2 3 2 4 2 2 2" xfId="29289" xr:uid="{00000000-0005-0000-0000-000036590000}"/>
    <cellStyle name="Normal 3 2 2 3 2 4 2 2 3" xfId="41530" xr:uid="{00000000-0005-0000-0000-000037590000}"/>
    <cellStyle name="Normal 3 2 2 3 2 4 2 3" xfId="23172" xr:uid="{00000000-0005-0000-0000-000038590000}"/>
    <cellStyle name="Normal 3 2 2 3 2 4 2 4" xfId="35416" xr:uid="{00000000-0005-0000-0000-000039590000}"/>
    <cellStyle name="Normal 3 2 2 3 2 4 2 5" xfId="47645" xr:uid="{00000000-0005-0000-0000-00003A590000}"/>
    <cellStyle name="Normal 3 2 2 3 2 4 3" xfId="17033" xr:uid="{00000000-0005-0000-0000-00003B590000}"/>
    <cellStyle name="Normal 3 2 2 3 2 4 3 2" xfId="29288" xr:uid="{00000000-0005-0000-0000-00003C590000}"/>
    <cellStyle name="Normal 3 2 2 3 2 4 3 3" xfId="41529" xr:uid="{00000000-0005-0000-0000-00003D590000}"/>
    <cellStyle name="Normal 3 2 2 3 2 4 4" xfId="23171" xr:uid="{00000000-0005-0000-0000-00003E590000}"/>
    <cellStyle name="Normal 3 2 2 3 2 4 5" xfId="35415" xr:uid="{00000000-0005-0000-0000-00003F590000}"/>
    <cellStyle name="Normal 3 2 2 3 2 4 6" xfId="47644" xr:uid="{00000000-0005-0000-0000-000040590000}"/>
    <cellStyle name="Normal 3 2 2 3 2 5" xfId="6032" xr:uid="{00000000-0005-0000-0000-000041590000}"/>
    <cellStyle name="Normal 3 2 2 3 2 5 2" xfId="17035" xr:uid="{00000000-0005-0000-0000-000042590000}"/>
    <cellStyle name="Normal 3 2 2 3 2 5 2 2" xfId="29290" xr:uid="{00000000-0005-0000-0000-000043590000}"/>
    <cellStyle name="Normal 3 2 2 3 2 5 2 3" xfId="41531" xr:uid="{00000000-0005-0000-0000-000044590000}"/>
    <cellStyle name="Normal 3 2 2 3 2 5 3" xfId="23173" xr:uid="{00000000-0005-0000-0000-000045590000}"/>
    <cellStyle name="Normal 3 2 2 3 2 5 4" xfId="35417" xr:uid="{00000000-0005-0000-0000-000046590000}"/>
    <cellStyle name="Normal 3 2 2 3 2 5 5" xfId="47646" xr:uid="{00000000-0005-0000-0000-000047590000}"/>
    <cellStyle name="Normal 3 2 2 3 2 6" xfId="17020" xr:uid="{00000000-0005-0000-0000-000048590000}"/>
    <cellStyle name="Normal 3 2 2 3 2 6 2" xfId="29275" xr:uid="{00000000-0005-0000-0000-000049590000}"/>
    <cellStyle name="Normal 3 2 2 3 2 6 3" xfId="41516" xr:uid="{00000000-0005-0000-0000-00004A590000}"/>
    <cellStyle name="Normal 3 2 2 3 2 7" xfId="23158" xr:uid="{00000000-0005-0000-0000-00004B590000}"/>
    <cellStyle name="Normal 3 2 2 3 2 8" xfId="35402" xr:uid="{00000000-0005-0000-0000-00004C590000}"/>
    <cellStyle name="Normal 3 2 2 3 2 9" xfId="47631" xr:uid="{00000000-0005-0000-0000-00004D590000}"/>
    <cellStyle name="Normal 3 2 2 3 3" xfId="6033" xr:uid="{00000000-0005-0000-0000-00004E590000}"/>
    <cellStyle name="Normal 3 2 2 3 3 2" xfId="6034" xr:uid="{00000000-0005-0000-0000-00004F590000}"/>
    <cellStyle name="Normal 3 2 2 3 3 2 2" xfId="6035" xr:uid="{00000000-0005-0000-0000-000050590000}"/>
    <cellStyle name="Normal 3 2 2 3 3 2 2 2" xfId="6036" xr:uid="{00000000-0005-0000-0000-000051590000}"/>
    <cellStyle name="Normal 3 2 2 3 3 2 2 2 2" xfId="17039" xr:uid="{00000000-0005-0000-0000-000052590000}"/>
    <cellStyle name="Normal 3 2 2 3 3 2 2 2 2 2" xfId="29294" xr:uid="{00000000-0005-0000-0000-000053590000}"/>
    <cellStyle name="Normal 3 2 2 3 3 2 2 2 2 3" xfId="41535" xr:uid="{00000000-0005-0000-0000-000054590000}"/>
    <cellStyle name="Normal 3 2 2 3 3 2 2 2 3" xfId="23177" xr:uid="{00000000-0005-0000-0000-000055590000}"/>
    <cellStyle name="Normal 3 2 2 3 3 2 2 2 4" xfId="35421" xr:uid="{00000000-0005-0000-0000-000056590000}"/>
    <cellStyle name="Normal 3 2 2 3 3 2 2 2 5" xfId="47650" xr:uid="{00000000-0005-0000-0000-000057590000}"/>
    <cellStyle name="Normal 3 2 2 3 3 2 2 3" xfId="17038" xr:uid="{00000000-0005-0000-0000-000058590000}"/>
    <cellStyle name="Normal 3 2 2 3 3 2 2 3 2" xfId="29293" xr:uid="{00000000-0005-0000-0000-000059590000}"/>
    <cellStyle name="Normal 3 2 2 3 3 2 2 3 3" xfId="41534" xr:uid="{00000000-0005-0000-0000-00005A590000}"/>
    <cellStyle name="Normal 3 2 2 3 3 2 2 4" xfId="23176" xr:uid="{00000000-0005-0000-0000-00005B590000}"/>
    <cellStyle name="Normal 3 2 2 3 3 2 2 5" xfId="35420" xr:uid="{00000000-0005-0000-0000-00005C590000}"/>
    <cellStyle name="Normal 3 2 2 3 3 2 2 6" xfId="47649" xr:uid="{00000000-0005-0000-0000-00005D590000}"/>
    <cellStyle name="Normal 3 2 2 3 3 2 3" xfId="6037" xr:uid="{00000000-0005-0000-0000-00005E590000}"/>
    <cellStyle name="Normal 3 2 2 3 3 2 3 2" xfId="17040" xr:uid="{00000000-0005-0000-0000-00005F590000}"/>
    <cellStyle name="Normal 3 2 2 3 3 2 3 2 2" xfId="29295" xr:uid="{00000000-0005-0000-0000-000060590000}"/>
    <cellStyle name="Normal 3 2 2 3 3 2 3 2 3" xfId="41536" xr:uid="{00000000-0005-0000-0000-000061590000}"/>
    <cellStyle name="Normal 3 2 2 3 3 2 3 3" xfId="23178" xr:uid="{00000000-0005-0000-0000-000062590000}"/>
    <cellStyle name="Normal 3 2 2 3 3 2 3 4" xfId="35422" xr:uid="{00000000-0005-0000-0000-000063590000}"/>
    <cellStyle name="Normal 3 2 2 3 3 2 3 5" xfId="47651" xr:uid="{00000000-0005-0000-0000-000064590000}"/>
    <cellStyle name="Normal 3 2 2 3 3 2 4" xfId="17037" xr:uid="{00000000-0005-0000-0000-000065590000}"/>
    <cellStyle name="Normal 3 2 2 3 3 2 4 2" xfId="29292" xr:uid="{00000000-0005-0000-0000-000066590000}"/>
    <cellStyle name="Normal 3 2 2 3 3 2 4 3" xfId="41533" xr:uid="{00000000-0005-0000-0000-000067590000}"/>
    <cellStyle name="Normal 3 2 2 3 3 2 5" xfId="23175" xr:uid="{00000000-0005-0000-0000-000068590000}"/>
    <cellStyle name="Normal 3 2 2 3 3 2 6" xfId="35419" xr:uid="{00000000-0005-0000-0000-000069590000}"/>
    <cellStyle name="Normal 3 2 2 3 3 2 7" xfId="47648" xr:uid="{00000000-0005-0000-0000-00006A590000}"/>
    <cellStyle name="Normal 3 2 2 3 3 3" xfId="6038" xr:uid="{00000000-0005-0000-0000-00006B590000}"/>
    <cellStyle name="Normal 3 2 2 3 3 3 2" xfId="6039" xr:uid="{00000000-0005-0000-0000-00006C590000}"/>
    <cellStyle name="Normal 3 2 2 3 3 3 2 2" xfId="17042" xr:uid="{00000000-0005-0000-0000-00006D590000}"/>
    <cellStyle name="Normal 3 2 2 3 3 3 2 2 2" xfId="29297" xr:uid="{00000000-0005-0000-0000-00006E590000}"/>
    <cellStyle name="Normal 3 2 2 3 3 3 2 2 3" xfId="41538" xr:uid="{00000000-0005-0000-0000-00006F590000}"/>
    <cellStyle name="Normal 3 2 2 3 3 3 2 3" xfId="23180" xr:uid="{00000000-0005-0000-0000-000070590000}"/>
    <cellStyle name="Normal 3 2 2 3 3 3 2 4" xfId="35424" xr:uid="{00000000-0005-0000-0000-000071590000}"/>
    <cellStyle name="Normal 3 2 2 3 3 3 2 5" xfId="47653" xr:uid="{00000000-0005-0000-0000-000072590000}"/>
    <cellStyle name="Normal 3 2 2 3 3 3 3" xfId="17041" xr:uid="{00000000-0005-0000-0000-000073590000}"/>
    <cellStyle name="Normal 3 2 2 3 3 3 3 2" xfId="29296" xr:uid="{00000000-0005-0000-0000-000074590000}"/>
    <cellStyle name="Normal 3 2 2 3 3 3 3 3" xfId="41537" xr:uid="{00000000-0005-0000-0000-000075590000}"/>
    <cellStyle name="Normal 3 2 2 3 3 3 4" xfId="23179" xr:uid="{00000000-0005-0000-0000-000076590000}"/>
    <cellStyle name="Normal 3 2 2 3 3 3 5" xfId="35423" xr:uid="{00000000-0005-0000-0000-000077590000}"/>
    <cellStyle name="Normal 3 2 2 3 3 3 6" xfId="47652" xr:uid="{00000000-0005-0000-0000-000078590000}"/>
    <cellStyle name="Normal 3 2 2 3 3 4" xfId="6040" xr:uid="{00000000-0005-0000-0000-000079590000}"/>
    <cellStyle name="Normal 3 2 2 3 3 4 2" xfId="17043" xr:uid="{00000000-0005-0000-0000-00007A590000}"/>
    <cellStyle name="Normal 3 2 2 3 3 4 2 2" xfId="29298" xr:uid="{00000000-0005-0000-0000-00007B590000}"/>
    <cellStyle name="Normal 3 2 2 3 3 4 2 3" xfId="41539" xr:uid="{00000000-0005-0000-0000-00007C590000}"/>
    <cellStyle name="Normal 3 2 2 3 3 4 3" xfId="23181" xr:uid="{00000000-0005-0000-0000-00007D590000}"/>
    <cellStyle name="Normal 3 2 2 3 3 4 4" xfId="35425" xr:uid="{00000000-0005-0000-0000-00007E590000}"/>
    <cellStyle name="Normal 3 2 2 3 3 4 5" xfId="47654" xr:uid="{00000000-0005-0000-0000-00007F590000}"/>
    <cellStyle name="Normal 3 2 2 3 3 5" xfId="17036" xr:uid="{00000000-0005-0000-0000-000080590000}"/>
    <cellStyle name="Normal 3 2 2 3 3 5 2" xfId="29291" xr:uid="{00000000-0005-0000-0000-000081590000}"/>
    <cellStyle name="Normal 3 2 2 3 3 5 3" xfId="41532" xr:uid="{00000000-0005-0000-0000-000082590000}"/>
    <cellStyle name="Normal 3 2 2 3 3 6" xfId="23174" xr:uid="{00000000-0005-0000-0000-000083590000}"/>
    <cellStyle name="Normal 3 2 2 3 3 7" xfId="35418" xr:uid="{00000000-0005-0000-0000-000084590000}"/>
    <cellStyle name="Normal 3 2 2 3 3 8" xfId="47647" xr:uid="{00000000-0005-0000-0000-000085590000}"/>
    <cellStyle name="Normal 3 2 2 3 4" xfId="6041" xr:uid="{00000000-0005-0000-0000-000086590000}"/>
    <cellStyle name="Normal 3 2 2 3 4 2" xfId="6042" xr:uid="{00000000-0005-0000-0000-000087590000}"/>
    <cellStyle name="Normal 3 2 2 3 4 2 2" xfId="6043" xr:uid="{00000000-0005-0000-0000-000088590000}"/>
    <cellStyle name="Normal 3 2 2 3 4 2 2 2" xfId="17046" xr:uid="{00000000-0005-0000-0000-000089590000}"/>
    <cellStyle name="Normal 3 2 2 3 4 2 2 2 2" xfId="29301" xr:uid="{00000000-0005-0000-0000-00008A590000}"/>
    <cellStyle name="Normal 3 2 2 3 4 2 2 2 3" xfId="41542" xr:uid="{00000000-0005-0000-0000-00008B590000}"/>
    <cellStyle name="Normal 3 2 2 3 4 2 2 3" xfId="23184" xr:uid="{00000000-0005-0000-0000-00008C590000}"/>
    <cellStyle name="Normal 3 2 2 3 4 2 2 4" xfId="35428" xr:uid="{00000000-0005-0000-0000-00008D590000}"/>
    <cellStyle name="Normal 3 2 2 3 4 2 2 5" xfId="47657" xr:uid="{00000000-0005-0000-0000-00008E590000}"/>
    <cellStyle name="Normal 3 2 2 3 4 2 3" xfId="17045" xr:uid="{00000000-0005-0000-0000-00008F590000}"/>
    <cellStyle name="Normal 3 2 2 3 4 2 3 2" xfId="29300" xr:uid="{00000000-0005-0000-0000-000090590000}"/>
    <cellStyle name="Normal 3 2 2 3 4 2 3 3" xfId="41541" xr:uid="{00000000-0005-0000-0000-000091590000}"/>
    <cellStyle name="Normal 3 2 2 3 4 2 4" xfId="23183" xr:uid="{00000000-0005-0000-0000-000092590000}"/>
    <cellStyle name="Normal 3 2 2 3 4 2 5" xfId="35427" xr:uid="{00000000-0005-0000-0000-000093590000}"/>
    <cellStyle name="Normal 3 2 2 3 4 2 6" xfId="47656" xr:uid="{00000000-0005-0000-0000-000094590000}"/>
    <cellStyle name="Normal 3 2 2 3 4 3" xfId="6044" xr:uid="{00000000-0005-0000-0000-000095590000}"/>
    <cellStyle name="Normal 3 2 2 3 4 3 2" xfId="17047" xr:uid="{00000000-0005-0000-0000-000096590000}"/>
    <cellStyle name="Normal 3 2 2 3 4 3 2 2" xfId="29302" xr:uid="{00000000-0005-0000-0000-000097590000}"/>
    <cellStyle name="Normal 3 2 2 3 4 3 2 3" xfId="41543" xr:uid="{00000000-0005-0000-0000-000098590000}"/>
    <cellStyle name="Normal 3 2 2 3 4 3 3" xfId="23185" xr:uid="{00000000-0005-0000-0000-000099590000}"/>
    <cellStyle name="Normal 3 2 2 3 4 3 4" xfId="35429" xr:uid="{00000000-0005-0000-0000-00009A590000}"/>
    <cellStyle name="Normal 3 2 2 3 4 3 5" xfId="47658" xr:uid="{00000000-0005-0000-0000-00009B590000}"/>
    <cellStyle name="Normal 3 2 2 3 4 4" xfId="17044" xr:uid="{00000000-0005-0000-0000-00009C590000}"/>
    <cellStyle name="Normal 3 2 2 3 4 4 2" xfId="29299" xr:uid="{00000000-0005-0000-0000-00009D590000}"/>
    <cellStyle name="Normal 3 2 2 3 4 4 3" xfId="41540" xr:uid="{00000000-0005-0000-0000-00009E590000}"/>
    <cellStyle name="Normal 3 2 2 3 4 5" xfId="23182" xr:uid="{00000000-0005-0000-0000-00009F590000}"/>
    <cellStyle name="Normal 3 2 2 3 4 6" xfId="35426" xr:uid="{00000000-0005-0000-0000-0000A0590000}"/>
    <cellStyle name="Normal 3 2 2 3 4 7" xfId="47655" xr:uid="{00000000-0005-0000-0000-0000A1590000}"/>
    <cellStyle name="Normal 3 2 2 3 5" xfId="6045" xr:uid="{00000000-0005-0000-0000-0000A2590000}"/>
    <cellStyle name="Normal 3 2 2 3 5 2" xfId="6046" xr:uid="{00000000-0005-0000-0000-0000A3590000}"/>
    <cellStyle name="Normal 3 2 2 3 5 2 2" xfId="17049" xr:uid="{00000000-0005-0000-0000-0000A4590000}"/>
    <cellStyle name="Normal 3 2 2 3 5 2 2 2" xfId="29304" xr:uid="{00000000-0005-0000-0000-0000A5590000}"/>
    <cellStyle name="Normal 3 2 2 3 5 2 2 3" xfId="41545" xr:uid="{00000000-0005-0000-0000-0000A6590000}"/>
    <cellStyle name="Normal 3 2 2 3 5 2 3" xfId="23187" xr:uid="{00000000-0005-0000-0000-0000A7590000}"/>
    <cellStyle name="Normal 3 2 2 3 5 2 4" xfId="35431" xr:uid="{00000000-0005-0000-0000-0000A8590000}"/>
    <cellStyle name="Normal 3 2 2 3 5 2 5" xfId="47660" xr:uid="{00000000-0005-0000-0000-0000A9590000}"/>
    <cellStyle name="Normal 3 2 2 3 5 3" xfId="17048" xr:uid="{00000000-0005-0000-0000-0000AA590000}"/>
    <cellStyle name="Normal 3 2 2 3 5 3 2" xfId="29303" xr:uid="{00000000-0005-0000-0000-0000AB590000}"/>
    <cellStyle name="Normal 3 2 2 3 5 3 3" xfId="41544" xr:uid="{00000000-0005-0000-0000-0000AC590000}"/>
    <cellStyle name="Normal 3 2 2 3 5 4" xfId="23186" xr:uid="{00000000-0005-0000-0000-0000AD590000}"/>
    <cellStyle name="Normal 3 2 2 3 5 5" xfId="35430" xr:uid="{00000000-0005-0000-0000-0000AE590000}"/>
    <cellStyle name="Normal 3 2 2 3 5 6" xfId="47659" xr:uid="{00000000-0005-0000-0000-0000AF590000}"/>
    <cellStyle name="Normal 3 2 2 3 6" xfId="6047" xr:uid="{00000000-0005-0000-0000-0000B0590000}"/>
    <cellStyle name="Normal 3 2 2 3 6 2" xfId="17050" xr:uid="{00000000-0005-0000-0000-0000B1590000}"/>
    <cellStyle name="Normal 3 2 2 3 6 2 2" xfId="29305" xr:uid="{00000000-0005-0000-0000-0000B2590000}"/>
    <cellStyle name="Normal 3 2 2 3 6 2 3" xfId="41546" xr:uid="{00000000-0005-0000-0000-0000B3590000}"/>
    <cellStyle name="Normal 3 2 2 3 6 3" xfId="23188" xr:uid="{00000000-0005-0000-0000-0000B4590000}"/>
    <cellStyle name="Normal 3 2 2 3 6 4" xfId="35432" xr:uid="{00000000-0005-0000-0000-0000B5590000}"/>
    <cellStyle name="Normal 3 2 2 3 6 5" xfId="47661" xr:uid="{00000000-0005-0000-0000-0000B6590000}"/>
    <cellStyle name="Normal 3 2 2 3 7" xfId="17019" xr:uid="{00000000-0005-0000-0000-0000B7590000}"/>
    <cellStyle name="Normal 3 2 2 3 7 2" xfId="29274" xr:uid="{00000000-0005-0000-0000-0000B8590000}"/>
    <cellStyle name="Normal 3 2 2 3 7 3" xfId="41515" xr:uid="{00000000-0005-0000-0000-0000B9590000}"/>
    <cellStyle name="Normal 3 2 2 3 8" xfId="23157" xr:uid="{00000000-0005-0000-0000-0000BA590000}"/>
    <cellStyle name="Normal 3 2 2 3 9" xfId="35401" xr:uid="{00000000-0005-0000-0000-0000BB590000}"/>
    <cellStyle name="Normal 3 2 2 4" xfId="6048" xr:uid="{00000000-0005-0000-0000-0000BC590000}"/>
    <cellStyle name="Normal 3 2 2 4 2" xfId="6049" xr:uid="{00000000-0005-0000-0000-0000BD590000}"/>
    <cellStyle name="Normal 3 2 2 4 2 2" xfId="6050" xr:uid="{00000000-0005-0000-0000-0000BE590000}"/>
    <cellStyle name="Normal 3 2 2 4 2 2 2" xfId="6051" xr:uid="{00000000-0005-0000-0000-0000BF590000}"/>
    <cellStyle name="Normal 3 2 2 4 2 2 2 2" xfId="6052" xr:uid="{00000000-0005-0000-0000-0000C0590000}"/>
    <cellStyle name="Normal 3 2 2 4 2 2 2 2 2" xfId="17055" xr:uid="{00000000-0005-0000-0000-0000C1590000}"/>
    <cellStyle name="Normal 3 2 2 4 2 2 2 2 2 2" xfId="29310" xr:uid="{00000000-0005-0000-0000-0000C2590000}"/>
    <cellStyle name="Normal 3 2 2 4 2 2 2 2 2 3" xfId="41551" xr:uid="{00000000-0005-0000-0000-0000C3590000}"/>
    <cellStyle name="Normal 3 2 2 4 2 2 2 2 3" xfId="23193" xr:uid="{00000000-0005-0000-0000-0000C4590000}"/>
    <cellStyle name="Normal 3 2 2 4 2 2 2 2 4" xfId="35437" xr:uid="{00000000-0005-0000-0000-0000C5590000}"/>
    <cellStyle name="Normal 3 2 2 4 2 2 2 2 5" xfId="47666" xr:uid="{00000000-0005-0000-0000-0000C6590000}"/>
    <cellStyle name="Normal 3 2 2 4 2 2 2 3" xfId="17054" xr:uid="{00000000-0005-0000-0000-0000C7590000}"/>
    <cellStyle name="Normal 3 2 2 4 2 2 2 3 2" xfId="29309" xr:uid="{00000000-0005-0000-0000-0000C8590000}"/>
    <cellStyle name="Normal 3 2 2 4 2 2 2 3 3" xfId="41550" xr:uid="{00000000-0005-0000-0000-0000C9590000}"/>
    <cellStyle name="Normal 3 2 2 4 2 2 2 4" xfId="23192" xr:uid="{00000000-0005-0000-0000-0000CA590000}"/>
    <cellStyle name="Normal 3 2 2 4 2 2 2 5" xfId="35436" xr:uid="{00000000-0005-0000-0000-0000CB590000}"/>
    <cellStyle name="Normal 3 2 2 4 2 2 2 6" xfId="47665" xr:uid="{00000000-0005-0000-0000-0000CC590000}"/>
    <cellStyle name="Normal 3 2 2 4 2 2 3" xfId="6053" xr:uid="{00000000-0005-0000-0000-0000CD590000}"/>
    <cellStyle name="Normal 3 2 2 4 2 2 3 2" xfId="17056" xr:uid="{00000000-0005-0000-0000-0000CE590000}"/>
    <cellStyle name="Normal 3 2 2 4 2 2 3 2 2" xfId="29311" xr:uid="{00000000-0005-0000-0000-0000CF590000}"/>
    <cellStyle name="Normal 3 2 2 4 2 2 3 2 3" xfId="41552" xr:uid="{00000000-0005-0000-0000-0000D0590000}"/>
    <cellStyle name="Normal 3 2 2 4 2 2 3 3" xfId="23194" xr:uid="{00000000-0005-0000-0000-0000D1590000}"/>
    <cellStyle name="Normal 3 2 2 4 2 2 3 4" xfId="35438" xr:uid="{00000000-0005-0000-0000-0000D2590000}"/>
    <cellStyle name="Normal 3 2 2 4 2 2 3 5" xfId="47667" xr:uid="{00000000-0005-0000-0000-0000D3590000}"/>
    <cellStyle name="Normal 3 2 2 4 2 2 4" xfId="17053" xr:uid="{00000000-0005-0000-0000-0000D4590000}"/>
    <cellStyle name="Normal 3 2 2 4 2 2 4 2" xfId="29308" xr:uid="{00000000-0005-0000-0000-0000D5590000}"/>
    <cellStyle name="Normal 3 2 2 4 2 2 4 3" xfId="41549" xr:uid="{00000000-0005-0000-0000-0000D6590000}"/>
    <cellStyle name="Normal 3 2 2 4 2 2 5" xfId="23191" xr:uid="{00000000-0005-0000-0000-0000D7590000}"/>
    <cellStyle name="Normal 3 2 2 4 2 2 6" xfId="35435" xr:uid="{00000000-0005-0000-0000-0000D8590000}"/>
    <cellStyle name="Normal 3 2 2 4 2 2 7" xfId="47664" xr:uid="{00000000-0005-0000-0000-0000D9590000}"/>
    <cellStyle name="Normal 3 2 2 4 2 3" xfId="6054" xr:uid="{00000000-0005-0000-0000-0000DA590000}"/>
    <cellStyle name="Normal 3 2 2 4 2 3 2" xfId="6055" xr:uid="{00000000-0005-0000-0000-0000DB590000}"/>
    <cellStyle name="Normal 3 2 2 4 2 3 2 2" xfId="17058" xr:uid="{00000000-0005-0000-0000-0000DC590000}"/>
    <cellStyle name="Normal 3 2 2 4 2 3 2 2 2" xfId="29313" xr:uid="{00000000-0005-0000-0000-0000DD590000}"/>
    <cellStyle name="Normal 3 2 2 4 2 3 2 2 3" xfId="41554" xr:uid="{00000000-0005-0000-0000-0000DE590000}"/>
    <cellStyle name="Normal 3 2 2 4 2 3 2 3" xfId="23196" xr:uid="{00000000-0005-0000-0000-0000DF590000}"/>
    <cellStyle name="Normal 3 2 2 4 2 3 2 4" xfId="35440" xr:uid="{00000000-0005-0000-0000-0000E0590000}"/>
    <cellStyle name="Normal 3 2 2 4 2 3 2 5" xfId="47669" xr:uid="{00000000-0005-0000-0000-0000E1590000}"/>
    <cellStyle name="Normal 3 2 2 4 2 3 3" xfId="17057" xr:uid="{00000000-0005-0000-0000-0000E2590000}"/>
    <cellStyle name="Normal 3 2 2 4 2 3 3 2" xfId="29312" xr:uid="{00000000-0005-0000-0000-0000E3590000}"/>
    <cellStyle name="Normal 3 2 2 4 2 3 3 3" xfId="41553" xr:uid="{00000000-0005-0000-0000-0000E4590000}"/>
    <cellStyle name="Normal 3 2 2 4 2 3 4" xfId="23195" xr:uid="{00000000-0005-0000-0000-0000E5590000}"/>
    <cellStyle name="Normal 3 2 2 4 2 3 5" xfId="35439" xr:uid="{00000000-0005-0000-0000-0000E6590000}"/>
    <cellStyle name="Normal 3 2 2 4 2 3 6" xfId="47668" xr:uid="{00000000-0005-0000-0000-0000E7590000}"/>
    <cellStyle name="Normal 3 2 2 4 2 4" xfId="6056" xr:uid="{00000000-0005-0000-0000-0000E8590000}"/>
    <cellStyle name="Normal 3 2 2 4 2 4 2" xfId="17059" xr:uid="{00000000-0005-0000-0000-0000E9590000}"/>
    <cellStyle name="Normal 3 2 2 4 2 4 2 2" xfId="29314" xr:uid="{00000000-0005-0000-0000-0000EA590000}"/>
    <cellStyle name="Normal 3 2 2 4 2 4 2 3" xfId="41555" xr:uid="{00000000-0005-0000-0000-0000EB590000}"/>
    <cellStyle name="Normal 3 2 2 4 2 4 3" xfId="23197" xr:uid="{00000000-0005-0000-0000-0000EC590000}"/>
    <cellStyle name="Normal 3 2 2 4 2 4 4" xfId="35441" xr:uid="{00000000-0005-0000-0000-0000ED590000}"/>
    <cellStyle name="Normal 3 2 2 4 2 4 5" xfId="47670" xr:uid="{00000000-0005-0000-0000-0000EE590000}"/>
    <cellStyle name="Normal 3 2 2 4 2 5" xfId="17052" xr:uid="{00000000-0005-0000-0000-0000EF590000}"/>
    <cellStyle name="Normal 3 2 2 4 2 5 2" xfId="29307" xr:uid="{00000000-0005-0000-0000-0000F0590000}"/>
    <cellStyle name="Normal 3 2 2 4 2 5 3" xfId="41548" xr:uid="{00000000-0005-0000-0000-0000F1590000}"/>
    <cellStyle name="Normal 3 2 2 4 2 6" xfId="23190" xr:uid="{00000000-0005-0000-0000-0000F2590000}"/>
    <cellStyle name="Normal 3 2 2 4 2 7" xfId="35434" xr:uid="{00000000-0005-0000-0000-0000F3590000}"/>
    <cellStyle name="Normal 3 2 2 4 2 8" xfId="47663" xr:uid="{00000000-0005-0000-0000-0000F4590000}"/>
    <cellStyle name="Normal 3 2 2 4 3" xfId="6057" xr:uid="{00000000-0005-0000-0000-0000F5590000}"/>
    <cellStyle name="Normal 3 2 2 4 3 2" xfId="6058" xr:uid="{00000000-0005-0000-0000-0000F6590000}"/>
    <cellStyle name="Normal 3 2 2 4 3 2 2" xfId="6059" xr:uid="{00000000-0005-0000-0000-0000F7590000}"/>
    <cellStyle name="Normal 3 2 2 4 3 2 2 2" xfId="17062" xr:uid="{00000000-0005-0000-0000-0000F8590000}"/>
    <cellStyle name="Normal 3 2 2 4 3 2 2 2 2" xfId="29317" xr:uid="{00000000-0005-0000-0000-0000F9590000}"/>
    <cellStyle name="Normal 3 2 2 4 3 2 2 2 3" xfId="41558" xr:uid="{00000000-0005-0000-0000-0000FA590000}"/>
    <cellStyle name="Normal 3 2 2 4 3 2 2 3" xfId="23200" xr:uid="{00000000-0005-0000-0000-0000FB590000}"/>
    <cellStyle name="Normal 3 2 2 4 3 2 2 4" xfId="35444" xr:uid="{00000000-0005-0000-0000-0000FC590000}"/>
    <cellStyle name="Normal 3 2 2 4 3 2 2 5" xfId="47673" xr:uid="{00000000-0005-0000-0000-0000FD590000}"/>
    <cellStyle name="Normal 3 2 2 4 3 2 3" xfId="17061" xr:uid="{00000000-0005-0000-0000-0000FE590000}"/>
    <cellStyle name="Normal 3 2 2 4 3 2 3 2" xfId="29316" xr:uid="{00000000-0005-0000-0000-0000FF590000}"/>
    <cellStyle name="Normal 3 2 2 4 3 2 3 3" xfId="41557" xr:uid="{00000000-0005-0000-0000-0000005A0000}"/>
    <cellStyle name="Normal 3 2 2 4 3 2 4" xfId="23199" xr:uid="{00000000-0005-0000-0000-0000015A0000}"/>
    <cellStyle name="Normal 3 2 2 4 3 2 5" xfId="35443" xr:uid="{00000000-0005-0000-0000-0000025A0000}"/>
    <cellStyle name="Normal 3 2 2 4 3 2 6" xfId="47672" xr:uid="{00000000-0005-0000-0000-0000035A0000}"/>
    <cellStyle name="Normal 3 2 2 4 3 3" xfId="6060" xr:uid="{00000000-0005-0000-0000-0000045A0000}"/>
    <cellStyle name="Normal 3 2 2 4 3 3 2" xfId="17063" xr:uid="{00000000-0005-0000-0000-0000055A0000}"/>
    <cellStyle name="Normal 3 2 2 4 3 3 2 2" xfId="29318" xr:uid="{00000000-0005-0000-0000-0000065A0000}"/>
    <cellStyle name="Normal 3 2 2 4 3 3 2 3" xfId="41559" xr:uid="{00000000-0005-0000-0000-0000075A0000}"/>
    <cellStyle name="Normal 3 2 2 4 3 3 3" xfId="23201" xr:uid="{00000000-0005-0000-0000-0000085A0000}"/>
    <cellStyle name="Normal 3 2 2 4 3 3 4" xfId="35445" xr:uid="{00000000-0005-0000-0000-0000095A0000}"/>
    <cellStyle name="Normal 3 2 2 4 3 3 5" xfId="47674" xr:uid="{00000000-0005-0000-0000-00000A5A0000}"/>
    <cellStyle name="Normal 3 2 2 4 3 4" xfId="17060" xr:uid="{00000000-0005-0000-0000-00000B5A0000}"/>
    <cellStyle name="Normal 3 2 2 4 3 4 2" xfId="29315" xr:uid="{00000000-0005-0000-0000-00000C5A0000}"/>
    <cellStyle name="Normal 3 2 2 4 3 4 3" xfId="41556" xr:uid="{00000000-0005-0000-0000-00000D5A0000}"/>
    <cellStyle name="Normal 3 2 2 4 3 5" xfId="23198" xr:uid="{00000000-0005-0000-0000-00000E5A0000}"/>
    <cellStyle name="Normal 3 2 2 4 3 6" xfId="35442" xr:uid="{00000000-0005-0000-0000-00000F5A0000}"/>
    <cellStyle name="Normal 3 2 2 4 3 7" xfId="47671" xr:uid="{00000000-0005-0000-0000-0000105A0000}"/>
    <cellStyle name="Normal 3 2 2 4 4" xfId="6061" xr:uid="{00000000-0005-0000-0000-0000115A0000}"/>
    <cellStyle name="Normal 3 2 2 4 4 2" xfId="6062" xr:uid="{00000000-0005-0000-0000-0000125A0000}"/>
    <cellStyle name="Normal 3 2 2 4 4 2 2" xfId="17065" xr:uid="{00000000-0005-0000-0000-0000135A0000}"/>
    <cellStyle name="Normal 3 2 2 4 4 2 2 2" xfId="29320" xr:uid="{00000000-0005-0000-0000-0000145A0000}"/>
    <cellStyle name="Normal 3 2 2 4 4 2 2 3" xfId="41561" xr:uid="{00000000-0005-0000-0000-0000155A0000}"/>
    <cellStyle name="Normal 3 2 2 4 4 2 3" xfId="23203" xr:uid="{00000000-0005-0000-0000-0000165A0000}"/>
    <cellStyle name="Normal 3 2 2 4 4 2 4" xfId="35447" xr:uid="{00000000-0005-0000-0000-0000175A0000}"/>
    <cellStyle name="Normal 3 2 2 4 4 2 5" xfId="47676" xr:uid="{00000000-0005-0000-0000-0000185A0000}"/>
    <cellStyle name="Normal 3 2 2 4 4 3" xfId="17064" xr:uid="{00000000-0005-0000-0000-0000195A0000}"/>
    <cellStyle name="Normal 3 2 2 4 4 3 2" xfId="29319" xr:uid="{00000000-0005-0000-0000-00001A5A0000}"/>
    <cellStyle name="Normal 3 2 2 4 4 3 3" xfId="41560" xr:uid="{00000000-0005-0000-0000-00001B5A0000}"/>
    <cellStyle name="Normal 3 2 2 4 4 4" xfId="23202" xr:uid="{00000000-0005-0000-0000-00001C5A0000}"/>
    <cellStyle name="Normal 3 2 2 4 4 5" xfId="35446" xr:uid="{00000000-0005-0000-0000-00001D5A0000}"/>
    <cellStyle name="Normal 3 2 2 4 4 6" xfId="47675" xr:uid="{00000000-0005-0000-0000-00001E5A0000}"/>
    <cellStyle name="Normal 3 2 2 4 5" xfId="6063" xr:uid="{00000000-0005-0000-0000-00001F5A0000}"/>
    <cellStyle name="Normal 3 2 2 4 5 2" xfId="17066" xr:uid="{00000000-0005-0000-0000-0000205A0000}"/>
    <cellStyle name="Normal 3 2 2 4 5 2 2" xfId="29321" xr:uid="{00000000-0005-0000-0000-0000215A0000}"/>
    <cellStyle name="Normal 3 2 2 4 5 2 3" xfId="41562" xr:uid="{00000000-0005-0000-0000-0000225A0000}"/>
    <cellStyle name="Normal 3 2 2 4 5 3" xfId="23204" xr:uid="{00000000-0005-0000-0000-0000235A0000}"/>
    <cellStyle name="Normal 3 2 2 4 5 4" xfId="35448" xr:uid="{00000000-0005-0000-0000-0000245A0000}"/>
    <cellStyle name="Normal 3 2 2 4 5 5" xfId="47677" xr:uid="{00000000-0005-0000-0000-0000255A0000}"/>
    <cellStyle name="Normal 3 2 2 4 6" xfId="17051" xr:uid="{00000000-0005-0000-0000-0000265A0000}"/>
    <cellStyle name="Normal 3 2 2 4 6 2" xfId="29306" xr:uid="{00000000-0005-0000-0000-0000275A0000}"/>
    <cellStyle name="Normal 3 2 2 4 6 3" xfId="41547" xr:uid="{00000000-0005-0000-0000-0000285A0000}"/>
    <cellStyle name="Normal 3 2 2 4 7" xfId="23189" xr:uid="{00000000-0005-0000-0000-0000295A0000}"/>
    <cellStyle name="Normal 3 2 2 4 8" xfId="35433" xr:uid="{00000000-0005-0000-0000-00002A5A0000}"/>
    <cellStyle name="Normal 3 2 2 4 9" xfId="47662" xr:uid="{00000000-0005-0000-0000-00002B5A0000}"/>
    <cellStyle name="Normal 3 2 2 5" xfId="6064" xr:uid="{00000000-0005-0000-0000-00002C5A0000}"/>
    <cellStyle name="Normal 3 2 2 5 2" xfId="6065" xr:uid="{00000000-0005-0000-0000-00002D5A0000}"/>
    <cellStyle name="Normal 3 2 2 5 2 2" xfId="6066" xr:uid="{00000000-0005-0000-0000-00002E5A0000}"/>
    <cellStyle name="Normal 3 2 2 5 2 2 2" xfId="6067" xr:uid="{00000000-0005-0000-0000-00002F5A0000}"/>
    <cellStyle name="Normal 3 2 2 5 2 2 2 2" xfId="17070" xr:uid="{00000000-0005-0000-0000-0000305A0000}"/>
    <cellStyle name="Normal 3 2 2 5 2 2 2 2 2" xfId="29325" xr:uid="{00000000-0005-0000-0000-0000315A0000}"/>
    <cellStyle name="Normal 3 2 2 5 2 2 2 2 3" xfId="41566" xr:uid="{00000000-0005-0000-0000-0000325A0000}"/>
    <cellStyle name="Normal 3 2 2 5 2 2 2 3" xfId="23208" xr:uid="{00000000-0005-0000-0000-0000335A0000}"/>
    <cellStyle name="Normal 3 2 2 5 2 2 2 4" xfId="35452" xr:uid="{00000000-0005-0000-0000-0000345A0000}"/>
    <cellStyle name="Normal 3 2 2 5 2 2 2 5" xfId="47681" xr:uid="{00000000-0005-0000-0000-0000355A0000}"/>
    <cellStyle name="Normal 3 2 2 5 2 2 3" xfId="17069" xr:uid="{00000000-0005-0000-0000-0000365A0000}"/>
    <cellStyle name="Normal 3 2 2 5 2 2 3 2" xfId="29324" xr:uid="{00000000-0005-0000-0000-0000375A0000}"/>
    <cellStyle name="Normal 3 2 2 5 2 2 3 3" xfId="41565" xr:uid="{00000000-0005-0000-0000-0000385A0000}"/>
    <cellStyle name="Normal 3 2 2 5 2 2 4" xfId="23207" xr:uid="{00000000-0005-0000-0000-0000395A0000}"/>
    <cellStyle name="Normal 3 2 2 5 2 2 5" xfId="35451" xr:uid="{00000000-0005-0000-0000-00003A5A0000}"/>
    <cellStyle name="Normal 3 2 2 5 2 2 6" xfId="47680" xr:uid="{00000000-0005-0000-0000-00003B5A0000}"/>
    <cellStyle name="Normal 3 2 2 5 2 3" xfId="6068" xr:uid="{00000000-0005-0000-0000-00003C5A0000}"/>
    <cellStyle name="Normal 3 2 2 5 2 3 2" xfId="17071" xr:uid="{00000000-0005-0000-0000-00003D5A0000}"/>
    <cellStyle name="Normal 3 2 2 5 2 3 2 2" xfId="29326" xr:uid="{00000000-0005-0000-0000-00003E5A0000}"/>
    <cellStyle name="Normal 3 2 2 5 2 3 2 3" xfId="41567" xr:uid="{00000000-0005-0000-0000-00003F5A0000}"/>
    <cellStyle name="Normal 3 2 2 5 2 3 3" xfId="23209" xr:uid="{00000000-0005-0000-0000-0000405A0000}"/>
    <cellStyle name="Normal 3 2 2 5 2 3 4" xfId="35453" xr:uid="{00000000-0005-0000-0000-0000415A0000}"/>
    <cellStyle name="Normal 3 2 2 5 2 3 5" xfId="47682" xr:uid="{00000000-0005-0000-0000-0000425A0000}"/>
    <cellStyle name="Normal 3 2 2 5 2 4" xfId="17068" xr:uid="{00000000-0005-0000-0000-0000435A0000}"/>
    <cellStyle name="Normal 3 2 2 5 2 4 2" xfId="29323" xr:uid="{00000000-0005-0000-0000-0000445A0000}"/>
    <cellStyle name="Normal 3 2 2 5 2 4 3" xfId="41564" xr:uid="{00000000-0005-0000-0000-0000455A0000}"/>
    <cellStyle name="Normal 3 2 2 5 2 5" xfId="23206" xr:uid="{00000000-0005-0000-0000-0000465A0000}"/>
    <cellStyle name="Normal 3 2 2 5 2 6" xfId="35450" xr:uid="{00000000-0005-0000-0000-0000475A0000}"/>
    <cellStyle name="Normal 3 2 2 5 2 7" xfId="47679" xr:uid="{00000000-0005-0000-0000-0000485A0000}"/>
    <cellStyle name="Normal 3 2 2 5 3" xfId="6069" xr:uid="{00000000-0005-0000-0000-0000495A0000}"/>
    <cellStyle name="Normal 3 2 2 5 3 2" xfId="6070" xr:uid="{00000000-0005-0000-0000-00004A5A0000}"/>
    <cellStyle name="Normal 3 2 2 5 3 2 2" xfId="17073" xr:uid="{00000000-0005-0000-0000-00004B5A0000}"/>
    <cellStyle name="Normal 3 2 2 5 3 2 2 2" xfId="29328" xr:uid="{00000000-0005-0000-0000-00004C5A0000}"/>
    <cellStyle name="Normal 3 2 2 5 3 2 2 3" xfId="41569" xr:uid="{00000000-0005-0000-0000-00004D5A0000}"/>
    <cellStyle name="Normal 3 2 2 5 3 2 3" xfId="23211" xr:uid="{00000000-0005-0000-0000-00004E5A0000}"/>
    <cellStyle name="Normal 3 2 2 5 3 2 4" xfId="35455" xr:uid="{00000000-0005-0000-0000-00004F5A0000}"/>
    <cellStyle name="Normal 3 2 2 5 3 2 5" xfId="47684" xr:uid="{00000000-0005-0000-0000-0000505A0000}"/>
    <cellStyle name="Normal 3 2 2 5 3 3" xfId="17072" xr:uid="{00000000-0005-0000-0000-0000515A0000}"/>
    <cellStyle name="Normal 3 2 2 5 3 3 2" xfId="29327" xr:uid="{00000000-0005-0000-0000-0000525A0000}"/>
    <cellStyle name="Normal 3 2 2 5 3 3 3" xfId="41568" xr:uid="{00000000-0005-0000-0000-0000535A0000}"/>
    <cellStyle name="Normal 3 2 2 5 3 4" xfId="23210" xr:uid="{00000000-0005-0000-0000-0000545A0000}"/>
    <cellStyle name="Normal 3 2 2 5 3 5" xfId="35454" xr:uid="{00000000-0005-0000-0000-0000555A0000}"/>
    <cellStyle name="Normal 3 2 2 5 3 6" xfId="47683" xr:uid="{00000000-0005-0000-0000-0000565A0000}"/>
    <cellStyle name="Normal 3 2 2 5 4" xfId="6071" xr:uid="{00000000-0005-0000-0000-0000575A0000}"/>
    <cellStyle name="Normal 3 2 2 5 4 2" xfId="17074" xr:uid="{00000000-0005-0000-0000-0000585A0000}"/>
    <cellStyle name="Normal 3 2 2 5 4 2 2" xfId="29329" xr:uid="{00000000-0005-0000-0000-0000595A0000}"/>
    <cellStyle name="Normal 3 2 2 5 4 2 3" xfId="41570" xr:uid="{00000000-0005-0000-0000-00005A5A0000}"/>
    <cellStyle name="Normal 3 2 2 5 4 3" xfId="23212" xr:uid="{00000000-0005-0000-0000-00005B5A0000}"/>
    <cellStyle name="Normal 3 2 2 5 4 4" xfId="35456" xr:uid="{00000000-0005-0000-0000-00005C5A0000}"/>
    <cellStyle name="Normal 3 2 2 5 4 5" xfId="47685" xr:uid="{00000000-0005-0000-0000-00005D5A0000}"/>
    <cellStyle name="Normal 3 2 2 5 5" xfId="17067" xr:uid="{00000000-0005-0000-0000-00005E5A0000}"/>
    <cellStyle name="Normal 3 2 2 5 5 2" xfId="29322" xr:uid="{00000000-0005-0000-0000-00005F5A0000}"/>
    <cellStyle name="Normal 3 2 2 5 5 3" xfId="41563" xr:uid="{00000000-0005-0000-0000-0000605A0000}"/>
    <cellStyle name="Normal 3 2 2 5 6" xfId="23205" xr:uid="{00000000-0005-0000-0000-0000615A0000}"/>
    <cellStyle name="Normal 3 2 2 5 7" xfId="35449" xr:uid="{00000000-0005-0000-0000-0000625A0000}"/>
    <cellStyle name="Normal 3 2 2 5 8" xfId="47678" xr:uid="{00000000-0005-0000-0000-0000635A0000}"/>
    <cellStyle name="Normal 3 2 2 6" xfId="6072" xr:uid="{00000000-0005-0000-0000-0000645A0000}"/>
    <cellStyle name="Normal 3 2 2 6 2" xfId="6073" xr:uid="{00000000-0005-0000-0000-0000655A0000}"/>
    <cellStyle name="Normal 3 2 2 6 2 2" xfId="6074" xr:uid="{00000000-0005-0000-0000-0000665A0000}"/>
    <cellStyle name="Normal 3 2 2 6 2 2 2" xfId="17077" xr:uid="{00000000-0005-0000-0000-0000675A0000}"/>
    <cellStyle name="Normal 3 2 2 6 2 2 2 2" xfId="29332" xr:uid="{00000000-0005-0000-0000-0000685A0000}"/>
    <cellStyle name="Normal 3 2 2 6 2 2 2 3" xfId="41573" xr:uid="{00000000-0005-0000-0000-0000695A0000}"/>
    <cellStyle name="Normal 3 2 2 6 2 2 3" xfId="23215" xr:uid="{00000000-0005-0000-0000-00006A5A0000}"/>
    <cellStyle name="Normal 3 2 2 6 2 2 4" xfId="35459" xr:uid="{00000000-0005-0000-0000-00006B5A0000}"/>
    <cellStyle name="Normal 3 2 2 6 2 2 5" xfId="47688" xr:uid="{00000000-0005-0000-0000-00006C5A0000}"/>
    <cellStyle name="Normal 3 2 2 6 2 3" xfId="17076" xr:uid="{00000000-0005-0000-0000-00006D5A0000}"/>
    <cellStyle name="Normal 3 2 2 6 2 3 2" xfId="29331" xr:uid="{00000000-0005-0000-0000-00006E5A0000}"/>
    <cellStyle name="Normal 3 2 2 6 2 3 3" xfId="41572" xr:uid="{00000000-0005-0000-0000-00006F5A0000}"/>
    <cellStyle name="Normal 3 2 2 6 2 4" xfId="23214" xr:uid="{00000000-0005-0000-0000-0000705A0000}"/>
    <cellStyle name="Normal 3 2 2 6 2 5" xfId="35458" xr:uid="{00000000-0005-0000-0000-0000715A0000}"/>
    <cellStyle name="Normal 3 2 2 6 2 6" xfId="47687" xr:uid="{00000000-0005-0000-0000-0000725A0000}"/>
    <cellStyle name="Normal 3 2 2 6 3" xfId="6075" xr:uid="{00000000-0005-0000-0000-0000735A0000}"/>
    <cellStyle name="Normal 3 2 2 6 3 2" xfId="17078" xr:uid="{00000000-0005-0000-0000-0000745A0000}"/>
    <cellStyle name="Normal 3 2 2 6 3 2 2" xfId="29333" xr:uid="{00000000-0005-0000-0000-0000755A0000}"/>
    <cellStyle name="Normal 3 2 2 6 3 2 3" xfId="41574" xr:uid="{00000000-0005-0000-0000-0000765A0000}"/>
    <cellStyle name="Normal 3 2 2 6 3 3" xfId="23216" xr:uid="{00000000-0005-0000-0000-0000775A0000}"/>
    <cellStyle name="Normal 3 2 2 6 3 4" xfId="35460" xr:uid="{00000000-0005-0000-0000-0000785A0000}"/>
    <cellStyle name="Normal 3 2 2 6 3 5" xfId="47689" xr:uid="{00000000-0005-0000-0000-0000795A0000}"/>
    <cellStyle name="Normal 3 2 2 6 4" xfId="17075" xr:uid="{00000000-0005-0000-0000-00007A5A0000}"/>
    <cellStyle name="Normal 3 2 2 6 4 2" xfId="29330" xr:uid="{00000000-0005-0000-0000-00007B5A0000}"/>
    <cellStyle name="Normal 3 2 2 6 4 3" xfId="41571" xr:uid="{00000000-0005-0000-0000-00007C5A0000}"/>
    <cellStyle name="Normal 3 2 2 6 5" xfId="23213" xr:uid="{00000000-0005-0000-0000-00007D5A0000}"/>
    <cellStyle name="Normal 3 2 2 6 6" xfId="35457" xr:uid="{00000000-0005-0000-0000-00007E5A0000}"/>
    <cellStyle name="Normal 3 2 2 6 7" xfId="47686" xr:uid="{00000000-0005-0000-0000-00007F5A0000}"/>
    <cellStyle name="Normal 3 2 2 7" xfId="6076" xr:uid="{00000000-0005-0000-0000-0000805A0000}"/>
    <cellStyle name="Normal 3 2 2 7 2" xfId="6077" xr:uid="{00000000-0005-0000-0000-0000815A0000}"/>
    <cellStyle name="Normal 3 2 2 7 2 2" xfId="17080" xr:uid="{00000000-0005-0000-0000-0000825A0000}"/>
    <cellStyle name="Normal 3 2 2 7 2 2 2" xfId="29335" xr:uid="{00000000-0005-0000-0000-0000835A0000}"/>
    <cellStyle name="Normal 3 2 2 7 2 2 3" xfId="41576" xr:uid="{00000000-0005-0000-0000-0000845A0000}"/>
    <cellStyle name="Normal 3 2 2 7 2 3" xfId="23218" xr:uid="{00000000-0005-0000-0000-0000855A0000}"/>
    <cellStyle name="Normal 3 2 2 7 2 4" xfId="35462" xr:uid="{00000000-0005-0000-0000-0000865A0000}"/>
    <cellStyle name="Normal 3 2 2 7 2 5" xfId="47691" xr:uid="{00000000-0005-0000-0000-0000875A0000}"/>
    <cellStyle name="Normal 3 2 2 7 3" xfId="17079" xr:uid="{00000000-0005-0000-0000-0000885A0000}"/>
    <cellStyle name="Normal 3 2 2 7 3 2" xfId="29334" xr:uid="{00000000-0005-0000-0000-0000895A0000}"/>
    <cellStyle name="Normal 3 2 2 7 3 3" xfId="41575" xr:uid="{00000000-0005-0000-0000-00008A5A0000}"/>
    <cellStyle name="Normal 3 2 2 7 4" xfId="23217" xr:uid="{00000000-0005-0000-0000-00008B5A0000}"/>
    <cellStyle name="Normal 3 2 2 7 5" xfId="35461" xr:uid="{00000000-0005-0000-0000-00008C5A0000}"/>
    <cellStyle name="Normal 3 2 2 7 6" xfId="47690" xr:uid="{00000000-0005-0000-0000-00008D5A0000}"/>
    <cellStyle name="Normal 3 2 2 8" xfId="6078" xr:uid="{00000000-0005-0000-0000-00008E5A0000}"/>
    <cellStyle name="Normal 3 2 2 8 2" xfId="17081" xr:uid="{00000000-0005-0000-0000-00008F5A0000}"/>
    <cellStyle name="Normal 3 2 2 8 2 2" xfId="29336" xr:uid="{00000000-0005-0000-0000-0000905A0000}"/>
    <cellStyle name="Normal 3 2 2 8 2 3" xfId="41577" xr:uid="{00000000-0005-0000-0000-0000915A0000}"/>
    <cellStyle name="Normal 3 2 2 8 3" xfId="23219" xr:uid="{00000000-0005-0000-0000-0000925A0000}"/>
    <cellStyle name="Normal 3 2 2 8 4" xfId="35463" xr:uid="{00000000-0005-0000-0000-0000935A0000}"/>
    <cellStyle name="Normal 3 2 2 8 5" xfId="47692" xr:uid="{00000000-0005-0000-0000-0000945A0000}"/>
    <cellStyle name="Normal 3 2 2 9" xfId="16954" xr:uid="{00000000-0005-0000-0000-0000955A0000}"/>
    <cellStyle name="Normal 3 2 2 9 2" xfId="29209" xr:uid="{00000000-0005-0000-0000-0000965A0000}"/>
    <cellStyle name="Normal 3 2 2 9 3" xfId="41450" xr:uid="{00000000-0005-0000-0000-0000975A0000}"/>
    <cellStyle name="Normal 3 2 3" xfId="6079" xr:uid="{00000000-0005-0000-0000-0000985A0000}"/>
    <cellStyle name="Normal 3 2 3 10" xfId="35464" xr:uid="{00000000-0005-0000-0000-0000995A0000}"/>
    <cellStyle name="Normal 3 2 3 11" xfId="47693" xr:uid="{00000000-0005-0000-0000-00009A5A0000}"/>
    <cellStyle name="Normal 3 2 3 2" xfId="6080" xr:uid="{00000000-0005-0000-0000-00009B5A0000}"/>
    <cellStyle name="Normal 3 2 3 2 10" xfId="47694" xr:uid="{00000000-0005-0000-0000-00009C5A0000}"/>
    <cellStyle name="Normal 3 2 3 2 2" xfId="6081" xr:uid="{00000000-0005-0000-0000-00009D5A0000}"/>
    <cellStyle name="Normal 3 2 3 2 2 2" xfId="6082" xr:uid="{00000000-0005-0000-0000-00009E5A0000}"/>
    <cellStyle name="Normal 3 2 3 2 2 2 2" xfId="6083" xr:uid="{00000000-0005-0000-0000-00009F5A0000}"/>
    <cellStyle name="Normal 3 2 3 2 2 2 2 2" xfId="6084" xr:uid="{00000000-0005-0000-0000-0000A05A0000}"/>
    <cellStyle name="Normal 3 2 3 2 2 2 2 2 2" xfId="6085" xr:uid="{00000000-0005-0000-0000-0000A15A0000}"/>
    <cellStyle name="Normal 3 2 3 2 2 2 2 2 2 2" xfId="17088" xr:uid="{00000000-0005-0000-0000-0000A25A0000}"/>
    <cellStyle name="Normal 3 2 3 2 2 2 2 2 2 2 2" xfId="29343" xr:uid="{00000000-0005-0000-0000-0000A35A0000}"/>
    <cellStyle name="Normal 3 2 3 2 2 2 2 2 2 2 3" xfId="41584" xr:uid="{00000000-0005-0000-0000-0000A45A0000}"/>
    <cellStyle name="Normal 3 2 3 2 2 2 2 2 2 3" xfId="23226" xr:uid="{00000000-0005-0000-0000-0000A55A0000}"/>
    <cellStyle name="Normal 3 2 3 2 2 2 2 2 2 4" xfId="35470" xr:uid="{00000000-0005-0000-0000-0000A65A0000}"/>
    <cellStyle name="Normal 3 2 3 2 2 2 2 2 2 5" xfId="47699" xr:uid="{00000000-0005-0000-0000-0000A75A0000}"/>
    <cellStyle name="Normal 3 2 3 2 2 2 2 2 3" xfId="17087" xr:uid="{00000000-0005-0000-0000-0000A85A0000}"/>
    <cellStyle name="Normal 3 2 3 2 2 2 2 2 3 2" xfId="29342" xr:uid="{00000000-0005-0000-0000-0000A95A0000}"/>
    <cellStyle name="Normal 3 2 3 2 2 2 2 2 3 3" xfId="41583" xr:uid="{00000000-0005-0000-0000-0000AA5A0000}"/>
    <cellStyle name="Normal 3 2 3 2 2 2 2 2 4" xfId="23225" xr:uid="{00000000-0005-0000-0000-0000AB5A0000}"/>
    <cellStyle name="Normal 3 2 3 2 2 2 2 2 5" xfId="35469" xr:uid="{00000000-0005-0000-0000-0000AC5A0000}"/>
    <cellStyle name="Normal 3 2 3 2 2 2 2 2 6" xfId="47698" xr:uid="{00000000-0005-0000-0000-0000AD5A0000}"/>
    <cellStyle name="Normal 3 2 3 2 2 2 2 3" xfId="6086" xr:uid="{00000000-0005-0000-0000-0000AE5A0000}"/>
    <cellStyle name="Normal 3 2 3 2 2 2 2 3 2" xfId="17089" xr:uid="{00000000-0005-0000-0000-0000AF5A0000}"/>
    <cellStyle name="Normal 3 2 3 2 2 2 2 3 2 2" xfId="29344" xr:uid="{00000000-0005-0000-0000-0000B05A0000}"/>
    <cellStyle name="Normal 3 2 3 2 2 2 2 3 2 3" xfId="41585" xr:uid="{00000000-0005-0000-0000-0000B15A0000}"/>
    <cellStyle name="Normal 3 2 3 2 2 2 2 3 3" xfId="23227" xr:uid="{00000000-0005-0000-0000-0000B25A0000}"/>
    <cellStyle name="Normal 3 2 3 2 2 2 2 3 4" xfId="35471" xr:uid="{00000000-0005-0000-0000-0000B35A0000}"/>
    <cellStyle name="Normal 3 2 3 2 2 2 2 3 5" xfId="47700" xr:uid="{00000000-0005-0000-0000-0000B45A0000}"/>
    <cellStyle name="Normal 3 2 3 2 2 2 2 4" xfId="17086" xr:uid="{00000000-0005-0000-0000-0000B55A0000}"/>
    <cellStyle name="Normal 3 2 3 2 2 2 2 4 2" xfId="29341" xr:uid="{00000000-0005-0000-0000-0000B65A0000}"/>
    <cellStyle name="Normal 3 2 3 2 2 2 2 4 3" xfId="41582" xr:uid="{00000000-0005-0000-0000-0000B75A0000}"/>
    <cellStyle name="Normal 3 2 3 2 2 2 2 5" xfId="23224" xr:uid="{00000000-0005-0000-0000-0000B85A0000}"/>
    <cellStyle name="Normal 3 2 3 2 2 2 2 6" xfId="35468" xr:uid="{00000000-0005-0000-0000-0000B95A0000}"/>
    <cellStyle name="Normal 3 2 3 2 2 2 2 7" xfId="47697" xr:uid="{00000000-0005-0000-0000-0000BA5A0000}"/>
    <cellStyle name="Normal 3 2 3 2 2 2 3" xfId="6087" xr:uid="{00000000-0005-0000-0000-0000BB5A0000}"/>
    <cellStyle name="Normal 3 2 3 2 2 2 3 2" xfId="6088" xr:uid="{00000000-0005-0000-0000-0000BC5A0000}"/>
    <cellStyle name="Normal 3 2 3 2 2 2 3 2 2" xfId="17091" xr:uid="{00000000-0005-0000-0000-0000BD5A0000}"/>
    <cellStyle name="Normal 3 2 3 2 2 2 3 2 2 2" xfId="29346" xr:uid="{00000000-0005-0000-0000-0000BE5A0000}"/>
    <cellStyle name="Normal 3 2 3 2 2 2 3 2 2 3" xfId="41587" xr:uid="{00000000-0005-0000-0000-0000BF5A0000}"/>
    <cellStyle name="Normal 3 2 3 2 2 2 3 2 3" xfId="23229" xr:uid="{00000000-0005-0000-0000-0000C05A0000}"/>
    <cellStyle name="Normal 3 2 3 2 2 2 3 2 4" xfId="35473" xr:uid="{00000000-0005-0000-0000-0000C15A0000}"/>
    <cellStyle name="Normal 3 2 3 2 2 2 3 2 5" xfId="47702" xr:uid="{00000000-0005-0000-0000-0000C25A0000}"/>
    <cellStyle name="Normal 3 2 3 2 2 2 3 3" xfId="17090" xr:uid="{00000000-0005-0000-0000-0000C35A0000}"/>
    <cellStyle name="Normal 3 2 3 2 2 2 3 3 2" xfId="29345" xr:uid="{00000000-0005-0000-0000-0000C45A0000}"/>
    <cellStyle name="Normal 3 2 3 2 2 2 3 3 3" xfId="41586" xr:uid="{00000000-0005-0000-0000-0000C55A0000}"/>
    <cellStyle name="Normal 3 2 3 2 2 2 3 4" xfId="23228" xr:uid="{00000000-0005-0000-0000-0000C65A0000}"/>
    <cellStyle name="Normal 3 2 3 2 2 2 3 5" xfId="35472" xr:uid="{00000000-0005-0000-0000-0000C75A0000}"/>
    <cellStyle name="Normal 3 2 3 2 2 2 3 6" xfId="47701" xr:uid="{00000000-0005-0000-0000-0000C85A0000}"/>
    <cellStyle name="Normal 3 2 3 2 2 2 4" xfId="6089" xr:uid="{00000000-0005-0000-0000-0000C95A0000}"/>
    <cellStyle name="Normal 3 2 3 2 2 2 4 2" xfId="17092" xr:uid="{00000000-0005-0000-0000-0000CA5A0000}"/>
    <cellStyle name="Normal 3 2 3 2 2 2 4 2 2" xfId="29347" xr:uid="{00000000-0005-0000-0000-0000CB5A0000}"/>
    <cellStyle name="Normal 3 2 3 2 2 2 4 2 3" xfId="41588" xr:uid="{00000000-0005-0000-0000-0000CC5A0000}"/>
    <cellStyle name="Normal 3 2 3 2 2 2 4 3" xfId="23230" xr:uid="{00000000-0005-0000-0000-0000CD5A0000}"/>
    <cellStyle name="Normal 3 2 3 2 2 2 4 4" xfId="35474" xr:uid="{00000000-0005-0000-0000-0000CE5A0000}"/>
    <cellStyle name="Normal 3 2 3 2 2 2 4 5" xfId="47703" xr:uid="{00000000-0005-0000-0000-0000CF5A0000}"/>
    <cellStyle name="Normal 3 2 3 2 2 2 5" xfId="17085" xr:uid="{00000000-0005-0000-0000-0000D05A0000}"/>
    <cellStyle name="Normal 3 2 3 2 2 2 5 2" xfId="29340" xr:uid="{00000000-0005-0000-0000-0000D15A0000}"/>
    <cellStyle name="Normal 3 2 3 2 2 2 5 3" xfId="41581" xr:uid="{00000000-0005-0000-0000-0000D25A0000}"/>
    <cellStyle name="Normal 3 2 3 2 2 2 6" xfId="23223" xr:uid="{00000000-0005-0000-0000-0000D35A0000}"/>
    <cellStyle name="Normal 3 2 3 2 2 2 7" xfId="35467" xr:uid="{00000000-0005-0000-0000-0000D45A0000}"/>
    <cellStyle name="Normal 3 2 3 2 2 2 8" xfId="47696" xr:uid="{00000000-0005-0000-0000-0000D55A0000}"/>
    <cellStyle name="Normal 3 2 3 2 2 3" xfId="6090" xr:uid="{00000000-0005-0000-0000-0000D65A0000}"/>
    <cellStyle name="Normal 3 2 3 2 2 3 2" xfId="6091" xr:uid="{00000000-0005-0000-0000-0000D75A0000}"/>
    <cellStyle name="Normal 3 2 3 2 2 3 2 2" xfId="6092" xr:uid="{00000000-0005-0000-0000-0000D85A0000}"/>
    <cellStyle name="Normal 3 2 3 2 2 3 2 2 2" xfId="17095" xr:uid="{00000000-0005-0000-0000-0000D95A0000}"/>
    <cellStyle name="Normal 3 2 3 2 2 3 2 2 2 2" xfId="29350" xr:uid="{00000000-0005-0000-0000-0000DA5A0000}"/>
    <cellStyle name="Normal 3 2 3 2 2 3 2 2 2 3" xfId="41591" xr:uid="{00000000-0005-0000-0000-0000DB5A0000}"/>
    <cellStyle name="Normal 3 2 3 2 2 3 2 2 3" xfId="23233" xr:uid="{00000000-0005-0000-0000-0000DC5A0000}"/>
    <cellStyle name="Normal 3 2 3 2 2 3 2 2 4" xfId="35477" xr:uid="{00000000-0005-0000-0000-0000DD5A0000}"/>
    <cellStyle name="Normal 3 2 3 2 2 3 2 2 5" xfId="47706" xr:uid="{00000000-0005-0000-0000-0000DE5A0000}"/>
    <cellStyle name="Normal 3 2 3 2 2 3 2 3" xfId="17094" xr:uid="{00000000-0005-0000-0000-0000DF5A0000}"/>
    <cellStyle name="Normal 3 2 3 2 2 3 2 3 2" xfId="29349" xr:uid="{00000000-0005-0000-0000-0000E05A0000}"/>
    <cellStyle name="Normal 3 2 3 2 2 3 2 3 3" xfId="41590" xr:uid="{00000000-0005-0000-0000-0000E15A0000}"/>
    <cellStyle name="Normal 3 2 3 2 2 3 2 4" xfId="23232" xr:uid="{00000000-0005-0000-0000-0000E25A0000}"/>
    <cellStyle name="Normal 3 2 3 2 2 3 2 5" xfId="35476" xr:uid="{00000000-0005-0000-0000-0000E35A0000}"/>
    <cellStyle name="Normal 3 2 3 2 2 3 2 6" xfId="47705" xr:uid="{00000000-0005-0000-0000-0000E45A0000}"/>
    <cellStyle name="Normal 3 2 3 2 2 3 3" xfId="6093" xr:uid="{00000000-0005-0000-0000-0000E55A0000}"/>
    <cellStyle name="Normal 3 2 3 2 2 3 3 2" xfId="17096" xr:uid="{00000000-0005-0000-0000-0000E65A0000}"/>
    <cellStyle name="Normal 3 2 3 2 2 3 3 2 2" xfId="29351" xr:uid="{00000000-0005-0000-0000-0000E75A0000}"/>
    <cellStyle name="Normal 3 2 3 2 2 3 3 2 3" xfId="41592" xr:uid="{00000000-0005-0000-0000-0000E85A0000}"/>
    <cellStyle name="Normal 3 2 3 2 2 3 3 3" xfId="23234" xr:uid="{00000000-0005-0000-0000-0000E95A0000}"/>
    <cellStyle name="Normal 3 2 3 2 2 3 3 4" xfId="35478" xr:uid="{00000000-0005-0000-0000-0000EA5A0000}"/>
    <cellStyle name="Normal 3 2 3 2 2 3 3 5" xfId="47707" xr:uid="{00000000-0005-0000-0000-0000EB5A0000}"/>
    <cellStyle name="Normal 3 2 3 2 2 3 4" xfId="17093" xr:uid="{00000000-0005-0000-0000-0000EC5A0000}"/>
    <cellStyle name="Normal 3 2 3 2 2 3 4 2" xfId="29348" xr:uid="{00000000-0005-0000-0000-0000ED5A0000}"/>
    <cellStyle name="Normal 3 2 3 2 2 3 4 3" xfId="41589" xr:uid="{00000000-0005-0000-0000-0000EE5A0000}"/>
    <cellStyle name="Normal 3 2 3 2 2 3 5" xfId="23231" xr:uid="{00000000-0005-0000-0000-0000EF5A0000}"/>
    <cellStyle name="Normal 3 2 3 2 2 3 6" xfId="35475" xr:uid="{00000000-0005-0000-0000-0000F05A0000}"/>
    <cellStyle name="Normal 3 2 3 2 2 3 7" xfId="47704" xr:uid="{00000000-0005-0000-0000-0000F15A0000}"/>
    <cellStyle name="Normal 3 2 3 2 2 4" xfId="6094" xr:uid="{00000000-0005-0000-0000-0000F25A0000}"/>
    <cellStyle name="Normal 3 2 3 2 2 4 2" xfId="6095" xr:uid="{00000000-0005-0000-0000-0000F35A0000}"/>
    <cellStyle name="Normal 3 2 3 2 2 4 2 2" xfId="17098" xr:uid="{00000000-0005-0000-0000-0000F45A0000}"/>
    <cellStyle name="Normal 3 2 3 2 2 4 2 2 2" xfId="29353" xr:uid="{00000000-0005-0000-0000-0000F55A0000}"/>
    <cellStyle name="Normal 3 2 3 2 2 4 2 2 3" xfId="41594" xr:uid="{00000000-0005-0000-0000-0000F65A0000}"/>
    <cellStyle name="Normal 3 2 3 2 2 4 2 3" xfId="23236" xr:uid="{00000000-0005-0000-0000-0000F75A0000}"/>
    <cellStyle name="Normal 3 2 3 2 2 4 2 4" xfId="35480" xr:uid="{00000000-0005-0000-0000-0000F85A0000}"/>
    <cellStyle name="Normal 3 2 3 2 2 4 2 5" xfId="47709" xr:uid="{00000000-0005-0000-0000-0000F95A0000}"/>
    <cellStyle name="Normal 3 2 3 2 2 4 3" xfId="17097" xr:uid="{00000000-0005-0000-0000-0000FA5A0000}"/>
    <cellStyle name="Normal 3 2 3 2 2 4 3 2" xfId="29352" xr:uid="{00000000-0005-0000-0000-0000FB5A0000}"/>
    <cellStyle name="Normal 3 2 3 2 2 4 3 3" xfId="41593" xr:uid="{00000000-0005-0000-0000-0000FC5A0000}"/>
    <cellStyle name="Normal 3 2 3 2 2 4 4" xfId="23235" xr:uid="{00000000-0005-0000-0000-0000FD5A0000}"/>
    <cellStyle name="Normal 3 2 3 2 2 4 5" xfId="35479" xr:uid="{00000000-0005-0000-0000-0000FE5A0000}"/>
    <cellStyle name="Normal 3 2 3 2 2 4 6" xfId="47708" xr:uid="{00000000-0005-0000-0000-0000FF5A0000}"/>
    <cellStyle name="Normal 3 2 3 2 2 5" xfId="6096" xr:uid="{00000000-0005-0000-0000-0000005B0000}"/>
    <cellStyle name="Normal 3 2 3 2 2 5 2" xfId="17099" xr:uid="{00000000-0005-0000-0000-0000015B0000}"/>
    <cellStyle name="Normal 3 2 3 2 2 5 2 2" xfId="29354" xr:uid="{00000000-0005-0000-0000-0000025B0000}"/>
    <cellStyle name="Normal 3 2 3 2 2 5 2 3" xfId="41595" xr:uid="{00000000-0005-0000-0000-0000035B0000}"/>
    <cellStyle name="Normal 3 2 3 2 2 5 3" xfId="23237" xr:uid="{00000000-0005-0000-0000-0000045B0000}"/>
    <cellStyle name="Normal 3 2 3 2 2 5 4" xfId="35481" xr:uid="{00000000-0005-0000-0000-0000055B0000}"/>
    <cellStyle name="Normal 3 2 3 2 2 5 5" xfId="47710" xr:uid="{00000000-0005-0000-0000-0000065B0000}"/>
    <cellStyle name="Normal 3 2 3 2 2 6" xfId="17084" xr:uid="{00000000-0005-0000-0000-0000075B0000}"/>
    <cellStyle name="Normal 3 2 3 2 2 6 2" xfId="29339" xr:uid="{00000000-0005-0000-0000-0000085B0000}"/>
    <cellStyle name="Normal 3 2 3 2 2 6 3" xfId="41580" xr:uid="{00000000-0005-0000-0000-0000095B0000}"/>
    <cellStyle name="Normal 3 2 3 2 2 7" xfId="23222" xr:uid="{00000000-0005-0000-0000-00000A5B0000}"/>
    <cellStyle name="Normal 3 2 3 2 2 8" xfId="35466" xr:uid="{00000000-0005-0000-0000-00000B5B0000}"/>
    <cellStyle name="Normal 3 2 3 2 2 9" xfId="47695" xr:uid="{00000000-0005-0000-0000-00000C5B0000}"/>
    <cellStyle name="Normal 3 2 3 2 3" xfId="6097" xr:uid="{00000000-0005-0000-0000-00000D5B0000}"/>
    <cellStyle name="Normal 3 2 3 2 3 2" xfId="6098" xr:uid="{00000000-0005-0000-0000-00000E5B0000}"/>
    <cellStyle name="Normal 3 2 3 2 3 2 2" xfId="6099" xr:uid="{00000000-0005-0000-0000-00000F5B0000}"/>
    <cellStyle name="Normal 3 2 3 2 3 2 2 2" xfId="6100" xr:uid="{00000000-0005-0000-0000-0000105B0000}"/>
    <cellStyle name="Normal 3 2 3 2 3 2 2 2 2" xfId="17103" xr:uid="{00000000-0005-0000-0000-0000115B0000}"/>
    <cellStyle name="Normal 3 2 3 2 3 2 2 2 2 2" xfId="29358" xr:uid="{00000000-0005-0000-0000-0000125B0000}"/>
    <cellStyle name="Normal 3 2 3 2 3 2 2 2 2 3" xfId="41599" xr:uid="{00000000-0005-0000-0000-0000135B0000}"/>
    <cellStyle name="Normal 3 2 3 2 3 2 2 2 3" xfId="23241" xr:uid="{00000000-0005-0000-0000-0000145B0000}"/>
    <cellStyle name="Normal 3 2 3 2 3 2 2 2 4" xfId="35485" xr:uid="{00000000-0005-0000-0000-0000155B0000}"/>
    <cellStyle name="Normal 3 2 3 2 3 2 2 2 5" xfId="47714" xr:uid="{00000000-0005-0000-0000-0000165B0000}"/>
    <cellStyle name="Normal 3 2 3 2 3 2 2 3" xfId="17102" xr:uid="{00000000-0005-0000-0000-0000175B0000}"/>
    <cellStyle name="Normal 3 2 3 2 3 2 2 3 2" xfId="29357" xr:uid="{00000000-0005-0000-0000-0000185B0000}"/>
    <cellStyle name="Normal 3 2 3 2 3 2 2 3 3" xfId="41598" xr:uid="{00000000-0005-0000-0000-0000195B0000}"/>
    <cellStyle name="Normal 3 2 3 2 3 2 2 4" xfId="23240" xr:uid="{00000000-0005-0000-0000-00001A5B0000}"/>
    <cellStyle name="Normal 3 2 3 2 3 2 2 5" xfId="35484" xr:uid="{00000000-0005-0000-0000-00001B5B0000}"/>
    <cellStyle name="Normal 3 2 3 2 3 2 2 6" xfId="47713" xr:uid="{00000000-0005-0000-0000-00001C5B0000}"/>
    <cellStyle name="Normal 3 2 3 2 3 2 3" xfId="6101" xr:uid="{00000000-0005-0000-0000-00001D5B0000}"/>
    <cellStyle name="Normal 3 2 3 2 3 2 3 2" xfId="17104" xr:uid="{00000000-0005-0000-0000-00001E5B0000}"/>
    <cellStyle name="Normal 3 2 3 2 3 2 3 2 2" xfId="29359" xr:uid="{00000000-0005-0000-0000-00001F5B0000}"/>
    <cellStyle name="Normal 3 2 3 2 3 2 3 2 3" xfId="41600" xr:uid="{00000000-0005-0000-0000-0000205B0000}"/>
    <cellStyle name="Normal 3 2 3 2 3 2 3 3" xfId="23242" xr:uid="{00000000-0005-0000-0000-0000215B0000}"/>
    <cellStyle name="Normal 3 2 3 2 3 2 3 4" xfId="35486" xr:uid="{00000000-0005-0000-0000-0000225B0000}"/>
    <cellStyle name="Normal 3 2 3 2 3 2 3 5" xfId="47715" xr:uid="{00000000-0005-0000-0000-0000235B0000}"/>
    <cellStyle name="Normal 3 2 3 2 3 2 4" xfId="17101" xr:uid="{00000000-0005-0000-0000-0000245B0000}"/>
    <cellStyle name="Normal 3 2 3 2 3 2 4 2" xfId="29356" xr:uid="{00000000-0005-0000-0000-0000255B0000}"/>
    <cellStyle name="Normal 3 2 3 2 3 2 4 3" xfId="41597" xr:uid="{00000000-0005-0000-0000-0000265B0000}"/>
    <cellStyle name="Normal 3 2 3 2 3 2 5" xfId="23239" xr:uid="{00000000-0005-0000-0000-0000275B0000}"/>
    <cellStyle name="Normal 3 2 3 2 3 2 6" xfId="35483" xr:uid="{00000000-0005-0000-0000-0000285B0000}"/>
    <cellStyle name="Normal 3 2 3 2 3 2 7" xfId="47712" xr:uid="{00000000-0005-0000-0000-0000295B0000}"/>
    <cellStyle name="Normal 3 2 3 2 3 3" xfId="6102" xr:uid="{00000000-0005-0000-0000-00002A5B0000}"/>
    <cellStyle name="Normal 3 2 3 2 3 3 2" xfId="6103" xr:uid="{00000000-0005-0000-0000-00002B5B0000}"/>
    <cellStyle name="Normal 3 2 3 2 3 3 2 2" xfId="17106" xr:uid="{00000000-0005-0000-0000-00002C5B0000}"/>
    <cellStyle name="Normal 3 2 3 2 3 3 2 2 2" xfId="29361" xr:uid="{00000000-0005-0000-0000-00002D5B0000}"/>
    <cellStyle name="Normal 3 2 3 2 3 3 2 2 3" xfId="41602" xr:uid="{00000000-0005-0000-0000-00002E5B0000}"/>
    <cellStyle name="Normal 3 2 3 2 3 3 2 3" xfId="23244" xr:uid="{00000000-0005-0000-0000-00002F5B0000}"/>
    <cellStyle name="Normal 3 2 3 2 3 3 2 4" xfId="35488" xr:uid="{00000000-0005-0000-0000-0000305B0000}"/>
    <cellStyle name="Normal 3 2 3 2 3 3 2 5" xfId="47717" xr:uid="{00000000-0005-0000-0000-0000315B0000}"/>
    <cellStyle name="Normal 3 2 3 2 3 3 3" xfId="17105" xr:uid="{00000000-0005-0000-0000-0000325B0000}"/>
    <cellStyle name="Normal 3 2 3 2 3 3 3 2" xfId="29360" xr:uid="{00000000-0005-0000-0000-0000335B0000}"/>
    <cellStyle name="Normal 3 2 3 2 3 3 3 3" xfId="41601" xr:uid="{00000000-0005-0000-0000-0000345B0000}"/>
    <cellStyle name="Normal 3 2 3 2 3 3 4" xfId="23243" xr:uid="{00000000-0005-0000-0000-0000355B0000}"/>
    <cellStyle name="Normal 3 2 3 2 3 3 5" xfId="35487" xr:uid="{00000000-0005-0000-0000-0000365B0000}"/>
    <cellStyle name="Normal 3 2 3 2 3 3 6" xfId="47716" xr:uid="{00000000-0005-0000-0000-0000375B0000}"/>
    <cellStyle name="Normal 3 2 3 2 3 4" xfId="6104" xr:uid="{00000000-0005-0000-0000-0000385B0000}"/>
    <cellStyle name="Normal 3 2 3 2 3 4 2" xfId="17107" xr:uid="{00000000-0005-0000-0000-0000395B0000}"/>
    <cellStyle name="Normal 3 2 3 2 3 4 2 2" xfId="29362" xr:uid="{00000000-0005-0000-0000-00003A5B0000}"/>
    <cellStyle name="Normal 3 2 3 2 3 4 2 3" xfId="41603" xr:uid="{00000000-0005-0000-0000-00003B5B0000}"/>
    <cellStyle name="Normal 3 2 3 2 3 4 3" xfId="23245" xr:uid="{00000000-0005-0000-0000-00003C5B0000}"/>
    <cellStyle name="Normal 3 2 3 2 3 4 4" xfId="35489" xr:uid="{00000000-0005-0000-0000-00003D5B0000}"/>
    <cellStyle name="Normal 3 2 3 2 3 4 5" xfId="47718" xr:uid="{00000000-0005-0000-0000-00003E5B0000}"/>
    <cellStyle name="Normal 3 2 3 2 3 5" xfId="17100" xr:uid="{00000000-0005-0000-0000-00003F5B0000}"/>
    <cellStyle name="Normal 3 2 3 2 3 5 2" xfId="29355" xr:uid="{00000000-0005-0000-0000-0000405B0000}"/>
    <cellStyle name="Normal 3 2 3 2 3 5 3" xfId="41596" xr:uid="{00000000-0005-0000-0000-0000415B0000}"/>
    <cellStyle name="Normal 3 2 3 2 3 6" xfId="23238" xr:uid="{00000000-0005-0000-0000-0000425B0000}"/>
    <cellStyle name="Normal 3 2 3 2 3 7" xfId="35482" xr:uid="{00000000-0005-0000-0000-0000435B0000}"/>
    <cellStyle name="Normal 3 2 3 2 3 8" xfId="47711" xr:uid="{00000000-0005-0000-0000-0000445B0000}"/>
    <cellStyle name="Normal 3 2 3 2 4" xfId="6105" xr:uid="{00000000-0005-0000-0000-0000455B0000}"/>
    <cellStyle name="Normal 3 2 3 2 4 2" xfId="6106" xr:uid="{00000000-0005-0000-0000-0000465B0000}"/>
    <cellStyle name="Normal 3 2 3 2 4 2 2" xfId="6107" xr:uid="{00000000-0005-0000-0000-0000475B0000}"/>
    <cellStyle name="Normal 3 2 3 2 4 2 2 2" xfId="17110" xr:uid="{00000000-0005-0000-0000-0000485B0000}"/>
    <cellStyle name="Normal 3 2 3 2 4 2 2 2 2" xfId="29365" xr:uid="{00000000-0005-0000-0000-0000495B0000}"/>
    <cellStyle name="Normal 3 2 3 2 4 2 2 2 3" xfId="41606" xr:uid="{00000000-0005-0000-0000-00004A5B0000}"/>
    <cellStyle name="Normal 3 2 3 2 4 2 2 3" xfId="23248" xr:uid="{00000000-0005-0000-0000-00004B5B0000}"/>
    <cellStyle name="Normal 3 2 3 2 4 2 2 4" xfId="35492" xr:uid="{00000000-0005-0000-0000-00004C5B0000}"/>
    <cellStyle name="Normal 3 2 3 2 4 2 2 5" xfId="47721" xr:uid="{00000000-0005-0000-0000-00004D5B0000}"/>
    <cellStyle name="Normal 3 2 3 2 4 2 3" xfId="17109" xr:uid="{00000000-0005-0000-0000-00004E5B0000}"/>
    <cellStyle name="Normal 3 2 3 2 4 2 3 2" xfId="29364" xr:uid="{00000000-0005-0000-0000-00004F5B0000}"/>
    <cellStyle name="Normal 3 2 3 2 4 2 3 3" xfId="41605" xr:uid="{00000000-0005-0000-0000-0000505B0000}"/>
    <cellStyle name="Normal 3 2 3 2 4 2 4" xfId="23247" xr:uid="{00000000-0005-0000-0000-0000515B0000}"/>
    <cellStyle name="Normal 3 2 3 2 4 2 5" xfId="35491" xr:uid="{00000000-0005-0000-0000-0000525B0000}"/>
    <cellStyle name="Normal 3 2 3 2 4 2 6" xfId="47720" xr:uid="{00000000-0005-0000-0000-0000535B0000}"/>
    <cellStyle name="Normal 3 2 3 2 4 3" xfId="6108" xr:uid="{00000000-0005-0000-0000-0000545B0000}"/>
    <cellStyle name="Normal 3 2 3 2 4 3 2" xfId="17111" xr:uid="{00000000-0005-0000-0000-0000555B0000}"/>
    <cellStyle name="Normal 3 2 3 2 4 3 2 2" xfId="29366" xr:uid="{00000000-0005-0000-0000-0000565B0000}"/>
    <cellStyle name="Normal 3 2 3 2 4 3 2 3" xfId="41607" xr:uid="{00000000-0005-0000-0000-0000575B0000}"/>
    <cellStyle name="Normal 3 2 3 2 4 3 3" xfId="23249" xr:uid="{00000000-0005-0000-0000-0000585B0000}"/>
    <cellStyle name="Normal 3 2 3 2 4 3 4" xfId="35493" xr:uid="{00000000-0005-0000-0000-0000595B0000}"/>
    <cellStyle name="Normal 3 2 3 2 4 3 5" xfId="47722" xr:uid="{00000000-0005-0000-0000-00005A5B0000}"/>
    <cellStyle name="Normal 3 2 3 2 4 4" xfId="17108" xr:uid="{00000000-0005-0000-0000-00005B5B0000}"/>
    <cellStyle name="Normal 3 2 3 2 4 4 2" xfId="29363" xr:uid="{00000000-0005-0000-0000-00005C5B0000}"/>
    <cellStyle name="Normal 3 2 3 2 4 4 3" xfId="41604" xr:uid="{00000000-0005-0000-0000-00005D5B0000}"/>
    <cellStyle name="Normal 3 2 3 2 4 5" xfId="23246" xr:uid="{00000000-0005-0000-0000-00005E5B0000}"/>
    <cellStyle name="Normal 3 2 3 2 4 6" xfId="35490" xr:uid="{00000000-0005-0000-0000-00005F5B0000}"/>
    <cellStyle name="Normal 3 2 3 2 4 7" xfId="47719" xr:uid="{00000000-0005-0000-0000-0000605B0000}"/>
    <cellStyle name="Normal 3 2 3 2 5" xfId="6109" xr:uid="{00000000-0005-0000-0000-0000615B0000}"/>
    <cellStyle name="Normal 3 2 3 2 5 2" xfId="6110" xr:uid="{00000000-0005-0000-0000-0000625B0000}"/>
    <cellStyle name="Normal 3 2 3 2 5 2 2" xfId="17113" xr:uid="{00000000-0005-0000-0000-0000635B0000}"/>
    <cellStyle name="Normal 3 2 3 2 5 2 2 2" xfId="29368" xr:uid="{00000000-0005-0000-0000-0000645B0000}"/>
    <cellStyle name="Normal 3 2 3 2 5 2 2 3" xfId="41609" xr:uid="{00000000-0005-0000-0000-0000655B0000}"/>
    <cellStyle name="Normal 3 2 3 2 5 2 3" xfId="23251" xr:uid="{00000000-0005-0000-0000-0000665B0000}"/>
    <cellStyle name="Normal 3 2 3 2 5 2 4" xfId="35495" xr:uid="{00000000-0005-0000-0000-0000675B0000}"/>
    <cellStyle name="Normal 3 2 3 2 5 2 5" xfId="47724" xr:uid="{00000000-0005-0000-0000-0000685B0000}"/>
    <cellStyle name="Normal 3 2 3 2 5 3" xfId="17112" xr:uid="{00000000-0005-0000-0000-0000695B0000}"/>
    <cellStyle name="Normal 3 2 3 2 5 3 2" xfId="29367" xr:uid="{00000000-0005-0000-0000-00006A5B0000}"/>
    <cellStyle name="Normal 3 2 3 2 5 3 3" xfId="41608" xr:uid="{00000000-0005-0000-0000-00006B5B0000}"/>
    <cellStyle name="Normal 3 2 3 2 5 4" xfId="23250" xr:uid="{00000000-0005-0000-0000-00006C5B0000}"/>
    <cellStyle name="Normal 3 2 3 2 5 5" xfId="35494" xr:uid="{00000000-0005-0000-0000-00006D5B0000}"/>
    <cellStyle name="Normal 3 2 3 2 5 6" xfId="47723" xr:uid="{00000000-0005-0000-0000-00006E5B0000}"/>
    <cellStyle name="Normal 3 2 3 2 6" xfId="6111" xr:uid="{00000000-0005-0000-0000-00006F5B0000}"/>
    <cellStyle name="Normal 3 2 3 2 6 2" xfId="17114" xr:uid="{00000000-0005-0000-0000-0000705B0000}"/>
    <cellStyle name="Normal 3 2 3 2 6 2 2" xfId="29369" xr:uid="{00000000-0005-0000-0000-0000715B0000}"/>
    <cellStyle name="Normal 3 2 3 2 6 2 3" xfId="41610" xr:uid="{00000000-0005-0000-0000-0000725B0000}"/>
    <cellStyle name="Normal 3 2 3 2 6 3" xfId="23252" xr:uid="{00000000-0005-0000-0000-0000735B0000}"/>
    <cellStyle name="Normal 3 2 3 2 6 4" xfId="35496" xr:uid="{00000000-0005-0000-0000-0000745B0000}"/>
    <cellStyle name="Normal 3 2 3 2 6 5" xfId="47725" xr:uid="{00000000-0005-0000-0000-0000755B0000}"/>
    <cellStyle name="Normal 3 2 3 2 7" xfId="17083" xr:uid="{00000000-0005-0000-0000-0000765B0000}"/>
    <cellStyle name="Normal 3 2 3 2 7 2" xfId="29338" xr:uid="{00000000-0005-0000-0000-0000775B0000}"/>
    <cellStyle name="Normal 3 2 3 2 7 3" xfId="41579" xr:uid="{00000000-0005-0000-0000-0000785B0000}"/>
    <cellStyle name="Normal 3 2 3 2 8" xfId="23221" xr:uid="{00000000-0005-0000-0000-0000795B0000}"/>
    <cellStyle name="Normal 3 2 3 2 9" xfId="35465" xr:uid="{00000000-0005-0000-0000-00007A5B0000}"/>
    <cellStyle name="Normal 3 2 3 3" xfId="6112" xr:uid="{00000000-0005-0000-0000-00007B5B0000}"/>
    <cellStyle name="Normal 3 2 3 3 2" xfId="6113" xr:uid="{00000000-0005-0000-0000-00007C5B0000}"/>
    <cellStyle name="Normal 3 2 3 3 2 2" xfId="6114" xr:uid="{00000000-0005-0000-0000-00007D5B0000}"/>
    <cellStyle name="Normal 3 2 3 3 2 2 2" xfId="6115" xr:uid="{00000000-0005-0000-0000-00007E5B0000}"/>
    <cellStyle name="Normal 3 2 3 3 2 2 2 2" xfId="6116" xr:uid="{00000000-0005-0000-0000-00007F5B0000}"/>
    <cellStyle name="Normal 3 2 3 3 2 2 2 2 2" xfId="17119" xr:uid="{00000000-0005-0000-0000-0000805B0000}"/>
    <cellStyle name="Normal 3 2 3 3 2 2 2 2 2 2" xfId="29374" xr:uid="{00000000-0005-0000-0000-0000815B0000}"/>
    <cellStyle name="Normal 3 2 3 3 2 2 2 2 2 3" xfId="41615" xr:uid="{00000000-0005-0000-0000-0000825B0000}"/>
    <cellStyle name="Normal 3 2 3 3 2 2 2 2 3" xfId="23257" xr:uid="{00000000-0005-0000-0000-0000835B0000}"/>
    <cellStyle name="Normal 3 2 3 3 2 2 2 2 4" xfId="35501" xr:uid="{00000000-0005-0000-0000-0000845B0000}"/>
    <cellStyle name="Normal 3 2 3 3 2 2 2 2 5" xfId="47730" xr:uid="{00000000-0005-0000-0000-0000855B0000}"/>
    <cellStyle name="Normal 3 2 3 3 2 2 2 3" xfId="17118" xr:uid="{00000000-0005-0000-0000-0000865B0000}"/>
    <cellStyle name="Normal 3 2 3 3 2 2 2 3 2" xfId="29373" xr:uid="{00000000-0005-0000-0000-0000875B0000}"/>
    <cellStyle name="Normal 3 2 3 3 2 2 2 3 3" xfId="41614" xr:uid="{00000000-0005-0000-0000-0000885B0000}"/>
    <cellStyle name="Normal 3 2 3 3 2 2 2 4" xfId="23256" xr:uid="{00000000-0005-0000-0000-0000895B0000}"/>
    <cellStyle name="Normal 3 2 3 3 2 2 2 5" xfId="35500" xr:uid="{00000000-0005-0000-0000-00008A5B0000}"/>
    <cellStyle name="Normal 3 2 3 3 2 2 2 6" xfId="47729" xr:uid="{00000000-0005-0000-0000-00008B5B0000}"/>
    <cellStyle name="Normal 3 2 3 3 2 2 3" xfId="6117" xr:uid="{00000000-0005-0000-0000-00008C5B0000}"/>
    <cellStyle name="Normal 3 2 3 3 2 2 3 2" xfId="17120" xr:uid="{00000000-0005-0000-0000-00008D5B0000}"/>
    <cellStyle name="Normal 3 2 3 3 2 2 3 2 2" xfId="29375" xr:uid="{00000000-0005-0000-0000-00008E5B0000}"/>
    <cellStyle name="Normal 3 2 3 3 2 2 3 2 3" xfId="41616" xr:uid="{00000000-0005-0000-0000-00008F5B0000}"/>
    <cellStyle name="Normal 3 2 3 3 2 2 3 3" xfId="23258" xr:uid="{00000000-0005-0000-0000-0000905B0000}"/>
    <cellStyle name="Normal 3 2 3 3 2 2 3 4" xfId="35502" xr:uid="{00000000-0005-0000-0000-0000915B0000}"/>
    <cellStyle name="Normal 3 2 3 3 2 2 3 5" xfId="47731" xr:uid="{00000000-0005-0000-0000-0000925B0000}"/>
    <cellStyle name="Normal 3 2 3 3 2 2 4" xfId="17117" xr:uid="{00000000-0005-0000-0000-0000935B0000}"/>
    <cellStyle name="Normal 3 2 3 3 2 2 4 2" xfId="29372" xr:uid="{00000000-0005-0000-0000-0000945B0000}"/>
    <cellStyle name="Normal 3 2 3 3 2 2 4 3" xfId="41613" xr:uid="{00000000-0005-0000-0000-0000955B0000}"/>
    <cellStyle name="Normal 3 2 3 3 2 2 5" xfId="23255" xr:uid="{00000000-0005-0000-0000-0000965B0000}"/>
    <cellStyle name="Normal 3 2 3 3 2 2 6" xfId="35499" xr:uid="{00000000-0005-0000-0000-0000975B0000}"/>
    <cellStyle name="Normal 3 2 3 3 2 2 7" xfId="47728" xr:uid="{00000000-0005-0000-0000-0000985B0000}"/>
    <cellStyle name="Normal 3 2 3 3 2 3" xfId="6118" xr:uid="{00000000-0005-0000-0000-0000995B0000}"/>
    <cellStyle name="Normal 3 2 3 3 2 3 2" xfId="6119" xr:uid="{00000000-0005-0000-0000-00009A5B0000}"/>
    <cellStyle name="Normal 3 2 3 3 2 3 2 2" xfId="17122" xr:uid="{00000000-0005-0000-0000-00009B5B0000}"/>
    <cellStyle name="Normal 3 2 3 3 2 3 2 2 2" xfId="29377" xr:uid="{00000000-0005-0000-0000-00009C5B0000}"/>
    <cellStyle name="Normal 3 2 3 3 2 3 2 2 3" xfId="41618" xr:uid="{00000000-0005-0000-0000-00009D5B0000}"/>
    <cellStyle name="Normal 3 2 3 3 2 3 2 3" xfId="23260" xr:uid="{00000000-0005-0000-0000-00009E5B0000}"/>
    <cellStyle name="Normal 3 2 3 3 2 3 2 4" xfId="35504" xr:uid="{00000000-0005-0000-0000-00009F5B0000}"/>
    <cellStyle name="Normal 3 2 3 3 2 3 2 5" xfId="47733" xr:uid="{00000000-0005-0000-0000-0000A05B0000}"/>
    <cellStyle name="Normal 3 2 3 3 2 3 3" xfId="17121" xr:uid="{00000000-0005-0000-0000-0000A15B0000}"/>
    <cellStyle name="Normal 3 2 3 3 2 3 3 2" xfId="29376" xr:uid="{00000000-0005-0000-0000-0000A25B0000}"/>
    <cellStyle name="Normal 3 2 3 3 2 3 3 3" xfId="41617" xr:uid="{00000000-0005-0000-0000-0000A35B0000}"/>
    <cellStyle name="Normal 3 2 3 3 2 3 4" xfId="23259" xr:uid="{00000000-0005-0000-0000-0000A45B0000}"/>
    <cellStyle name="Normal 3 2 3 3 2 3 5" xfId="35503" xr:uid="{00000000-0005-0000-0000-0000A55B0000}"/>
    <cellStyle name="Normal 3 2 3 3 2 3 6" xfId="47732" xr:uid="{00000000-0005-0000-0000-0000A65B0000}"/>
    <cellStyle name="Normal 3 2 3 3 2 4" xfId="6120" xr:uid="{00000000-0005-0000-0000-0000A75B0000}"/>
    <cellStyle name="Normal 3 2 3 3 2 4 2" xfId="17123" xr:uid="{00000000-0005-0000-0000-0000A85B0000}"/>
    <cellStyle name="Normal 3 2 3 3 2 4 2 2" xfId="29378" xr:uid="{00000000-0005-0000-0000-0000A95B0000}"/>
    <cellStyle name="Normal 3 2 3 3 2 4 2 3" xfId="41619" xr:uid="{00000000-0005-0000-0000-0000AA5B0000}"/>
    <cellStyle name="Normal 3 2 3 3 2 4 3" xfId="23261" xr:uid="{00000000-0005-0000-0000-0000AB5B0000}"/>
    <cellStyle name="Normal 3 2 3 3 2 4 4" xfId="35505" xr:uid="{00000000-0005-0000-0000-0000AC5B0000}"/>
    <cellStyle name="Normal 3 2 3 3 2 4 5" xfId="47734" xr:uid="{00000000-0005-0000-0000-0000AD5B0000}"/>
    <cellStyle name="Normal 3 2 3 3 2 5" xfId="17116" xr:uid="{00000000-0005-0000-0000-0000AE5B0000}"/>
    <cellStyle name="Normal 3 2 3 3 2 5 2" xfId="29371" xr:uid="{00000000-0005-0000-0000-0000AF5B0000}"/>
    <cellStyle name="Normal 3 2 3 3 2 5 3" xfId="41612" xr:uid="{00000000-0005-0000-0000-0000B05B0000}"/>
    <cellStyle name="Normal 3 2 3 3 2 6" xfId="23254" xr:uid="{00000000-0005-0000-0000-0000B15B0000}"/>
    <cellStyle name="Normal 3 2 3 3 2 7" xfId="35498" xr:uid="{00000000-0005-0000-0000-0000B25B0000}"/>
    <cellStyle name="Normal 3 2 3 3 2 8" xfId="47727" xr:uid="{00000000-0005-0000-0000-0000B35B0000}"/>
    <cellStyle name="Normal 3 2 3 3 3" xfId="6121" xr:uid="{00000000-0005-0000-0000-0000B45B0000}"/>
    <cellStyle name="Normal 3 2 3 3 3 2" xfId="6122" xr:uid="{00000000-0005-0000-0000-0000B55B0000}"/>
    <cellStyle name="Normal 3 2 3 3 3 2 2" xfId="6123" xr:uid="{00000000-0005-0000-0000-0000B65B0000}"/>
    <cellStyle name="Normal 3 2 3 3 3 2 2 2" xfId="17126" xr:uid="{00000000-0005-0000-0000-0000B75B0000}"/>
    <cellStyle name="Normal 3 2 3 3 3 2 2 2 2" xfId="29381" xr:uid="{00000000-0005-0000-0000-0000B85B0000}"/>
    <cellStyle name="Normal 3 2 3 3 3 2 2 2 3" xfId="41622" xr:uid="{00000000-0005-0000-0000-0000B95B0000}"/>
    <cellStyle name="Normal 3 2 3 3 3 2 2 3" xfId="23264" xr:uid="{00000000-0005-0000-0000-0000BA5B0000}"/>
    <cellStyle name="Normal 3 2 3 3 3 2 2 4" xfId="35508" xr:uid="{00000000-0005-0000-0000-0000BB5B0000}"/>
    <cellStyle name="Normal 3 2 3 3 3 2 2 5" xfId="47737" xr:uid="{00000000-0005-0000-0000-0000BC5B0000}"/>
    <cellStyle name="Normal 3 2 3 3 3 2 3" xfId="17125" xr:uid="{00000000-0005-0000-0000-0000BD5B0000}"/>
    <cellStyle name="Normal 3 2 3 3 3 2 3 2" xfId="29380" xr:uid="{00000000-0005-0000-0000-0000BE5B0000}"/>
    <cellStyle name="Normal 3 2 3 3 3 2 3 3" xfId="41621" xr:uid="{00000000-0005-0000-0000-0000BF5B0000}"/>
    <cellStyle name="Normal 3 2 3 3 3 2 4" xfId="23263" xr:uid="{00000000-0005-0000-0000-0000C05B0000}"/>
    <cellStyle name="Normal 3 2 3 3 3 2 5" xfId="35507" xr:uid="{00000000-0005-0000-0000-0000C15B0000}"/>
    <cellStyle name="Normal 3 2 3 3 3 2 6" xfId="47736" xr:uid="{00000000-0005-0000-0000-0000C25B0000}"/>
    <cellStyle name="Normal 3 2 3 3 3 3" xfId="6124" xr:uid="{00000000-0005-0000-0000-0000C35B0000}"/>
    <cellStyle name="Normal 3 2 3 3 3 3 2" xfId="17127" xr:uid="{00000000-0005-0000-0000-0000C45B0000}"/>
    <cellStyle name="Normal 3 2 3 3 3 3 2 2" xfId="29382" xr:uid="{00000000-0005-0000-0000-0000C55B0000}"/>
    <cellStyle name="Normal 3 2 3 3 3 3 2 3" xfId="41623" xr:uid="{00000000-0005-0000-0000-0000C65B0000}"/>
    <cellStyle name="Normal 3 2 3 3 3 3 3" xfId="23265" xr:uid="{00000000-0005-0000-0000-0000C75B0000}"/>
    <cellStyle name="Normal 3 2 3 3 3 3 4" xfId="35509" xr:uid="{00000000-0005-0000-0000-0000C85B0000}"/>
    <cellStyle name="Normal 3 2 3 3 3 3 5" xfId="47738" xr:uid="{00000000-0005-0000-0000-0000C95B0000}"/>
    <cellStyle name="Normal 3 2 3 3 3 4" xfId="17124" xr:uid="{00000000-0005-0000-0000-0000CA5B0000}"/>
    <cellStyle name="Normal 3 2 3 3 3 4 2" xfId="29379" xr:uid="{00000000-0005-0000-0000-0000CB5B0000}"/>
    <cellStyle name="Normal 3 2 3 3 3 4 3" xfId="41620" xr:uid="{00000000-0005-0000-0000-0000CC5B0000}"/>
    <cellStyle name="Normal 3 2 3 3 3 5" xfId="23262" xr:uid="{00000000-0005-0000-0000-0000CD5B0000}"/>
    <cellStyle name="Normal 3 2 3 3 3 6" xfId="35506" xr:uid="{00000000-0005-0000-0000-0000CE5B0000}"/>
    <cellStyle name="Normal 3 2 3 3 3 7" xfId="47735" xr:uid="{00000000-0005-0000-0000-0000CF5B0000}"/>
    <cellStyle name="Normal 3 2 3 3 4" xfId="6125" xr:uid="{00000000-0005-0000-0000-0000D05B0000}"/>
    <cellStyle name="Normal 3 2 3 3 4 2" xfId="6126" xr:uid="{00000000-0005-0000-0000-0000D15B0000}"/>
    <cellStyle name="Normal 3 2 3 3 4 2 2" xfId="17129" xr:uid="{00000000-0005-0000-0000-0000D25B0000}"/>
    <cellStyle name="Normal 3 2 3 3 4 2 2 2" xfId="29384" xr:uid="{00000000-0005-0000-0000-0000D35B0000}"/>
    <cellStyle name="Normal 3 2 3 3 4 2 2 3" xfId="41625" xr:uid="{00000000-0005-0000-0000-0000D45B0000}"/>
    <cellStyle name="Normal 3 2 3 3 4 2 3" xfId="23267" xr:uid="{00000000-0005-0000-0000-0000D55B0000}"/>
    <cellStyle name="Normal 3 2 3 3 4 2 4" xfId="35511" xr:uid="{00000000-0005-0000-0000-0000D65B0000}"/>
    <cellStyle name="Normal 3 2 3 3 4 2 5" xfId="47740" xr:uid="{00000000-0005-0000-0000-0000D75B0000}"/>
    <cellStyle name="Normal 3 2 3 3 4 3" xfId="17128" xr:uid="{00000000-0005-0000-0000-0000D85B0000}"/>
    <cellStyle name="Normal 3 2 3 3 4 3 2" xfId="29383" xr:uid="{00000000-0005-0000-0000-0000D95B0000}"/>
    <cellStyle name="Normal 3 2 3 3 4 3 3" xfId="41624" xr:uid="{00000000-0005-0000-0000-0000DA5B0000}"/>
    <cellStyle name="Normal 3 2 3 3 4 4" xfId="23266" xr:uid="{00000000-0005-0000-0000-0000DB5B0000}"/>
    <cellStyle name="Normal 3 2 3 3 4 5" xfId="35510" xr:uid="{00000000-0005-0000-0000-0000DC5B0000}"/>
    <cellStyle name="Normal 3 2 3 3 4 6" xfId="47739" xr:uid="{00000000-0005-0000-0000-0000DD5B0000}"/>
    <cellStyle name="Normal 3 2 3 3 5" xfId="6127" xr:uid="{00000000-0005-0000-0000-0000DE5B0000}"/>
    <cellStyle name="Normal 3 2 3 3 5 2" xfId="17130" xr:uid="{00000000-0005-0000-0000-0000DF5B0000}"/>
    <cellStyle name="Normal 3 2 3 3 5 2 2" xfId="29385" xr:uid="{00000000-0005-0000-0000-0000E05B0000}"/>
    <cellStyle name="Normal 3 2 3 3 5 2 3" xfId="41626" xr:uid="{00000000-0005-0000-0000-0000E15B0000}"/>
    <cellStyle name="Normal 3 2 3 3 5 3" xfId="23268" xr:uid="{00000000-0005-0000-0000-0000E25B0000}"/>
    <cellStyle name="Normal 3 2 3 3 5 4" xfId="35512" xr:uid="{00000000-0005-0000-0000-0000E35B0000}"/>
    <cellStyle name="Normal 3 2 3 3 5 5" xfId="47741" xr:uid="{00000000-0005-0000-0000-0000E45B0000}"/>
    <cellStyle name="Normal 3 2 3 3 6" xfId="17115" xr:uid="{00000000-0005-0000-0000-0000E55B0000}"/>
    <cellStyle name="Normal 3 2 3 3 6 2" xfId="29370" xr:uid="{00000000-0005-0000-0000-0000E65B0000}"/>
    <cellStyle name="Normal 3 2 3 3 6 3" xfId="41611" xr:uid="{00000000-0005-0000-0000-0000E75B0000}"/>
    <cellStyle name="Normal 3 2 3 3 7" xfId="23253" xr:uid="{00000000-0005-0000-0000-0000E85B0000}"/>
    <cellStyle name="Normal 3 2 3 3 8" xfId="35497" xr:uid="{00000000-0005-0000-0000-0000E95B0000}"/>
    <cellStyle name="Normal 3 2 3 3 9" xfId="47726" xr:uid="{00000000-0005-0000-0000-0000EA5B0000}"/>
    <cellStyle name="Normal 3 2 3 4" xfId="6128" xr:uid="{00000000-0005-0000-0000-0000EB5B0000}"/>
    <cellStyle name="Normal 3 2 3 4 2" xfId="6129" xr:uid="{00000000-0005-0000-0000-0000EC5B0000}"/>
    <cellStyle name="Normal 3 2 3 4 2 2" xfId="6130" xr:uid="{00000000-0005-0000-0000-0000ED5B0000}"/>
    <cellStyle name="Normal 3 2 3 4 2 2 2" xfId="6131" xr:uid="{00000000-0005-0000-0000-0000EE5B0000}"/>
    <cellStyle name="Normal 3 2 3 4 2 2 2 2" xfId="17134" xr:uid="{00000000-0005-0000-0000-0000EF5B0000}"/>
    <cellStyle name="Normal 3 2 3 4 2 2 2 2 2" xfId="29389" xr:uid="{00000000-0005-0000-0000-0000F05B0000}"/>
    <cellStyle name="Normal 3 2 3 4 2 2 2 2 3" xfId="41630" xr:uid="{00000000-0005-0000-0000-0000F15B0000}"/>
    <cellStyle name="Normal 3 2 3 4 2 2 2 3" xfId="23272" xr:uid="{00000000-0005-0000-0000-0000F25B0000}"/>
    <cellStyle name="Normal 3 2 3 4 2 2 2 4" xfId="35516" xr:uid="{00000000-0005-0000-0000-0000F35B0000}"/>
    <cellStyle name="Normal 3 2 3 4 2 2 2 5" xfId="47745" xr:uid="{00000000-0005-0000-0000-0000F45B0000}"/>
    <cellStyle name="Normal 3 2 3 4 2 2 3" xfId="17133" xr:uid="{00000000-0005-0000-0000-0000F55B0000}"/>
    <cellStyle name="Normal 3 2 3 4 2 2 3 2" xfId="29388" xr:uid="{00000000-0005-0000-0000-0000F65B0000}"/>
    <cellStyle name="Normal 3 2 3 4 2 2 3 3" xfId="41629" xr:uid="{00000000-0005-0000-0000-0000F75B0000}"/>
    <cellStyle name="Normal 3 2 3 4 2 2 4" xfId="23271" xr:uid="{00000000-0005-0000-0000-0000F85B0000}"/>
    <cellStyle name="Normal 3 2 3 4 2 2 5" xfId="35515" xr:uid="{00000000-0005-0000-0000-0000F95B0000}"/>
    <cellStyle name="Normal 3 2 3 4 2 2 6" xfId="47744" xr:uid="{00000000-0005-0000-0000-0000FA5B0000}"/>
    <cellStyle name="Normal 3 2 3 4 2 3" xfId="6132" xr:uid="{00000000-0005-0000-0000-0000FB5B0000}"/>
    <cellStyle name="Normal 3 2 3 4 2 3 2" xfId="17135" xr:uid="{00000000-0005-0000-0000-0000FC5B0000}"/>
    <cellStyle name="Normal 3 2 3 4 2 3 2 2" xfId="29390" xr:uid="{00000000-0005-0000-0000-0000FD5B0000}"/>
    <cellStyle name="Normal 3 2 3 4 2 3 2 3" xfId="41631" xr:uid="{00000000-0005-0000-0000-0000FE5B0000}"/>
    <cellStyle name="Normal 3 2 3 4 2 3 3" xfId="23273" xr:uid="{00000000-0005-0000-0000-0000FF5B0000}"/>
    <cellStyle name="Normal 3 2 3 4 2 3 4" xfId="35517" xr:uid="{00000000-0005-0000-0000-0000005C0000}"/>
    <cellStyle name="Normal 3 2 3 4 2 3 5" xfId="47746" xr:uid="{00000000-0005-0000-0000-0000015C0000}"/>
    <cellStyle name="Normal 3 2 3 4 2 4" xfId="17132" xr:uid="{00000000-0005-0000-0000-0000025C0000}"/>
    <cellStyle name="Normal 3 2 3 4 2 4 2" xfId="29387" xr:uid="{00000000-0005-0000-0000-0000035C0000}"/>
    <cellStyle name="Normal 3 2 3 4 2 4 3" xfId="41628" xr:uid="{00000000-0005-0000-0000-0000045C0000}"/>
    <cellStyle name="Normal 3 2 3 4 2 5" xfId="23270" xr:uid="{00000000-0005-0000-0000-0000055C0000}"/>
    <cellStyle name="Normal 3 2 3 4 2 6" xfId="35514" xr:uid="{00000000-0005-0000-0000-0000065C0000}"/>
    <cellStyle name="Normal 3 2 3 4 2 7" xfId="47743" xr:uid="{00000000-0005-0000-0000-0000075C0000}"/>
    <cellStyle name="Normal 3 2 3 4 3" xfId="6133" xr:uid="{00000000-0005-0000-0000-0000085C0000}"/>
    <cellStyle name="Normal 3 2 3 4 3 2" xfId="6134" xr:uid="{00000000-0005-0000-0000-0000095C0000}"/>
    <cellStyle name="Normal 3 2 3 4 3 2 2" xfId="17137" xr:uid="{00000000-0005-0000-0000-00000A5C0000}"/>
    <cellStyle name="Normal 3 2 3 4 3 2 2 2" xfId="29392" xr:uid="{00000000-0005-0000-0000-00000B5C0000}"/>
    <cellStyle name="Normal 3 2 3 4 3 2 2 3" xfId="41633" xr:uid="{00000000-0005-0000-0000-00000C5C0000}"/>
    <cellStyle name="Normal 3 2 3 4 3 2 3" xfId="23275" xr:uid="{00000000-0005-0000-0000-00000D5C0000}"/>
    <cellStyle name="Normal 3 2 3 4 3 2 4" xfId="35519" xr:uid="{00000000-0005-0000-0000-00000E5C0000}"/>
    <cellStyle name="Normal 3 2 3 4 3 2 5" xfId="47748" xr:uid="{00000000-0005-0000-0000-00000F5C0000}"/>
    <cellStyle name="Normal 3 2 3 4 3 3" xfId="17136" xr:uid="{00000000-0005-0000-0000-0000105C0000}"/>
    <cellStyle name="Normal 3 2 3 4 3 3 2" xfId="29391" xr:uid="{00000000-0005-0000-0000-0000115C0000}"/>
    <cellStyle name="Normal 3 2 3 4 3 3 3" xfId="41632" xr:uid="{00000000-0005-0000-0000-0000125C0000}"/>
    <cellStyle name="Normal 3 2 3 4 3 4" xfId="23274" xr:uid="{00000000-0005-0000-0000-0000135C0000}"/>
    <cellStyle name="Normal 3 2 3 4 3 5" xfId="35518" xr:uid="{00000000-0005-0000-0000-0000145C0000}"/>
    <cellStyle name="Normal 3 2 3 4 3 6" xfId="47747" xr:uid="{00000000-0005-0000-0000-0000155C0000}"/>
    <cellStyle name="Normal 3 2 3 4 4" xfId="6135" xr:uid="{00000000-0005-0000-0000-0000165C0000}"/>
    <cellStyle name="Normal 3 2 3 4 4 2" xfId="17138" xr:uid="{00000000-0005-0000-0000-0000175C0000}"/>
    <cellStyle name="Normal 3 2 3 4 4 2 2" xfId="29393" xr:uid="{00000000-0005-0000-0000-0000185C0000}"/>
    <cellStyle name="Normal 3 2 3 4 4 2 3" xfId="41634" xr:uid="{00000000-0005-0000-0000-0000195C0000}"/>
    <cellStyle name="Normal 3 2 3 4 4 3" xfId="23276" xr:uid="{00000000-0005-0000-0000-00001A5C0000}"/>
    <cellStyle name="Normal 3 2 3 4 4 4" xfId="35520" xr:uid="{00000000-0005-0000-0000-00001B5C0000}"/>
    <cellStyle name="Normal 3 2 3 4 4 5" xfId="47749" xr:uid="{00000000-0005-0000-0000-00001C5C0000}"/>
    <cellStyle name="Normal 3 2 3 4 5" xfId="17131" xr:uid="{00000000-0005-0000-0000-00001D5C0000}"/>
    <cellStyle name="Normal 3 2 3 4 5 2" xfId="29386" xr:uid="{00000000-0005-0000-0000-00001E5C0000}"/>
    <cellStyle name="Normal 3 2 3 4 5 3" xfId="41627" xr:uid="{00000000-0005-0000-0000-00001F5C0000}"/>
    <cellStyle name="Normal 3 2 3 4 6" xfId="23269" xr:uid="{00000000-0005-0000-0000-0000205C0000}"/>
    <cellStyle name="Normal 3 2 3 4 7" xfId="35513" xr:uid="{00000000-0005-0000-0000-0000215C0000}"/>
    <cellStyle name="Normal 3 2 3 4 8" xfId="47742" xr:uid="{00000000-0005-0000-0000-0000225C0000}"/>
    <cellStyle name="Normal 3 2 3 5" xfId="6136" xr:uid="{00000000-0005-0000-0000-0000235C0000}"/>
    <cellStyle name="Normal 3 2 3 5 2" xfId="6137" xr:uid="{00000000-0005-0000-0000-0000245C0000}"/>
    <cellStyle name="Normal 3 2 3 5 2 2" xfId="6138" xr:uid="{00000000-0005-0000-0000-0000255C0000}"/>
    <cellStyle name="Normal 3 2 3 5 2 2 2" xfId="17141" xr:uid="{00000000-0005-0000-0000-0000265C0000}"/>
    <cellStyle name="Normal 3 2 3 5 2 2 2 2" xfId="29396" xr:uid="{00000000-0005-0000-0000-0000275C0000}"/>
    <cellStyle name="Normal 3 2 3 5 2 2 2 3" xfId="41637" xr:uid="{00000000-0005-0000-0000-0000285C0000}"/>
    <cellStyle name="Normal 3 2 3 5 2 2 3" xfId="23279" xr:uid="{00000000-0005-0000-0000-0000295C0000}"/>
    <cellStyle name="Normal 3 2 3 5 2 2 4" xfId="35523" xr:uid="{00000000-0005-0000-0000-00002A5C0000}"/>
    <cellStyle name="Normal 3 2 3 5 2 2 5" xfId="47752" xr:uid="{00000000-0005-0000-0000-00002B5C0000}"/>
    <cellStyle name="Normal 3 2 3 5 2 3" xfId="17140" xr:uid="{00000000-0005-0000-0000-00002C5C0000}"/>
    <cellStyle name="Normal 3 2 3 5 2 3 2" xfId="29395" xr:uid="{00000000-0005-0000-0000-00002D5C0000}"/>
    <cellStyle name="Normal 3 2 3 5 2 3 3" xfId="41636" xr:uid="{00000000-0005-0000-0000-00002E5C0000}"/>
    <cellStyle name="Normal 3 2 3 5 2 4" xfId="23278" xr:uid="{00000000-0005-0000-0000-00002F5C0000}"/>
    <cellStyle name="Normal 3 2 3 5 2 5" xfId="35522" xr:uid="{00000000-0005-0000-0000-0000305C0000}"/>
    <cellStyle name="Normal 3 2 3 5 2 6" xfId="47751" xr:uid="{00000000-0005-0000-0000-0000315C0000}"/>
    <cellStyle name="Normal 3 2 3 5 3" xfId="6139" xr:uid="{00000000-0005-0000-0000-0000325C0000}"/>
    <cellStyle name="Normal 3 2 3 5 3 2" xfId="17142" xr:uid="{00000000-0005-0000-0000-0000335C0000}"/>
    <cellStyle name="Normal 3 2 3 5 3 2 2" xfId="29397" xr:uid="{00000000-0005-0000-0000-0000345C0000}"/>
    <cellStyle name="Normal 3 2 3 5 3 2 3" xfId="41638" xr:uid="{00000000-0005-0000-0000-0000355C0000}"/>
    <cellStyle name="Normal 3 2 3 5 3 3" xfId="23280" xr:uid="{00000000-0005-0000-0000-0000365C0000}"/>
    <cellStyle name="Normal 3 2 3 5 3 4" xfId="35524" xr:uid="{00000000-0005-0000-0000-0000375C0000}"/>
    <cellStyle name="Normal 3 2 3 5 3 5" xfId="47753" xr:uid="{00000000-0005-0000-0000-0000385C0000}"/>
    <cellStyle name="Normal 3 2 3 5 4" xfId="17139" xr:uid="{00000000-0005-0000-0000-0000395C0000}"/>
    <cellStyle name="Normal 3 2 3 5 4 2" xfId="29394" xr:uid="{00000000-0005-0000-0000-00003A5C0000}"/>
    <cellStyle name="Normal 3 2 3 5 4 3" xfId="41635" xr:uid="{00000000-0005-0000-0000-00003B5C0000}"/>
    <cellStyle name="Normal 3 2 3 5 5" xfId="23277" xr:uid="{00000000-0005-0000-0000-00003C5C0000}"/>
    <cellStyle name="Normal 3 2 3 5 6" xfId="35521" xr:uid="{00000000-0005-0000-0000-00003D5C0000}"/>
    <cellStyle name="Normal 3 2 3 5 7" xfId="47750" xr:uid="{00000000-0005-0000-0000-00003E5C0000}"/>
    <cellStyle name="Normal 3 2 3 6" xfId="6140" xr:uid="{00000000-0005-0000-0000-00003F5C0000}"/>
    <cellStyle name="Normal 3 2 3 6 2" xfId="6141" xr:uid="{00000000-0005-0000-0000-0000405C0000}"/>
    <cellStyle name="Normal 3 2 3 6 2 2" xfId="17144" xr:uid="{00000000-0005-0000-0000-0000415C0000}"/>
    <cellStyle name="Normal 3 2 3 6 2 2 2" xfId="29399" xr:uid="{00000000-0005-0000-0000-0000425C0000}"/>
    <cellStyle name="Normal 3 2 3 6 2 2 3" xfId="41640" xr:uid="{00000000-0005-0000-0000-0000435C0000}"/>
    <cellStyle name="Normal 3 2 3 6 2 3" xfId="23282" xr:uid="{00000000-0005-0000-0000-0000445C0000}"/>
    <cellStyle name="Normal 3 2 3 6 2 4" xfId="35526" xr:uid="{00000000-0005-0000-0000-0000455C0000}"/>
    <cellStyle name="Normal 3 2 3 6 2 5" xfId="47755" xr:uid="{00000000-0005-0000-0000-0000465C0000}"/>
    <cellStyle name="Normal 3 2 3 6 3" xfId="17143" xr:uid="{00000000-0005-0000-0000-0000475C0000}"/>
    <cellStyle name="Normal 3 2 3 6 3 2" xfId="29398" xr:uid="{00000000-0005-0000-0000-0000485C0000}"/>
    <cellStyle name="Normal 3 2 3 6 3 3" xfId="41639" xr:uid="{00000000-0005-0000-0000-0000495C0000}"/>
    <cellStyle name="Normal 3 2 3 6 4" xfId="23281" xr:uid="{00000000-0005-0000-0000-00004A5C0000}"/>
    <cellStyle name="Normal 3 2 3 6 5" xfId="35525" xr:uid="{00000000-0005-0000-0000-00004B5C0000}"/>
    <cellStyle name="Normal 3 2 3 6 6" xfId="47754" xr:uid="{00000000-0005-0000-0000-00004C5C0000}"/>
    <cellStyle name="Normal 3 2 3 7" xfId="6142" xr:uid="{00000000-0005-0000-0000-00004D5C0000}"/>
    <cellStyle name="Normal 3 2 3 7 2" xfId="17145" xr:uid="{00000000-0005-0000-0000-00004E5C0000}"/>
    <cellStyle name="Normal 3 2 3 7 2 2" xfId="29400" xr:uid="{00000000-0005-0000-0000-00004F5C0000}"/>
    <cellStyle name="Normal 3 2 3 7 2 3" xfId="41641" xr:uid="{00000000-0005-0000-0000-0000505C0000}"/>
    <cellStyle name="Normal 3 2 3 7 3" xfId="23283" xr:uid="{00000000-0005-0000-0000-0000515C0000}"/>
    <cellStyle name="Normal 3 2 3 7 4" xfId="35527" xr:uid="{00000000-0005-0000-0000-0000525C0000}"/>
    <cellStyle name="Normal 3 2 3 7 5" xfId="47756" xr:uid="{00000000-0005-0000-0000-0000535C0000}"/>
    <cellStyle name="Normal 3 2 3 8" xfId="17082" xr:uid="{00000000-0005-0000-0000-0000545C0000}"/>
    <cellStyle name="Normal 3 2 3 8 2" xfId="29337" xr:uid="{00000000-0005-0000-0000-0000555C0000}"/>
    <cellStyle name="Normal 3 2 3 8 3" xfId="41578" xr:uid="{00000000-0005-0000-0000-0000565C0000}"/>
    <cellStyle name="Normal 3 2 3 9" xfId="23220" xr:uid="{00000000-0005-0000-0000-0000575C0000}"/>
    <cellStyle name="Normal 3 2 4" xfId="6143" xr:uid="{00000000-0005-0000-0000-0000585C0000}"/>
    <cellStyle name="Normal 3 2 4 10" xfId="47757" xr:uid="{00000000-0005-0000-0000-0000595C0000}"/>
    <cellStyle name="Normal 3 2 4 2" xfId="6144" xr:uid="{00000000-0005-0000-0000-00005A5C0000}"/>
    <cellStyle name="Normal 3 2 4 2 2" xfId="6145" xr:uid="{00000000-0005-0000-0000-00005B5C0000}"/>
    <cellStyle name="Normal 3 2 4 2 2 2" xfId="6146" xr:uid="{00000000-0005-0000-0000-00005C5C0000}"/>
    <cellStyle name="Normal 3 2 4 2 2 2 2" xfId="6147" xr:uid="{00000000-0005-0000-0000-00005D5C0000}"/>
    <cellStyle name="Normal 3 2 4 2 2 2 2 2" xfId="6148" xr:uid="{00000000-0005-0000-0000-00005E5C0000}"/>
    <cellStyle name="Normal 3 2 4 2 2 2 2 2 2" xfId="17151" xr:uid="{00000000-0005-0000-0000-00005F5C0000}"/>
    <cellStyle name="Normal 3 2 4 2 2 2 2 2 2 2" xfId="29406" xr:uid="{00000000-0005-0000-0000-0000605C0000}"/>
    <cellStyle name="Normal 3 2 4 2 2 2 2 2 2 3" xfId="41647" xr:uid="{00000000-0005-0000-0000-0000615C0000}"/>
    <cellStyle name="Normal 3 2 4 2 2 2 2 2 3" xfId="23289" xr:uid="{00000000-0005-0000-0000-0000625C0000}"/>
    <cellStyle name="Normal 3 2 4 2 2 2 2 2 4" xfId="35533" xr:uid="{00000000-0005-0000-0000-0000635C0000}"/>
    <cellStyle name="Normal 3 2 4 2 2 2 2 2 5" xfId="47762" xr:uid="{00000000-0005-0000-0000-0000645C0000}"/>
    <cellStyle name="Normal 3 2 4 2 2 2 2 3" xfId="17150" xr:uid="{00000000-0005-0000-0000-0000655C0000}"/>
    <cellStyle name="Normal 3 2 4 2 2 2 2 3 2" xfId="29405" xr:uid="{00000000-0005-0000-0000-0000665C0000}"/>
    <cellStyle name="Normal 3 2 4 2 2 2 2 3 3" xfId="41646" xr:uid="{00000000-0005-0000-0000-0000675C0000}"/>
    <cellStyle name="Normal 3 2 4 2 2 2 2 4" xfId="23288" xr:uid="{00000000-0005-0000-0000-0000685C0000}"/>
    <cellStyle name="Normal 3 2 4 2 2 2 2 5" xfId="35532" xr:uid="{00000000-0005-0000-0000-0000695C0000}"/>
    <cellStyle name="Normal 3 2 4 2 2 2 2 6" xfId="47761" xr:uid="{00000000-0005-0000-0000-00006A5C0000}"/>
    <cellStyle name="Normal 3 2 4 2 2 2 3" xfId="6149" xr:uid="{00000000-0005-0000-0000-00006B5C0000}"/>
    <cellStyle name="Normal 3 2 4 2 2 2 3 2" xfId="17152" xr:uid="{00000000-0005-0000-0000-00006C5C0000}"/>
    <cellStyle name="Normal 3 2 4 2 2 2 3 2 2" xfId="29407" xr:uid="{00000000-0005-0000-0000-00006D5C0000}"/>
    <cellStyle name="Normal 3 2 4 2 2 2 3 2 3" xfId="41648" xr:uid="{00000000-0005-0000-0000-00006E5C0000}"/>
    <cellStyle name="Normal 3 2 4 2 2 2 3 3" xfId="23290" xr:uid="{00000000-0005-0000-0000-00006F5C0000}"/>
    <cellStyle name="Normal 3 2 4 2 2 2 3 4" xfId="35534" xr:uid="{00000000-0005-0000-0000-0000705C0000}"/>
    <cellStyle name="Normal 3 2 4 2 2 2 3 5" xfId="47763" xr:uid="{00000000-0005-0000-0000-0000715C0000}"/>
    <cellStyle name="Normal 3 2 4 2 2 2 4" xfId="17149" xr:uid="{00000000-0005-0000-0000-0000725C0000}"/>
    <cellStyle name="Normal 3 2 4 2 2 2 4 2" xfId="29404" xr:uid="{00000000-0005-0000-0000-0000735C0000}"/>
    <cellStyle name="Normal 3 2 4 2 2 2 4 3" xfId="41645" xr:uid="{00000000-0005-0000-0000-0000745C0000}"/>
    <cellStyle name="Normal 3 2 4 2 2 2 5" xfId="23287" xr:uid="{00000000-0005-0000-0000-0000755C0000}"/>
    <cellStyle name="Normal 3 2 4 2 2 2 6" xfId="35531" xr:uid="{00000000-0005-0000-0000-0000765C0000}"/>
    <cellStyle name="Normal 3 2 4 2 2 2 7" xfId="47760" xr:uid="{00000000-0005-0000-0000-0000775C0000}"/>
    <cellStyle name="Normal 3 2 4 2 2 3" xfId="6150" xr:uid="{00000000-0005-0000-0000-0000785C0000}"/>
    <cellStyle name="Normal 3 2 4 2 2 3 2" xfId="6151" xr:uid="{00000000-0005-0000-0000-0000795C0000}"/>
    <cellStyle name="Normal 3 2 4 2 2 3 2 2" xfId="17154" xr:uid="{00000000-0005-0000-0000-00007A5C0000}"/>
    <cellStyle name="Normal 3 2 4 2 2 3 2 2 2" xfId="29409" xr:uid="{00000000-0005-0000-0000-00007B5C0000}"/>
    <cellStyle name="Normal 3 2 4 2 2 3 2 2 3" xfId="41650" xr:uid="{00000000-0005-0000-0000-00007C5C0000}"/>
    <cellStyle name="Normal 3 2 4 2 2 3 2 3" xfId="23292" xr:uid="{00000000-0005-0000-0000-00007D5C0000}"/>
    <cellStyle name="Normal 3 2 4 2 2 3 2 4" xfId="35536" xr:uid="{00000000-0005-0000-0000-00007E5C0000}"/>
    <cellStyle name="Normal 3 2 4 2 2 3 2 5" xfId="47765" xr:uid="{00000000-0005-0000-0000-00007F5C0000}"/>
    <cellStyle name="Normal 3 2 4 2 2 3 3" xfId="17153" xr:uid="{00000000-0005-0000-0000-0000805C0000}"/>
    <cellStyle name="Normal 3 2 4 2 2 3 3 2" xfId="29408" xr:uid="{00000000-0005-0000-0000-0000815C0000}"/>
    <cellStyle name="Normal 3 2 4 2 2 3 3 3" xfId="41649" xr:uid="{00000000-0005-0000-0000-0000825C0000}"/>
    <cellStyle name="Normal 3 2 4 2 2 3 4" xfId="23291" xr:uid="{00000000-0005-0000-0000-0000835C0000}"/>
    <cellStyle name="Normal 3 2 4 2 2 3 5" xfId="35535" xr:uid="{00000000-0005-0000-0000-0000845C0000}"/>
    <cellStyle name="Normal 3 2 4 2 2 3 6" xfId="47764" xr:uid="{00000000-0005-0000-0000-0000855C0000}"/>
    <cellStyle name="Normal 3 2 4 2 2 4" xfId="6152" xr:uid="{00000000-0005-0000-0000-0000865C0000}"/>
    <cellStyle name="Normal 3 2 4 2 2 4 2" xfId="17155" xr:uid="{00000000-0005-0000-0000-0000875C0000}"/>
    <cellStyle name="Normal 3 2 4 2 2 4 2 2" xfId="29410" xr:uid="{00000000-0005-0000-0000-0000885C0000}"/>
    <cellStyle name="Normal 3 2 4 2 2 4 2 3" xfId="41651" xr:uid="{00000000-0005-0000-0000-0000895C0000}"/>
    <cellStyle name="Normal 3 2 4 2 2 4 3" xfId="23293" xr:uid="{00000000-0005-0000-0000-00008A5C0000}"/>
    <cellStyle name="Normal 3 2 4 2 2 4 4" xfId="35537" xr:uid="{00000000-0005-0000-0000-00008B5C0000}"/>
    <cellStyle name="Normal 3 2 4 2 2 4 5" xfId="47766" xr:uid="{00000000-0005-0000-0000-00008C5C0000}"/>
    <cellStyle name="Normal 3 2 4 2 2 5" xfId="17148" xr:uid="{00000000-0005-0000-0000-00008D5C0000}"/>
    <cellStyle name="Normal 3 2 4 2 2 5 2" xfId="29403" xr:uid="{00000000-0005-0000-0000-00008E5C0000}"/>
    <cellStyle name="Normal 3 2 4 2 2 5 3" xfId="41644" xr:uid="{00000000-0005-0000-0000-00008F5C0000}"/>
    <cellStyle name="Normal 3 2 4 2 2 6" xfId="23286" xr:uid="{00000000-0005-0000-0000-0000905C0000}"/>
    <cellStyle name="Normal 3 2 4 2 2 7" xfId="35530" xr:uid="{00000000-0005-0000-0000-0000915C0000}"/>
    <cellStyle name="Normal 3 2 4 2 2 8" xfId="47759" xr:uid="{00000000-0005-0000-0000-0000925C0000}"/>
    <cellStyle name="Normal 3 2 4 2 3" xfId="6153" xr:uid="{00000000-0005-0000-0000-0000935C0000}"/>
    <cellStyle name="Normal 3 2 4 2 3 2" xfId="6154" xr:uid="{00000000-0005-0000-0000-0000945C0000}"/>
    <cellStyle name="Normal 3 2 4 2 3 2 2" xfId="6155" xr:uid="{00000000-0005-0000-0000-0000955C0000}"/>
    <cellStyle name="Normal 3 2 4 2 3 2 2 2" xfId="17158" xr:uid="{00000000-0005-0000-0000-0000965C0000}"/>
    <cellStyle name="Normal 3 2 4 2 3 2 2 2 2" xfId="29413" xr:uid="{00000000-0005-0000-0000-0000975C0000}"/>
    <cellStyle name="Normal 3 2 4 2 3 2 2 2 3" xfId="41654" xr:uid="{00000000-0005-0000-0000-0000985C0000}"/>
    <cellStyle name="Normal 3 2 4 2 3 2 2 3" xfId="23296" xr:uid="{00000000-0005-0000-0000-0000995C0000}"/>
    <cellStyle name="Normal 3 2 4 2 3 2 2 4" xfId="35540" xr:uid="{00000000-0005-0000-0000-00009A5C0000}"/>
    <cellStyle name="Normal 3 2 4 2 3 2 2 5" xfId="47769" xr:uid="{00000000-0005-0000-0000-00009B5C0000}"/>
    <cellStyle name="Normal 3 2 4 2 3 2 3" xfId="17157" xr:uid="{00000000-0005-0000-0000-00009C5C0000}"/>
    <cellStyle name="Normal 3 2 4 2 3 2 3 2" xfId="29412" xr:uid="{00000000-0005-0000-0000-00009D5C0000}"/>
    <cellStyle name="Normal 3 2 4 2 3 2 3 3" xfId="41653" xr:uid="{00000000-0005-0000-0000-00009E5C0000}"/>
    <cellStyle name="Normal 3 2 4 2 3 2 4" xfId="23295" xr:uid="{00000000-0005-0000-0000-00009F5C0000}"/>
    <cellStyle name="Normal 3 2 4 2 3 2 5" xfId="35539" xr:uid="{00000000-0005-0000-0000-0000A05C0000}"/>
    <cellStyle name="Normal 3 2 4 2 3 2 6" xfId="47768" xr:uid="{00000000-0005-0000-0000-0000A15C0000}"/>
    <cellStyle name="Normal 3 2 4 2 3 3" xfId="6156" xr:uid="{00000000-0005-0000-0000-0000A25C0000}"/>
    <cellStyle name="Normal 3 2 4 2 3 3 2" xfId="17159" xr:uid="{00000000-0005-0000-0000-0000A35C0000}"/>
    <cellStyle name="Normal 3 2 4 2 3 3 2 2" xfId="29414" xr:uid="{00000000-0005-0000-0000-0000A45C0000}"/>
    <cellStyle name="Normal 3 2 4 2 3 3 2 3" xfId="41655" xr:uid="{00000000-0005-0000-0000-0000A55C0000}"/>
    <cellStyle name="Normal 3 2 4 2 3 3 3" xfId="23297" xr:uid="{00000000-0005-0000-0000-0000A65C0000}"/>
    <cellStyle name="Normal 3 2 4 2 3 3 4" xfId="35541" xr:uid="{00000000-0005-0000-0000-0000A75C0000}"/>
    <cellStyle name="Normal 3 2 4 2 3 3 5" xfId="47770" xr:uid="{00000000-0005-0000-0000-0000A85C0000}"/>
    <cellStyle name="Normal 3 2 4 2 3 4" xfId="17156" xr:uid="{00000000-0005-0000-0000-0000A95C0000}"/>
    <cellStyle name="Normal 3 2 4 2 3 4 2" xfId="29411" xr:uid="{00000000-0005-0000-0000-0000AA5C0000}"/>
    <cellStyle name="Normal 3 2 4 2 3 4 3" xfId="41652" xr:uid="{00000000-0005-0000-0000-0000AB5C0000}"/>
    <cellStyle name="Normal 3 2 4 2 3 5" xfId="23294" xr:uid="{00000000-0005-0000-0000-0000AC5C0000}"/>
    <cellStyle name="Normal 3 2 4 2 3 6" xfId="35538" xr:uid="{00000000-0005-0000-0000-0000AD5C0000}"/>
    <cellStyle name="Normal 3 2 4 2 3 7" xfId="47767" xr:uid="{00000000-0005-0000-0000-0000AE5C0000}"/>
    <cellStyle name="Normal 3 2 4 2 4" xfId="6157" xr:uid="{00000000-0005-0000-0000-0000AF5C0000}"/>
    <cellStyle name="Normal 3 2 4 2 4 2" xfId="6158" xr:uid="{00000000-0005-0000-0000-0000B05C0000}"/>
    <cellStyle name="Normal 3 2 4 2 4 2 2" xfId="17161" xr:uid="{00000000-0005-0000-0000-0000B15C0000}"/>
    <cellStyle name="Normal 3 2 4 2 4 2 2 2" xfId="29416" xr:uid="{00000000-0005-0000-0000-0000B25C0000}"/>
    <cellStyle name="Normal 3 2 4 2 4 2 2 3" xfId="41657" xr:uid="{00000000-0005-0000-0000-0000B35C0000}"/>
    <cellStyle name="Normal 3 2 4 2 4 2 3" xfId="23299" xr:uid="{00000000-0005-0000-0000-0000B45C0000}"/>
    <cellStyle name="Normal 3 2 4 2 4 2 4" xfId="35543" xr:uid="{00000000-0005-0000-0000-0000B55C0000}"/>
    <cellStyle name="Normal 3 2 4 2 4 2 5" xfId="47772" xr:uid="{00000000-0005-0000-0000-0000B65C0000}"/>
    <cellStyle name="Normal 3 2 4 2 4 3" xfId="17160" xr:uid="{00000000-0005-0000-0000-0000B75C0000}"/>
    <cellStyle name="Normal 3 2 4 2 4 3 2" xfId="29415" xr:uid="{00000000-0005-0000-0000-0000B85C0000}"/>
    <cellStyle name="Normal 3 2 4 2 4 3 3" xfId="41656" xr:uid="{00000000-0005-0000-0000-0000B95C0000}"/>
    <cellStyle name="Normal 3 2 4 2 4 4" xfId="23298" xr:uid="{00000000-0005-0000-0000-0000BA5C0000}"/>
    <cellStyle name="Normal 3 2 4 2 4 5" xfId="35542" xr:uid="{00000000-0005-0000-0000-0000BB5C0000}"/>
    <cellStyle name="Normal 3 2 4 2 4 6" xfId="47771" xr:uid="{00000000-0005-0000-0000-0000BC5C0000}"/>
    <cellStyle name="Normal 3 2 4 2 5" xfId="6159" xr:uid="{00000000-0005-0000-0000-0000BD5C0000}"/>
    <cellStyle name="Normal 3 2 4 2 5 2" xfId="17162" xr:uid="{00000000-0005-0000-0000-0000BE5C0000}"/>
    <cellStyle name="Normal 3 2 4 2 5 2 2" xfId="29417" xr:uid="{00000000-0005-0000-0000-0000BF5C0000}"/>
    <cellStyle name="Normal 3 2 4 2 5 2 3" xfId="41658" xr:uid="{00000000-0005-0000-0000-0000C05C0000}"/>
    <cellStyle name="Normal 3 2 4 2 5 3" xfId="23300" xr:uid="{00000000-0005-0000-0000-0000C15C0000}"/>
    <cellStyle name="Normal 3 2 4 2 5 4" xfId="35544" xr:uid="{00000000-0005-0000-0000-0000C25C0000}"/>
    <cellStyle name="Normal 3 2 4 2 5 5" xfId="47773" xr:uid="{00000000-0005-0000-0000-0000C35C0000}"/>
    <cellStyle name="Normal 3 2 4 2 6" xfId="17147" xr:uid="{00000000-0005-0000-0000-0000C45C0000}"/>
    <cellStyle name="Normal 3 2 4 2 6 2" xfId="29402" xr:uid="{00000000-0005-0000-0000-0000C55C0000}"/>
    <cellStyle name="Normal 3 2 4 2 6 3" xfId="41643" xr:uid="{00000000-0005-0000-0000-0000C65C0000}"/>
    <cellStyle name="Normal 3 2 4 2 7" xfId="23285" xr:uid="{00000000-0005-0000-0000-0000C75C0000}"/>
    <cellStyle name="Normal 3 2 4 2 8" xfId="35529" xr:uid="{00000000-0005-0000-0000-0000C85C0000}"/>
    <cellStyle name="Normal 3 2 4 2 9" xfId="47758" xr:uid="{00000000-0005-0000-0000-0000C95C0000}"/>
    <cellStyle name="Normal 3 2 4 3" xfId="6160" xr:uid="{00000000-0005-0000-0000-0000CA5C0000}"/>
    <cellStyle name="Normal 3 2 4 3 2" xfId="6161" xr:uid="{00000000-0005-0000-0000-0000CB5C0000}"/>
    <cellStyle name="Normal 3 2 4 3 2 2" xfId="6162" xr:uid="{00000000-0005-0000-0000-0000CC5C0000}"/>
    <cellStyle name="Normal 3 2 4 3 2 2 2" xfId="6163" xr:uid="{00000000-0005-0000-0000-0000CD5C0000}"/>
    <cellStyle name="Normal 3 2 4 3 2 2 2 2" xfId="17166" xr:uid="{00000000-0005-0000-0000-0000CE5C0000}"/>
    <cellStyle name="Normal 3 2 4 3 2 2 2 2 2" xfId="29421" xr:uid="{00000000-0005-0000-0000-0000CF5C0000}"/>
    <cellStyle name="Normal 3 2 4 3 2 2 2 2 3" xfId="41662" xr:uid="{00000000-0005-0000-0000-0000D05C0000}"/>
    <cellStyle name="Normal 3 2 4 3 2 2 2 3" xfId="23304" xr:uid="{00000000-0005-0000-0000-0000D15C0000}"/>
    <cellStyle name="Normal 3 2 4 3 2 2 2 4" xfId="35548" xr:uid="{00000000-0005-0000-0000-0000D25C0000}"/>
    <cellStyle name="Normal 3 2 4 3 2 2 2 5" xfId="47777" xr:uid="{00000000-0005-0000-0000-0000D35C0000}"/>
    <cellStyle name="Normal 3 2 4 3 2 2 3" xfId="17165" xr:uid="{00000000-0005-0000-0000-0000D45C0000}"/>
    <cellStyle name="Normal 3 2 4 3 2 2 3 2" xfId="29420" xr:uid="{00000000-0005-0000-0000-0000D55C0000}"/>
    <cellStyle name="Normal 3 2 4 3 2 2 3 3" xfId="41661" xr:uid="{00000000-0005-0000-0000-0000D65C0000}"/>
    <cellStyle name="Normal 3 2 4 3 2 2 4" xfId="23303" xr:uid="{00000000-0005-0000-0000-0000D75C0000}"/>
    <cellStyle name="Normal 3 2 4 3 2 2 5" xfId="35547" xr:uid="{00000000-0005-0000-0000-0000D85C0000}"/>
    <cellStyle name="Normal 3 2 4 3 2 2 6" xfId="47776" xr:uid="{00000000-0005-0000-0000-0000D95C0000}"/>
    <cellStyle name="Normal 3 2 4 3 2 3" xfId="6164" xr:uid="{00000000-0005-0000-0000-0000DA5C0000}"/>
    <cellStyle name="Normal 3 2 4 3 2 3 2" xfId="17167" xr:uid="{00000000-0005-0000-0000-0000DB5C0000}"/>
    <cellStyle name="Normal 3 2 4 3 2 3 2 2" xfId="29422" xr:uid="{00000000-0005-0000-0000-0000DC5C0000}"/>
    <cellStyle name="Normal 3 2 4 3 2 3 2 3" xfId="41663" xr:uid="{00000000-0005-0000-0000-0000DD5C0000}"/>
    <cellStyle name="Normal 3 2 4 3 2 3 3" xfId="23305" xr:uid="{00000000-0005-0000-0000-0000DE5C0000}"/>
    <cellStyle name="Normal 3 2 4 3 2 3 4" xfId="35549" xr:uid="{00000000-0005-0000-0000-0000DF5C0000}"/>
    <cellStyle name="Normal 3 2 4 3 2 3 5" xfId="47778" xr:uid="{00000000-0005-0000-0000-0000E05C0000}"/>
    <cellStyle name="Normal 3 2 4 3 2 4" xfId="17164" xr:uid="{00000000-0005-0000-0000-0000E15C0000}"/>
    <cellStyle name="Normal 3 2 4 3 2 4 2" xfId="29419" xr:uid="{00000000-0005-0000-0000-0000E25C0000}"/>
    <cellStyle name="Normal 3 2 4 3 2 4 3" xfId="41660" xr:uid="{00000000-0005-0000-0000-0000E35C0000}"/>
    <cellStyle name="Normal 3 2 4 3 2 5" xfId="23302" xr:uid="{00000000-0005-0000-0000-0000E45C0000}"/>
    <cellStyle name="Normal 3 2 4 3 2 6" xfId="35546" xr:uid="{00000000-0005-0000-0000-0000E55C0000}"/>
    <cellStyle name="Normal 3 2 4 3 2 7" xfId="47775" xr:uid="{00000000-0005-0000-0000-0000E65C0000}"/>
    <cellStyle name="Normal 3 2 4 3 3" xfId="6165" xr:uid="{00000000-0005-0000-0000-0000E75C0000}"/>
    <cellStyle name="Normal 3 2 4 3 3 2" xfId="6166" xr:uid="{00000000-0005-0000-0000-0000E85C0000}"/>
    <cellStyle name="Normal 3 2 4 3 3 2 2" xfId="17169" xr:uid="{00000000-0005-0000-0000-0000E95C0000}"/>
    <cellStyle name="Normal 3 2 4 3 3 2 2 2" xfId="29424" xr:uid="{00000000-0005-0000-0000-0000EA5C0000}"/>
    <cellStyle name="Normal 3 2 4 3 3 2 2 3" xfId="41665" xr:uid="{00000000-0005-0000-0000-0000EB5C0000}"/>
    <cellStyle name="Normal 3 2 4 3 3 2 3" xfId="23307" xr:uid="{00000000-0005-0000-0000-0000EC5C0000}"/>
    <cellStyle name="Normal 3 2 4 3 3 2 4" xfId="35551" xr:uid="{00000000-0005-0000-0000-0000ED5C0000}"/>
    <cellStyle name="Normal 3 2 4 3 3 2 5" xfId="47780" xr:uid="{00000000-0005-0000-0000-0000EE5C0000}"/>
    <cellStyle name="Normal 3 2 4 3 3 3" xfId="17168" xr:uid="{00000000-0005-0000-0000-0000EF5C0000}"/>
    <cellStyle name="Normal 3 2 4 3 3 3 2" xfId="29423" xr:uid="{00000000-0005-0000-0000-0000F05C0000}"/>
    <cellStyle name="Normal 3 2 4 3 3 3 3" xfId="41664" xr:uid="{00000000-0005-0000-0000-0000F15C0000}"/>
    <cellStyle name="Normal 3 2 4 3 3 4" xfId="23306" xr:uid="{00000000-0005-0000-0000-0000F25C0000}"/>
    <cellStyle name="Normal 3 2 4 3 3 5" xfId="35550" xr:uid="{00000000-0005-0000-0000-0000F35C0000}"/>
    <cellStyle name="Normal 3 2 4 3 3 6" xfId="47779" xr:uid="{00000000-0005-0000-0000-0000F45C0000}"/>
    <cellStyle name="Normal 3 2 4 3 4" xfId="6167" xr:uid="{00000000-0005-0000-0000-0000F55C0000}"/>
    <cellStyle name="Normal 3 2 4 3 4 2" xfId="17170" xr:uid="{00000000-0005-0000-0000-0000F65C0000}"/>
    <cellStyle name="Normal 3 2 4 3 4 2 2" xfId="29425" xr:uid="{00000000-0005-0000-0000-0000F75C0000}"/>
    <cellStyle name="Normal 3 2 4 3 4 2 3" xfId="41666" xr:uid="{00000000-0005-0000-0000-0000F85C0000}"/>
    <cellStyle name="Normal 3 2 4 3 4 3" xfId="23308" xr:uid="{00000000-0005-0000-0000-0000F95C0000}"/>
    <cellStyle name="Normal 3 2 4 3 4 4" xfId="35552" xr:uid="{00000000-0005-0000-0000-0000FA5C0000}"/>
    <cellStyle name="Normal 3 2 4 3 4 5" xfId="47781" xr:uid="{00000000-0005-0000-0000-0000FB5C0000}"/>
    <cellStyle name="Normal 3 2 4 3 5" xfId="17163" xr:uid="{00000000-0005-0000-0000-0000FC5C0000}"/>
    <cellStyle name="Normal 3 2 4 3 5 2" xfId="29418" xr:uid="{00000000-0005-0000-0000-0000FD5C0000}"/>
    <cellStyle name="Normal 3 2 4 3 5 3" xfId="41659" xr:uid="{00000000-0005-0000-0000-0000FE5C0000}"/>
    <cellStyle name="Normal 3 2 4 3 6" xfId="23301" xr:uid="{00000000-0005-0000-0000-0000FF5C0000}"/>
    <cellStyle name="Normal 3 2 4 3 7" xfId="35545" xr:uid="{00000000-0005-0000-0000-0000005D0000}"/>
    <cellStyle name="Normal 3 2 4 3 8" xfId="47774" xr:uid="{00000000-0005-0000-0000-0000015D0000}"/>
    <cellStyle name="Normal 3 2 4 4" xfId="6168" xr:uid="{00000000-0005-0000-0000-0000025D0000}"/>
    <cellStyle name="Normal 3 2 4 4 2" xfId="6169" xr:uid="{00000000-0005-0000-0000-0000035D0000}"/>
    <cellStyle name="Normal 3 2 4 4 2 2" xfId="6170" xr:uid="{00000000-0005-0000-0000-0000045D0000}"/>
    <cellStyle name="Normal 3 2 4 4 2 2 2" xfId="17173" xr:uid="{00000000-0005-0000-0000-0000055D0000}"/>
    <cellStyle name="Normal 3 2 4 4 2 2 2 2" xfId="29428" xr:uid="{00000000-0005-0000-0000-0000065D0000}"/>
    <cellStyle name="Normal 3 2 4 4 2 2 2 3" xfId="41669" xr:uid="{00000000-0005-0000-0000-0000075D0000}"/>
    <cellStyle name="Normal 3 2 4 4 2 2 3" xfId="23311" xr:uid="{00000000-0005-0000-0000-0000085D0000}"/>
    <cellStyle name="Normal 3 2 4 4 2 2 4" xfId="35555" xr:uid="{00000000-0005-0000-0000-0000095D0000}"/>
    <cellStyle name="Normal 3 2 4 4 2 2 5" xfId="47784" xr:uid="{00000000-0005-0000-0000-00000A5D0000}"/>
    <cellStyle name="Normal 3 2 4 4 2 3" xfId="17172" xr:uid="{00000000-0005-0000-0000-00000B5D0000}"/>
    <cellStyle name="Normal 3 2 4 4 2 3 2" xfId="29427" xr:uid="{00000000-0005-0000-0000-00000C5D0000}"/>
    <cellStyle name="Normal 3 2 4 4 2 3 3" xfId="41668" xr:uid="{00000000-0005-0000-0000-00000D5D0000}"/>
    <cellStyle name="Normal 3 2 4 4 2 4" xfId="23310" xr:uid="{00000000-0005-0000-0000-00000E5D0000}"/>
    <cellStyle name="Normal 3 2 4 4 2 5" xfId="35554" xr:uid="{00000000-0005-0000-0000-00000F5D0000}"/>
    <cellStyle name="Normal 3 2 4 4 2 6" xfId="47783" xr:uid="{00000000-0005-0000-0000-0000105D0000}"/>
    <cellStyle name="Normal 3 2 4 4 3" xfId="6171" xr:uid="{00000000-0005-0000-0000-0000115D0000}"/>
    <cellStyle name="Normal 3 2 4 4 3 2" xfId="17174" xr:uid="{00000000-0005-0000-0000-0000125D0000}"/>
    <cellStyle name="Normal 3 2 4 4 3 2 2" xfId="29429" xr:uid="{00000000-0005-0000-0000-0000135D0000}"/>
    <cellStyle name="Normal 3 2 4 4 3 2 3" xfId="41670" xr:uid="{00000000-0005-0000-0000-0000145D0000}"/>
    <cellStyle name="Normal 3 2 4 4 3 3" xfId="23312" xr:uid="{00000000-0005-0000-0000-0000155D0000}"/>
    <cellStyle name="Normal 3 2 4 4 3 4" xfId="35556" xr:uid="{00000000-0005-0000-0000-0000165D0000}"/>
    <cellStyle name="Normal 3 2 4 4 3 5" xfId="47785" xr:uid="{00000000-0005-0000-0000-0000175D0000}"/>
    <cellStyle name="Normal 3 2 4 4 4" xfId="17171" xr:uid="{00000000-0005-0000-0000-0000185D0000}"/>
    <cellStyle name="Normal 3 2 4 4 4 2" xfId="29426" xr:uid="{00000000-0005-0000-0000-0000195D0000}"/>
    <cellStyle name="Normal 3 2 4 4 4 3" xfId="41667" xr:uid="{00000000-0005-0000-0000-00001A5D0000}"/>
    <cellStyle name="Normal 3 2 4 4 5" xfId="23309" xr:uid="{00000000-0005-0000-0000-00001B5D0000}"/>
    <cellStyle name="Normal 3 2 4 4 6" xfId="35553" xr:uid="{00000000-0005-0000-0000-00001C5D0000}"/>
    <cellStyle name="Normal 3 2 4 4 7" xfId="47782" xr:uid="{00000000-0005-0000-0000-00001D5D0000}"/>
    <cellStyle name="Normal 3 2 4 5" xfId="6172" xr:uid="{00000000-0005-0000-0000-00001E5D0000}"/>
    <cellStyle name="Normal 3 2 4 5 2" xfId="6173" xr:uid="{00000000-0005-0000-0000-00001F5D0000}"/>
    <cellStyle name="Normal 3 2 4 5 2 2" xfId="17176" xr:uid="{00000000-0005-0000-0000-0000205D0000}"/>
    <cellStyle name="Normal 3 2 4 5 2 2 2" xfId="29431" xr:uid="{00000000-0005-0000-0000-0000215D0000}"/>
    <cellStyle name="Normal 3 2 4 5 2 2 3" xfId="41672" xr:uid="{00000000-0005-0000-0000-0000225D0000}"/>
    <cellStyle name="Normal 3 2 4 5 2 3" xfId="23314" xr:uid="{00000000-0005-0000-0000-0000235D0000}"/>
    <cellStyle name="Normal 3 2 4 5 2 4" xfId="35558" xr:uid="{00000000-0005-0000-0000-0000245D0000}"/>
    <cellStyle name="Normal 3 2 4 5 2 5" xfId="47787" xr:uid="{00000000-0005-0000-0000-0000255D0000}"/>
    <cellStyle name="Normal 3 2 4 5 3" xfId="17175" xr:uid="{00000000-0005-0000-0000-0000265D0000}"/>
    <cellStyle name="Normal 3 2 4 5 3 2" xfId="29430" xr:uid="{00000000-0005-0000-0000-0000275D0000}"/>
    <cellStyle name="Normal 3 2 4 5 3 3" xfId="41671" xr:uid="{00000000-0005-0000-0000-0000285D0000}"/>
    <cellStyle name="Normal 3 2 4 5 4" xfId="23313" xr:uid="{00000000-0005-0000-0000-0000295D0000}"/>
    <cellStyle name="Normal 3 2 4 5 5" xfId="35557" xr:uid="{00000000-0005-0000-0000-00002A5D0000}"/>
    <cellStyle name="Normal 3 2 4 5 6" xfId="47786" xr:uid="{00000000-0005-0000-0000-00002B5D0000}"/>
    <cellStyle name="Normal 3 2 4 6" xfId="6174" xr:uid="{00000000-0005-0000-0000-00002C5D0000}"/>
    <cellStyle name="Normal 3 2 4 6 2" xfId="17177" xr:uid="{00000000-0005-0000-0000-00002D5D0000}"/>
    <cellStyle name="Normal 3 2 4 6 2 2" xfId="29432" xr:uid="{00000000-0005-0000-0000-00002E5D0000}"/>
    <cellStyle name="Normal 3 2 4 6 2 3" xfId="41673" xr:uid="{00000000-0005-0000-0000-00002F5D0000}"/>
    <cellStyle name="Normal 3 2 4 6 3" xfId="23315" xr:uid="{00000000-0005-0000-0000-0000305D0000}"/>
    <cellStyle name="Normal 3 2 4 6 4" xfId="35559" xr:uid="{00000000-0005-0000-0000-0000315D0000}"/>
    <cellStyle name="Normal 3 2 4 6 5" xfId="47788" xr:uid="{00000000-0005-0000-0000-0000325D0000}"/>
    <cellStyle name="Normal 3 2 4 7" xfId="17146" xr:uid="{00000000-0005-0000-0000-0000335D0000}"/>
    <cellStyle name="Normal 3 2 4 7 2" xfId="29401" xr:uid="{00000000-0005-0000-0000-0000345D0000}"/>
    <cellStyle name="Normal 3 2 4 7 3" xfId="41642" xr:uid="{00000000-0005-0000-0000-0000355D0000}"/>
    <cellStyle name="Normal 3 2 4 8" xfId="23284" xr:uid="{00000000-0005-0000-0000-0000365D0000}"/>
    <cellStyle name="Normal 3 2 4 9" xfId="35528" xr:uid="{00000000-0005-0000-0000-0000375D0000}"/>
    <cellStyle name="Normal 3 2 5" xfId="6175" xr:uid="{00000000-0005-0000-0000-0000385D0000}"/>
    <cellStyle name="Normal 3 2 5 2" xfId="6176" xr:uid="{00000000-0005-0000-0000-0000395D0000}"/>
    <cellStyle name="Normal 3 2 5 2 2" xfId="6177" xr:uid="{00000000-0005-0000-0000-00003A5D0000}"/>
    <cellStyle name="Normal 3 2 5 2 2 2" xfId="6178" xr:uid="{00000000-0005-0000-0000-00003B5D0000}"/>
    <cellStyle name="Normal 3 2 5 2 2 2 2" xfId="6179" xr:uid="{00000000-0005-0000-0000-00003C5D0000}"/>
    <cellStyle name="Normal 3 2 5 2 2 2 2 2" xfId="17182" xr:uid="{00000000-0005-0000-0000-00003D5D0000}"/>
    <cellStyle name="Normal 3 2 5 2 2 2 2 2 2" xfId="29437" xr:uid="{00000000-0005-0000-0000-00003E5D0000}"/>
    <cellStyle name="Normal 3 2 5 2 2 2 2 2 3" xfId="41678" xr:uid="{00000000-0005-0000-0000-00003F5D0000}"/>
    <cellStyle name="Normal 3 2 5 2 2 2 2 3" xfId="23320" xr:uid="{00000000-0005-0000-0000-0000405D0000}"/>
    <cellStyle name="Normal 3 2 5 2 2 2 2 4" xfId="35564" xr:uid="{00000000-0005-0000-0000-0000415D0000}"/>
    <cellStyle name="Normal 3 2 5 2 2 2 2 5" xfId="47793" xr:uid="{00000000-0005-0000-0000-0000425D0000}"/>
    <cellStyle name="Normal 3 2 5 2 2 2 3" xfId="17181" xr:uid="{00000000-0005-0000-0000-0000435D0000}"/>
    <cellStyle name="Normal 3 2 5 2 2 2 3 2" xfId="29436" xr:uid="{00000000-0005-0000-0000-0000445D0000}"/>
    <cellStyle name="Normal 3 2 5 2 2 2 3 3" xfId="41677" xr:uid="{00000000-0005-0000-0000-0000455D0000}"/>
    <cellStyle name="Normal 3 2 5 2 2 2 4" xfId="23319" xr:uid="{00000000-0005-0000-0000-0000465D0000}"/>
    <cellStyle name="Normal 3 2 5 2 2 2 5" xfId="35563" xr:uid="{00000000-0005-0000-0000-0000475D0000}"/>
    <cellStyle name="Normal 3 2 5 2 2 2 6" xfId="47792" xr:uid="{00000000-0005-0000-0000-0000485D0000}"/>
    <cellStyle name="Normal 3 2 5 2 2 3" xfId="6180" xr:uid="{00000000-0005-0000-0000-0000495D0000}"/>
    <cellStyle name="Normal 3 2 5 2 2 3 2" xfId="17183" xr:uid="{00000000-0005-0000-0000-00004A5D0000}"/>
    <cellStyle name="Normal 3 2 5 2 2 3 2 2" xfId="29438" xr:uid="{00000000-0005-0000-0000-00004B5D0000}"/>
    <cellStyle name="Normal 3 2 5 2 2 3 2 3" xfId="41679" xr:uid="{00000000-0005-0000-0000-00004C5D0000}"/>
    <cellStyle name="Normal 3 2 5 2 2 3 3" xfId="23321" xr:uid="{00000000-0005-0000-0000-00004D5D0000}"/>
    <cellStyle name="Normal 3 2 5 2 2 3 4" xfId="35565" xr:uid="{00000000-0005-0000-0000-00004E5D0000}"/>
    <cellStyle name="Normal 3 2 5 2 2 3 5" xfId="47794" xr:uid="{00000000-0005-0000-0000-00004F5D0000}"/>
    <cellStyle name="Normal 3 2 5 2 2 4" xfId="17180" xr:uid="{00000000-0005-0000-0000-0000505D0000}"/>
    <cellStyle name="Normal 3 2 5 2 2 4 2" xfId="29435" xr:uid="{00000000-0005-0000-0000-0000515D0000}"/>
    <cellStyle name="Normal 3 2 5 2 2 4 3" xfId="41676" xr:uid="{00000000-0005-0000-0000-0000525D0000}"/>
    <cellStyle name="Normal 3 2 5 2 2 5" xfId="23318" xr:uid="{00000000-0005-0000-0000-0000535D0000}"/>
    <cellStyle name="Normal 3 2 5 2 2 6" xfId="35562" xr:uid="{00000000-0005-0000-0000-0000545D0000}"/>
    <cellStyle name="Normal 3 2 5 2 2 7" xfId="47791" xr:uid="{00000000-0005-0000-0000-0000555D0000}"/>
    <cellStyle name="Normal 3 2 5 2 3" xfId="6181" xr:uid="{00000000-0005-0000-0000-0000565D0000}"/>
    <cellStyle name="Normal 3 2 5 2 3 2" xfId="6182" xr:uid="{00000000-0005-0000-0000-0000575D0000}"/>
    <cellStyle name="Normal 3 2 5 2 3 2 2" xfId="17185" xr:uid="{00000000-0005-0000-0000-0000585D0000}"/>
    <cellStyle name="Normal 3 2 5 2 3 2 2 2" xfId="29440" xr:uid="{00000000-0005-0000-0000-0000595D0000}"/>
    <cellStyle name="Normal 3 2 5 2 3 2 2 3" xfId="41681" xr:uid="{00000000-0005-0000-0000-00005A5D0000}"/>
    <cellStyle name="Normal 3 2 5 2 3 2 3" xfId="23323" xr:uid="{00000000-0005-0000-0000-00005B5D0000}"/>
    <cellStyle name="Normal 3 2 5 2 3 2 4" xfId="35567" xr:uid="{00000000-0005-0000-0000-00005C5D0000}"/>
    <cellStyle name="Normal 3 2 5 2 3 2 5" xfId="47796" xr:uid="{00000000-0005-0000-0000-00005D5D0000}"/>
    <cellStyle name="Normal 3 2 5 2 3 3" xfId="17184" xr:uid="{00000000-0005-0000-0000-00005E5D0000}"/>
    <cellStyle name="Normal 3 2 5 2 3 3 2" xfId="29439" xr:uid="{00000000-0005-0000-0000-00005F5D0000}"/>
    <cellStyle name="Normal 3 2 5 2 3 3 3" xfId="41680" xr:uid="{00000000-0005-0000-0000-0000605D0000}"/>
    <cellStyle name="Normal 3 2 5 2 3 4" xfId="23322" xr:uid="{00000000-0005-0000-0000-0000615D0000}"/>
    <cellStyle name="Normal 3 2 5 2 3 5" xfId="35566" xr:uid="{00000000-0005-0000-0000-0000625D0000}"/>
    <cellStyle name="Normal 3 2 5 2 3 6" xfId="47795" xr:uid="{00000000-0005-0000-0000-0000635D0000}"/>
    <cellStyle name="Normal 3 2 5 2 4" xfId="6183" xr:uid="{00000000-0005-0000-0000-0000645D0000}"/>
    <cellStyle name="Normal 3 2 5 2 4 2" xfId="17186" xr:uid="{00000000-0005-0000-0000-0000655D0000}"/>
    <cellStyle name="Normal 3 2 5 2 4 2 2" xfId="29441" xr:uid="{00000000-0005-0000-0000-0000665D0000}"/>
    <cellStyle name="Normal 3 2 5 2 4 2 3" xfId="41682" xr:uid="{00000000-0005-0000-0000-0000675D0000}"/>
    <cellStyle name="Normal 3 2 5 2 4 3" xfId="23324" xr:uid="{00000000-0005-0000-0000-0000685D0000}"/>
    <cellStyle name="Normal 3 2 5 2 4 4" xfId="35568" xr:uid="{00000000-0005-0000-0000-0000695D0000}"/>
    <cellStyle name="Normal 3 2 5 2 4 5" xfId="47797" xr:uid="{00000000-0005-0000-0000-00006A5D0000}"/>
    <cellStyle name="Normal 3 2 5 2 5" xfId="17179" xr:uid="{00000000-0005-0000-0000-00006B5D0000}"/>
    <cellStyle name="Normal 3 2 5 2 5 2" xfId="29434" xr:uid="{00000000-0005-0000-0000-00006C5D0000}"/>
    <cellStyle name="Normal 3 2 5 2 5 3" xfId="41675" xr:uid="{00000000-0005-0000-0000-00006D5D0000}"/>
    <cellStyle name="Normal 3 2 5 2 6" xfId="23317" xr:uid="{00000000-0005-0000-0000-00006E5D0000}"/>
    <cellStyle name="Normal 3 2 5 2 7" xfId="35561" xr:uid="{00000000-0005-0000-0000-00006F5D0000}"/>
    <cellStyle name="Normal 3 2 5 2 8" xfId="47790" xr:uid="{00000000-0005-0000-0000-0000705D0000}"/>
    <cellStyle name="Normal 3 2 5 3" xfId="6184" xr:uid="{00000000-0005-0000-0000-0000715D0000}"/>
    <cellStyle name="Normal 3 2 5 3 2" xfId="6185" xr:uid="{00000000-0005-0000-0000-0000725D0000}"/>
    <cellStyle name="Normal 3 2 5 3 2 2" xfId="6186" xr:uid="{00000000-0005-0000-0000-0000735D0000}"/>
    <cellStyle name="Normal 3 2 5 3 2 2 2" xfId="17189" xr:uid="{00000000-0005-0000-0000-0000745D0000}"/>
    <cellStyle name="Normal 3 2 5 3 2 2 2 2" xfId="29444" xr:uid="{00000000-0005-0000-0000-0000755D0000}"/>
    <cellStyle name="Normal 3 2 5 3 2 2 2 3" xfId="41685" xr:uid="{00000000-0005-0000-0000-0000765D0000}"/>
    <cellStyle name="Normal 3 2 5 3 2 2 3" xfId="23327" xr:uid="{00000000-0005-0000-0000-0000775D0000}"/>
    <cellStyle name="Normal 3 2 5 3 2 2 4" xfId="35571" xr:uid="{00000000-0005-0000-0000-0000785D0000}"/>
    <cellStyle name="Normal 3 2 5 3 2 2 5" xfId="47800" xr:uid="{00000000-0005-0000-0000-0000795D0000}"/>
    <cellStyle name="Normal 3 2 5 3 2 3" xfId="17188" xr:uid="{00000000-0005-0000-0000-00007A5D0000}"/>
    <cellStyle name="Normal 3 2 5 3 2 3 2" xfId="29443" xr:uid="{00000000-0005-0000-0000-00007B5D0000}"/>
    <cellStyle name="Normal 3 2 5 3 2 3 3" xfId="41684" xr:uid="{00000000-0005-0000-0000-00007C5D0000}"/>
    <cellStyle name="Normal 3 2 5 3 2 4" xfId="23326" xr:uid="{00000000-0005-0000-0000-00007D5D0000}"/>
    <cellStyle name="Normal 3 2 5 3 2 5" xfId="35570" xr:uid="{00000000-0005-0000-0000-00007E5D0000}"/>
    <cellStyle name="Normal 3 2 5 3 2 6" xfId="47799" xr:uid="{00000000-0005-0000-0000-00007F5D0000}"/>
    <cellStyle name="Normal 3 2 5 3 3" xfId="6187" xr:uid="{00000000-0005-0000-0000-0000805D0000}"/>
    <cellStyle name="Normal 3 2 5 3 3 2" xfId="17190" xr:uid="{00000000-0005-0000-0000-0000815D0000}"/>
    <cellStyle name="Normal 3 2 5 3 3 2 2" xfId="29445" xr:uid="{00000000-0005-0000-0000-0000825D0000}"/>
    <cellStyle name="Normal 3 2 5 3 3 2 3" xfId="41686" xr:uid="{00000000-0005-0000-0000-0000835D0000}"/>
    <cellStyle name="Normal 3 2 5 3 3 3" xfId="23328" xr:uid="{00000000-0005-0000-0000-0000845D0000}"/>
    <cellStyle name="Normal 3 2 5 3 3 4" xfId="35572" xr:uid="{00000000-0005-0000-0000-0000855D0000}"/>
    <cellStyle name="Normal 3 2 5 3 3 5" xfId="47801" xr:uid="{00000000-0005-0000-0000-0000865D0000}"/>
    <cellStyle name="Normal 3 2 5 3 4" xfId="17187" xr:uid="{00000000-0005-0000-0000-0000875D0000}"/>
    <cellStyle name="Normal 3 2 5 3 4 2" xfId="29442" xr:uid="{00000000-0005-0000-0000-0000885D0000}"/>
    <cellStyle name="Normal 3 2 5 3 4 3" xfId="41683" xr:uid="{00000000-0005-0000-0000-0000895D0000}"/>
    <cellStyle name="Normal 3 2 5 3 5" xfId="23325" xr:uid="{00000000-0005-0000-0000-00008A5D0000}"/>
    <cellStyle name="Normal 3 2 5 3 6" xfId="35569" xr:uid="{00000000-0005-0000-0000-00008B5D0000}"/>
    <cellStyle name="Normal 3 2 5 3 7" xfId="47798" xr:uid="{00000000-0005-0000-0000-00008C5D0000}"/>
    <cellStyle name="Normal 3 2 5 4" xfId="6188" xr:uid="{00000000-0005-0000-0000-00008D5D0000}"/>
    <cellStyle name="Normal 3 2 5 4 2" xfId="6189" xr:uid="{00000000-0005-0000-0000-00008E5D0000}"/>
    <cellStyle name="Normal 3 2 5 4 2 2" xfId="17192" xr:uid="{00000000-0005-0000-0000-00008F5D0000}"/>
    <cellStyle name="Normal 3 2 5 4 2 2 2" xfId="29447" xr:uid="{00000000-0005-0000-0000-0000905D0000}"/>
    <cellStyle name="Normal 3 2 5 4 2 2 3" xfId="41688" xr:uid="{00000000-0005-0000-0000-0000915D0000}"/>
    <cellStyle name="Normal 3 2 5 4 2 3" xfId="23330" xr:uid="{00000000-0005-0000-0000-0000925D0000}"/>
    <cellStyle name="Normal 3 2 5 4 2 4" xfId="35574" xr:uid="{00000000-0005-0000-0000-0000935D0000}"/>
    <cellStyle name="Normal 3 2 5 4 2 5" xfId="47803" xr:uid="{00000000-0005-0000-0000-0000945D0000}"/>
    <cellStyle name="Normal 3 2 5 4 3" xfId="17191" xr:uid="{00000000-0005-0000-0000-0000955D0000}"/>
    <cellStyle name="Normal 3 2 5 4 3 2" xfId="29446" xr:uid="{00000000-0005-0000-0000-0000965D0000}"/>
    <cellStyle name="Normal 3 2 5 4 3 3" xfId="41687" xr:uid="{00000000-0005-0000-0000-0000975D0000}"/>
    <cellStyle name="Normal 3 2 5 4 4" xfId="23329" xr:uid="{00000000-0005-0000-0000-0000985D0000}"/>
    <cellStyle name="Normal 3 2 5 4 5" xfId="35573" xr:uid="{00000000-0005-0000-0000-0000995D0000}"/>
    <cellStyle name="Normal 3 2 5 4 6" xfId="47802" xr:uid="{00000000-0005-0000-0000-00009A5D0000}"/>
    <cellStyle name="Normal 3 2 5 5" xfId="6190" xr:uid="{00000000-0005-0000-0000-00009B5D0000}"/>
    <cellStyle name="Normal 3 2 5 5 2" xfId="17193" xr:uid="{00000000-0005-0000-0000-00009C5D0000}"/>
    <cellStyle name="Normal 3 2 5 5 2 2" xfId="29448" xr:uid="{00000000-0005-0000-0000-00009D5D0000}"/>
    <cellStyle name="Normal 3 2 5 5 2 3" xfId="41689" xr:uid="{00000000-0005-0000-0000-00009E5D0000}"/>
    <cellStyle name="Normal 3 2 5 5 3" xfId="23331" xr:uid="{00000000-0005-0000-0000-00009F5D0000}"/>
    <cellStyle name="Normal 3 2 5 5 4" xfId="35575" xr:uid="{00000000-0005-0000-0000-0000A05D0000}"/>
    <cellStyle name="Normal 3 2 5 5 5" xfId="47804" xr:uid="{00000000-0005-0000-0000-0000A15D0000}"/>
    <cellStyle name="Normal 3 2 5 6" xfId="17178" xr:uid="{00000000-0005-0000-0000-0000A25D0000}"/>
    <cellStyle name="Normal 3 2 5 6 2" xfId="29433" xr:uid="{00000000-0005-0000-0000-0000A35D0000}"/>
    <cellStyle name="Normal 3 2 5 6 3" xfId="41674" xr:uid="{00000000-0005-0000-0000-0000A45D0000}"/>
    <cellStyle name="Normal 3 2 5 7" xfId="23316" xr:uid="{00000000-0005-0000-0000-0000A55D0000}"/>
    <cellStyle name="Normal 3 2 5 8" xfId="35560" xr:uid="{00000000-0005-0000-0000-0000A65D0000}"/>
    <cellStyle name="Normal 3 2 5 9" xfId="47789" xr:uid="{00000000-0005-0000-0000-0000A75D0000}"/>
    <cellStyle name="Normal 3 2 6" xfId="6191" xr:uid="{00000000-0005-0000-0000-0000A85D0000}"/>
    <cellStyle name="Normal 3 2 6 2" xfId="6192" xr:uid="{00000000-0005-0000-0000-0000A95D0000}"/>
    <cellStyle name="Normal 3 2 6 2 2" xfId="6193" xr:uid="{00000000-0005-0000-0000-0000AA5D0000}"/>
    <cellStyle name="Normal 3 2 6 2 2 2" xfId="6194" xr:uid="{00000000-0005-0000-0000-0000AB5D0000}"/>
    <cellStyle name="Normal 3 2 6 2 2 2 2" xfId="17197" xr:uid="{00000000-0005-0000-0000-0000AC5D0000}"/>
    <cellStyle name="Normal 3 2 6 2 2 2 2 2" xfId="29452" xr:uid="{00000000-0005-0000-0000-0000AD5D0000}"/>
    <cellStyle name="Normal 3 2 6 2 2 2 2 3" xfId="41693" xr:uid="{00000000-0005-0000-0000-0000AE5D0000}"/>
    <cellStyle name="Normal 3 2 6 2 2 2 3" xfId="23335" xr:uid="{00000000-0005-0000-0000-0000AF5D0000}"/>
    <cellStyle name="Normal 3 2 6 2 2 2 4" xfId="35579" xr:uid="{00000000-0005-0000-0000-0000B05D0000}"/>
    <cellStyle name="Normal 3 2 6 2 2 2 5" xfId="47808" xr:uid="{00000000-0005-0000-0000-0000B15D0000}"/>
    <cellStyle name="Normal 3 2 6 2 2 3" xfId="17196" xr:uid="{00000000-0005-0000-0000-0000B25D0000}"/>
    <cellStyle name="Normal 3 2 6 2 2 3 2" xfId="29451" xr:uid="{00000000-0005-0000-0000-0000B35D0000}"/>
    <cellStyle name="Normal 3 2 6 2 2 3 3" xfId="41692" xr:uid="{00000000-0005-0000-0000-0000B45D0000}"/>
    <cellStyle name="Normal 3 2 6 2 2 4" xfId="23334" xr:uid="{00000000-0005-0000-0000-0000B55D0000}"/>
    <cellStyle name="Normal 3 2 6 2 2 5" xfId="35578" xr:uid="{00000000-0005-0000-0000-0000B65D0000}"/>
    <cellStyle name="Normal 3 2 6 2 2 6" xfId="47807" xr:uid="{00000000-0005-0000-0000-0000B75D0000}"/>
    <cellStyle name="Normal 3 2 6 2 3" xfId="6195" xr:uid="{00000000-0005-0000-0000-0000B85D0000}"/>
    <cellStyle name="Normal 3 2 6 2 3 2" xfId="17198" xr:uid="{00000000-0005-0000-0000-0000B95D0000}"/>
    <cellStyle name="Normal 3 2 6 2 3 2 2" xfId="29453" xr:uid="{00000000-0005-0000-0000-0000BA5D0000}"/>
    <cellStyle name="Normal 3 2 6 2 3 2 3" xfId="41694" xr:uid="{00000000-0005-0000-0000-0000BB5D0000}"/>
    <cellStyle name="Normal 3 2 6 2 3 3" xfId="23336" xr:uid="{00000000-0005-0000-0000-0000BC5D0000}"/>
    <cellStyle name="Normal 3 2 6 2 3 4" xfId="35580" xr:uid="{00000000-0005-0000-0000-0000BD5D0000}"/>
    <cellStyle name="Normal 3 2 6 2 3 5" xfId="47809" xr:uid="{00000000-0005-0000-0000-0000BE5D0000}"/>
    <cellStyle name="Normal 3 2 6 2 4" xfId="17195" xr:uid="{00000000-0005-0000-0000-0000BF5D0000}"/>
    <cellStyle name="Normal 3 2 6 2 4 2" xfId="29450" xr:uid="{00000000-0005-0000-0000-0000C05D0000}"/>
    <cellStyle name="Normal 3 2 6 2 4 3" xfId="41691" xr:uid="{00000000-0005-0000-0000-0000C15D0000}"/>
    <cellStyle name="Normal 3 2 6 2 5" xfId="23333" xr:uid="{00000000-0005-0000-0000-0000C25D0000}"/>
    <cellStyle name="Normal 3 2 6 2 6" xfId="35577" xr:uid="{00000000-0005-0000-0000-0000C35D0000}"/>
    <cellStyle name="Normal 3 2 6 2 7" xfId="47806" xr:uid="{00000000-0005-0000-0000-0000C45D0000}"/>
    <cellStyle name="Normal 3 2 6 3" xfId="6196" xr:uid="{00000000-0005-0000-0000-0000C55D0000}"/>
    <cellStyle name="Normal 3 2 6 3 2" xfId="6197" xr:uid="{00000000-0005-0000-0000-0000C65D0000}"/>
    <cellStyle name="Normal 3 2 6 3 2 2" xfId="17200" xr:uid="{00000000-0005-0000-0000-0000C75D0000}"/>
    <cellStyle name="Normal 3 2 6 3 2 2 2" xfId="29455" xr:uid="{00000000-0005-0000-0000-0000C85D0000}"/>
    <cellStyle name="Normal 3 2 6 3 2 2 3" xfId="41696" xr:uid="{00000000-0005-0000-0000-0000C95D0000}"/>
    <cellStyle name="Normal 3 2 6 3 2 3" xfId="23338" xr:uid="{00000000-0005-0000-0000-0000CA5D0000}"/>
    <cellStyle name="Normal 3 2 6 3 2 4" xfId="35582" xr:uid="{00000000-0005-0000-0000-0000CB5D0000}"/>
    <cellStyle name="Normal 3 2 6 3 2 5" xfId="47811" xr:uid="{00000000-0005-0000-0000-0000CC5D0000}"/>
    <cellStyle name="Normal 3 2 6 3 3" xfId="17199" xr:uid="{00000000-0005-0000-0000-0000CD5D0000}"/>
    <cellStyle name="Normal 3 2 6 3 3 2" xfId="29454" xr:uid="{00000000-0005-0000-0000-0000CE5D0000}"/>
    <cellStyle name="Normal 3 2 6 3 3 3" xfId="41695" xr:uid="{00000000-0005-0000-0000-0000CF5D0000}"/>
    <cellStyle name="Normal 3 2 6 3 4" xfId="23337" xr:uid="{00000000-0005-0000-0000-0000D05D0000}"/>
    <cellStyle name="Normal 3 2 6 3 5" xfId="35581" xr:uid="{00000000-0005-0000-0000-0000D15D0000}"/>
    <cellStyle name="Normal 3 2 6 3 6" xfId="47810" xr:uid="{00000000-0005-0000-0000-0000D25D0000}"/>
    <cellStyle name="Normal 3 2 6 4" xfId="6198" xr:uid="{00000000-0005-0000-0000-0000D35D0000}"/>
    <cellStyle name="Normal 3 2 6 4 2" xfId="17201" xr:uid="{00000000-0005-0000-0000-0000D45D0000}"/>
    <cellStyle name="Normal 3 2 6 4 2 2" xfId="29456" xr:uid="{00000000-0005-0000-0000-0000D55D0000}"/>
    <cellStyle name="Normal 3 2 6 4 2 3" xfId="41697" xr:uid="{00000000-0005-0000-0000-0000D65D0000}"/>
    <cellStyle name="Normal 3 2 6 4 3" xfId="23339" xr:uid="{00000000-0005-0000-0000-0000D75D0000}"/>
    <cellStyle name="Normal 3 2 6 4 4" xfId="35583" xr:uid="{00000000-0005-0000-0000-0000D85D0000}"/>
    <cellStyle name="Normal 3 2 6 4 5" xfId="47812" xr:uid="{00000000-0005-0000-0000-0000D95D0000}"/>
    <cellStyle name="Normal 3 2 6 5" xfId="17194" xr:uid="{00000000-0005-0000-0000-0000DA5D0000}"/>
    <cellStyle name="Normal 3 2 6 5 2" xfId="29449" xr:uid="{00000000-0005-0000-0000-0000DB5D0000}"/>
    <cellStyle name="Normal 3 2 6 5 3" xfId="41690" xr:uid="{00000000-0005-0000-0000-0000DC5D0000}"/>
    <cellStyle name="Normal 3 2 6 6" xfId="23332" xr:uid="{00000000-0005-0000-0000-0000DD5D0000}"/>
    <cellStyle name="Normal 3 2 6 7" xfId="35576" xr:uid="{00000000-0005-0000-0000-0000DE5D0000}"/>
    <cellStyle name="Normal 3 2 6 8" xfId="47805" xr:uid="{00000000-0005-0000-0000-0000DF5D0000}"/>
    <cellStyle name="Normal 3 2 7" xfId="6199" xr:uid="{00000000-0005-0000-0000-0000E05D0000}"/>
    <cellStyle name="Normal 3 2 7 2" xfId="6200" xr:uid="{00000000-0005-0000-0000-0000E15D0000}"/>
    <cellStyle name="Normal 3 2 7 2 2" xfId="6201" xr:uid="{00000000-0005-0000-0000-0000E25D0000}"/>
    <cellStyle name="Normal 3 2 7 2 2 2" xfId="17204" xr:uid="{00000000-0005-0000-0000-0000E35D0000}"/>
    <cellStyle name="Normal 3 2 7 2 2 2 2" xfId="29459" xr:uid="{00000000-0005-0000-0000-0000E45D0000}"/>
    <cellStyle name="Normal 3 2 7 2 2 2 3" xfId="41700" xr:uid="{00000000-0005-0000-0000-0000E55D0000}"/>
    <cellStyle name="Normal 3 2 7 2 2 3" xfId="23342" xr:uid="{00000000-0005-0000-0000-0000E65D0000}"/>
    <cellStyle name="Normal 3 2 7 2 2 4" xfId="35586" xr:uid="{00000000-0005-0000-0000-0000E75D0000}"/>
    <cellStyle name="Normal 3 2 7 2 2 5" xfId="47815" xr:uid="{00000000-0005-0000-0000-0000E85D0000}"/>
    <cellStyle name="Normal 3 2 7 2 3" xfId="17203" xr:uid="{00000000-0005-0000-0000-0000E95D0000}"/>
    <cellStyle name="Normal 3 2 7 2 3 2" xfId="29458" xr:uid="{00000000-0005-0000-0000-0000EA5D0000}"/>
    <cellStyle name="Normal 3 2 7 2 3 3" xfId="41699" xr:uid="{00000000-0005-0000-0000-0000EB5D0000}"/>
    <cellStyle name="Normal 3 2 7 2 4" xfId="23341" xr:uid="{00000000-0005-0000-0000-0000EC5D0000}"/>
    <cellStyle name="Normal 3 2 7 2 5" xfId="35585" xr:uid="{00000000-0005-0000-0000-0000ED5D0000}"/>
    <cellStyle name="Normal 3 2 7 2 6" xfId="47814" xr:uid="{00000000-0005-0000-0000-0000EE5D0000}"/>
    <cellStyle name="Normal 3 2 7 3" xfId="6202" xr:uid="{00000000-0005-0000-0000-0000EF5D0000}"/>
    <cellStyle name="Normal 3 2 7 3 2" xfId="17205" xr:uid="{00000000-0005-0000-0000-0000F05D0000}"/>
    <cellStyle name="Normal 3 2 7 3 2 2" xfId="29460" xr:uid="{00000000-0005-0000-0000-0000F15D0000}"/>
    <cellStyle name="Normal 3 2 7 3 2 3" xfId="41701" xr:uid="{00000000-0005-0000-0000-0000F25D0000}"/>
    <cellStyle name="Normal 3 2 7 3 3" xfId="23343" xr:uid="{00000000-0005-0000-0000-0000F35D0000}"/>
    <cellStyle name="Normal 3 2 7 3 4" xfId="35587" xr:uid="{00000000-0005-0000-0000-0000F45D0000}"/>
    <cellStyle name="Normal 3 2 7 3 5" xfId="47816" xr:uid="{00000000-0005-0000-0000-0000F55D0000}"/>
    <cellStyle name="Normal 3 2 7 4" xfId="17202" xr:uid="{00000000-0005-0000-0000-0000F65D0000}"/>
    <cellStyle name="Normal 3 2 7 4 2" xfId="29457" xr:uid="{00000000-0005-0000-0000-0000F75D0000}"/>
    <cellStyle name="Normal 3 2 7 4 3" xfId="41698" xr:uid="{00000000-0005-0000-0000-0000F85D0000}"/>
    <cellStyle name="Normal 3 2 7 5" xfId="23340" xr:uid="{00000000-0005-0000-0000-0000F95D0000}"/>
    <cellStyle name="Normal 3 2 7 6" xfId="35584" xr:uid="{00000000-0005-0000-0000-0000FA5D0000}"/>
    <cellStyle name="Normal 3 2 7 7" xfId="47813" xr:uid="{00000000-0005-0000-0000-0000FB5D0000}"/>
    <cellStyle name="Normal 3 2 8" xfId="6203" xr:uid="{00000000-0005-0000-0000-0000FC5D0000}"/>
    <cellStyle name="Normal 3 2 9" xfId="6204" xr:uid="{00000000-0005-0000-0000-0000FD5D0000}"/>
    <cellStyle name="Normal 3 2 9 2" xfId="6205" xr:uid="{00000000-0005-0000-0000-0000FE5D0000}"/>
    <cellStyle name="Normal 3 2 9 2 2" xfId="17207" xr:uid="{00000000-0005-0000-0000-0000FF5D0000}"/>
    <cellStyle name="Normal 3 2 9 2 2 2" xfId="29462" xr:uid="{00000000-0005-0000-0000-0000005E0000}"/>
    <cellStyle name="Normal 3 2 9 2 2 3" xfId="41703" xr:uid="{00000000-0005-0000-0000-0000015E0000}"/>
    <cellStyle name="Normal 3 2 9 2 3" xfId="23345" xr:uid="{00000000-0005-0000-0000-0000025E0000}"/>
    <cellStyle name="Normal 3 2 9 2 4" xfId="35589" xr:uid="{00000000-0005-0000-0000-0000035E0000}"/>
    <cellStyle name="Normal 3 2 9 2 5" xfId="47818" xr:uid="{00000000-0005-0000-0000-0000045E0000}"/>
    <cellStyle name="Normal 3 2 9 3" xfId="17206" xr:uid="{00000000-0005-0000-0000-0000055E0000}"/>
    <cellStyle name="Normal 3 2 9 3 2" xfId="29461" xr:uid="{00000000-0005-0000-0000-0000065E0000}"/>
    <cellStyle name="Normal 3 2 9 3 3" xfId="41702" xr:uid="{00000000-0005-0000-0000-0000075E0000}"/>
    <cellStyle name="Normal 3 2 9 4" xfId="23344" xr:uid="{00000000-0005-0000-0000-0000085E0000}"/>
    <cellStyle name="Normal 3 2 9 5" xfId="35588" xr:uid="{00000000-0005-0000-0000-0000095E0000}"/>
    <cellStyle name="Normal 3 2 9 6" xfId="47817" xr:uid="{00000000-0005-0000-0000-00000A5E0000}"/>
    <cellStyle name="Normal 3 3" xfId="6206" xr:uid="{00000000-0005-0000-0000-00000B5E0000}"/>
    <cellStyle name="Normal 3 3 10" xfId="23346" xr:uid="{00000000-0005-0000-0000-00000C5E0000}"/>
    <cellStyle name="Normal 3 3 11" xfId="35590" xr:uid="{00000000-0005-0000-0000-00000D5E0000}"/>
    <cellStyle name="Normal 3 3 12" xfId="47819" xr:uid="{00000000-0005-0000-0000-00000E5E0000}"/>
    <cellStyle name="Normal 3 3 2" xfId="6207" xr:uid="{00000000-0005-0000-0000-00000F5E0000}"/>
    <cellStyle name="Normal 3 3 2 10" xfId="35591" xr:uid="{00000000-0005-0000-0000-0000105E0000}"/>
    <cellStyle name="Normal 3 3 2 11" xfId="47820" xr:uid="{00000000-0005-0000-0000-0000115E0000}"/>
    <cellStyle name="Normal 3 3 2 2" xfId="6208" xr:uid="{00000000-0005-0000-0000-0000125E0000}"/>
    <cellStyle name="Normal 3 3 2 2 10" xfId="47821" xr:uid="{00000000-0005-0000-0000-0000135E0000}"/>
    <cellStyle name="Normal 3 3 2 2 2" xfId="6209" xr:uid="{00000000-0005-0000-0000-0000145E0000}"/>
    <cellStyle name="Normal 3 3 2 2 2 2" xfId="6210" xr:uid="{00000000-0005-0000-0000-0000155E0000}"/>
    <cellStyle name="Normal 3 3 2 2 2 2 2" xfId="6211" xr:uid="{00000000-0005-0000-0000-0000165E0000}"/>
    <cellStyle name="Normal 3 3 2 2 2 2 2 2" xfId="6212" xr:uid="{00000000-0005-0000-0000-0000175E0000}"/>
    <cellStyle name="Normal 3 3 2 2 2 2 2 2 2" xfId="6213" xr:uid="{00000000-0005-0000-0000-0000185E0000}"/>
    <cellStyle name="Normal 3 3 2 2 2 2 2 2 2 2" xfId="17215" xr:uid="{00000000-0005-0000-0000-0000195E0000}"/>
    <cellStyle name="Normal 3 3 2 2 2 2 2 2 2 2 2" xfId="29470" xr:uid="{00000000-0005-0000-0000-00001A5E0000}"/>
    <cellStyle name="Normal 3 3 2 2 2 2 2 2 2 2 3" xfId="41711" xr:uid="{00000000-0005-0000-0000-00001B5E0000}"/>
    <cellStyle name="Normal 3 3 2 2 2 2 2 2 2 3" xfId="23353" xr:uid="{00000000-0005-0000-0000-00001C5E0000}"/>
    <cellStyle name="Normal 3 3 2 2 2 2 2 2 2 4" xfId="35597" xr:uid="{00000000-0005-0000-0000-00001D5E0000}"/>
    <cellStyle name="Normal 3 3 2 2 2 2 2 2 2 5" xfId="47826" xr:uid="{00000000-0005-0000-0000-00001E5E0000}"/>
    <cellStyle name="Normal 3 3 2 2 2 2 2 2 3" xfId="17214" xr:uid="{00000000-0005-0000-0000-00001F5E0000}"/>
    <cellStyle name="Normal 3 3 2 2 2 2 2 2 3 2" xfId="29469" xr:uid="{00000000-0005-0000-0000-0000205E0000}"/>
    <cellStyle name="Normal 3 3 2 2 2 2 2 2 3 3" xfId="41710" xr:uid="{00000000-0005-0000-0000-0000215E0000}"/>
    <cellStyle name="Normal 3 3 2 2 2 2 2 2 4" xfId="23352" xr:uid="{00000000-0005-0000-0000-0000225E0000}"/>
    <cellStyle name="Normal 3 3 2 2 2 2 2 2 5" xfId="35596" xr:uid="{00000000-0005-0000-0000-0000235E0000}"/>
    <cellStyle name="Normal 3 3 2 2 2 2 2 2 6" xfId="47825" xr:uid="{00000000-0005-0000-0000-0000245E0000}"/>
    <cellStyle name="Normal 3 3 2 2 2 2 2 3" xfId="6214" xr:uid="{00000000-0005-0000-0000-0000255E0000}"/>
    <cellStyle name="Normal 3 3 2 2 2 2 2 3 2" xfId="17216" xr:uid="{00000000-0005-0000-0000-0000265E0000}"/>
    <cellStyle name="Normal 3 3 2 2 2 2 2 3 2 2" xfId="29471" xr:uid="{00000000-0005-0000-0000-0000275E0000}"/>
    <cellStyle name="Normal 3 3 2 2 2 2 2 3 2 3" xfId="41712" xr:uid="{00000000-0005-0000-0000-0000285E0000}"/>
    <cellStyle name="Normal 3 3 2 2 2 2 2 3 3" xfId="23354" xr:uid="{00000000-0005-0000-0000-0000295E0000}"/>
    <cellStyle name="Normal 3 3 2 2 2 2 2 3 4" xfId="35598" xr:uid="{00000000-0005-0000-0000-00002A5E0000}"/>
    <cellStyle name="Normal 3 3 2 2 2 2 2 3 5" xfId="47827" xr:uid="{00000000-0005-0000-0000-00002B5E0000}"/>
    <cellStyle name="Normal 3 3 2 2 2 2 2 4" xfId="17213" xr:uid="{00000000-0005-0000-0000-00002C5E0000}"/>
    <cellStyle name="Normal 3 3 2 2 2 2 2 4 2" xfId="29468" xr:uid="{00000000-0005-0000-0000-00002D5E0000}"/>
    <cellStyle name="Normal 3 3 2 2 2 2 2 4 3" xfId="41709" xr:uid="{00000000-0005-0000-0000-00002E5E0000}"/>
    <cellStyle name="Normal 3 3 2 2 2 2 2 5" xfId="23351" xr:uid="{00000000-0005-0000-0000-00002F5E0000}"/>
    <cellStyle name="Normal 3 3 2 2 2 2 2 6" xfId="35595" xr:uid="{00000000-0005-0000-0000-0000305E0000}"/>
    <cellStyle name="Normal 3 3 2 2 2 2 2 7" xfId="47824" xr:uid="{00000000-0005-0000-0000-0000315E0000}"/>
    <cellStyle name="Normal 3 3 2 2 2 2 3" xfId="6215" xr:uid="{00000000-0005-0000-0000-0000325E0000}"/>
    <cellStyle name="Normal 3 3 2 2 2 2 3 2" xfId="6216" xr:uid="{00000000-0005-0000-0000-0000335E0000}"/>
    <cellStyle name="Normal 3 3 2 2 2 2 3 2 2" xfId="17218" xr:uid="{00000000-0005-0000-0000-0000345E0000}"/>
    <cellStyle name="Normal 3 3 2 2 2 2 3 2 2 2" xfId="29473" xr:uid="{00000000-0005-0000-0000-0000355E0000}"/>
    <cellStyle name="Normal 3 3 2 2 2 2 3 2 2 3" xfId="41714" xr:uid="{00000000-0005-0000-0000-0000365E0000}"/>
    <cellStyle name="Normal 3 3 2 2 2 2 3 2 3" xfId="23356" xr:uid="{00000000-0005-0000-0000-0000375E0000}"/>
    <cellStyle name="Normal 3 3 2 2 2 2 3 2 4" xfId="35600" xr:uid="{00000000-0005-0000-0000-0000385E0000}"/>
    <cellStyle name="Normal 3 3 2 2 2 2 3 2 5" xfId="47829" xr:uid="{00000000-0005-0000-0000-0000395E0000}"/>
    <cellStyle name="Normal 3 3 2 2 2 2 3 3" xfId="17217" xr:uid="{00000000-0005-0000-0000-00003A5E0000}"/>
    <cellStyle name="Normal 3 3 2 2 2 2 3 3 2" xfId="29472" xr:uid="{00000000-0005-0000-0000-00003B5E0000}"/>
    <cellStyle name="Normal 3 3 2 2 2 2 3 3 3" xfId="41713" xr:uid="{00000000-0005-0000-0000-00003C5E0000}"/>
    <cellStyle name="Normal 3 3 2 2 2 2 3 4" xfId="23355" xr:uid="{00000000-0005-0000-0000-00003D5E0000}"/>
    <cellStyle name="Normal 3 3 2 2 2 2 3 5" xfId="35599" xr:uid="{00000000-0005-0000-0000-00003E5E0000}"/>
    <cellStyle name="Normal 3 3 2 2 2 2 3 6" xfId="47828" xr:uid="{00000000-0005-0000-0000-00003F5E0000}"/>
    <cellStyle name="Normal 3 3 2 2 2 2 4" xfId="6217" xr:uid="{00000000-0005-0000-0000-0000405E0000}"/>
    <cellStyle name="Normal 3 3 2 2 2 2 4 2" xfId="17219" xr:uid="{00000000-0005-0000-0000-0000415E0000}"/>
    <cellStyle name="Normal 3 3 2 2 2 2 4 2 2" xfId="29474" xr:uid="{00000000-0005-0000-0000-0000425E0000}"/>
    <cellStyle name="Normal 3 3 2 2 2 2 4 2 3" xfId="41715" xr:uid="{00000000-0005-0000-0000-0000435E0000}"/>
    <cellStyle name="Normal 3 3 2 2 2 2 4 3" xfId="23357" xr:uid="{00000000-0005-0000-0000-0000445E0000}"/>
    <cellStyle name="Normal 3 3 2 2 2 2 4 4" xfId="35601" xr:uid="{00000000-0005-0000-0000-0000455E0000}"/>
    <cellStyle name="Normal 3 3 2 2 2 2 4 5" xfId="47830" xr:uid="{00000000-0005-0000-0000-0000465E0000}"/>
    <cellStyle name="Normal 3 3 2 2 2 2 5" xfId="17212" xr:uid="{00000000-0005-0000-0000-0000475E0000}"/>
    <cellStyle name="Normal 3 3 2 2 2 2 5 2" xfId="29467" xr:uid="{00000000-0005-0000-0000-0000485E0000}"/>
    <cellStyle name="Normal 3 3 2 2 2 2 5 3" xfId="41708" xr:uid="{00000000-0005-0000-0000-0000495E0000}"/>
    <cellStyle name="Normal 3 3 2 2 2 2 6" xfId="23350" xr:uid="{00000000-0005-0000-0000-00004A5E0000}"/>
    <cellStyle name="Normal 3 3 2 2 2 2 7" xfId="35594" xr:uid="{00000000-0005-0000-0000-00004B5E0000}"/>
    <cellStyle name="Normal 3 3 2 2 2 2 8" xfId="47823" xr:uid="{00000000-0005-0000-0000-00004C5E0000}"/>
    <cellStyle name="Normal 3 3 2 2 2 3" xfId="6218" xr:uid="{00000000-0005-0000-0000-00004D5E0000}"/>
    <cellStyle name="Normal 3 3 2 2 2 3 2" xfId="6219" xr:uid="{00000000-0005-0000-0000-00004E5E0000}"/>
    <cellStyle name="Normal 3 3 2 2 2 3 2 2" xfId="6220" xr:uid="{00000000-0005-0000-0000-00004F5E0000}"/>
    <cellStyle name="Normal 3 3 2 2 2 3 2 2 2" xfId="17222" xr:uid="{00000000-0005-0000-0000-0000505E0000}"/>
    <cellStyle name="Normal 3 3 2 2 2 3 2 2 2 2" xfId="29477" xr:uid="{00000000-0005-0000-0000-0000515E0000}"/>
    <cellStyle name="Normal 3 3 2 2 2 3 2 2 2 3" xfId="41718" xr:uid="{00000000-0005-0000-0000-0000525E0000}"/>
    <cellStyle name="Normal 3 3 2 2 2 3 2 2 3" xfId="23360" xr:uid="{00000000-0005-0000-0000-0000535E0000}"/>
    <cellStyle name="Normal 3 3 2 2 2 3 2 2 4" xfId="35604" xr:uid="{00000000-0005-0000-0000-0000545E0000}"/>
    <cellStyle name="Normal 3 3 2 2 2 3 2 2 5" xfId="47833" xr:uid="{00000000-0005-0000-0000-0000555E0000}"/>
    <cellStyle name="Normal 3 3 2 2 2 3 2 3" xfId="17221" xr:uid="{00000000-0005-0000-0000-0000565E0000}"/>
    <cellStyle name="Normal 3 3 2 2 2 3 2 3 2" xfId="29476" xr:uid="{00000000-0005-0000-0000-0000575E0000}"/>
    <cellStyle name="Normal 3 3 2 2 2 3 2 3 3" xfId="41717" xr:uid="{00000000-0005-0000-0000-0000585E0000}"/>
    <cellStyle name="Normal 3 3 2 2 2 3 2 4" xfId="23359" xr:uid="{00000000-0005-0000-0000-0000595E0000}"/>
    <cellStyle name="Normal 3 3 2 2 2 3 2 5" xfId="35603" xr:uid="{00000000-0005-0000-0000-00005A5E0000}"/>
    <cellStyle name="Normal 3 3 2 2 2 3 2 6" xfId="47832" xr:uid="{00000000-0005-0000-0000-00005B5E0000}"/>
    <cellStyle name="Normal 3 3 2 2 2 3 3" xfId="6221" xr:uid="{00000000-0005-0000-0000-00005C5E0000}"/>
    <cellStyle name="Normal 3 3 2 2 2 3 3 2" xfId="17223" xr:uid="{00000000-0005-0000-0000-00005D5E0000}"/>
    <cellStyle name="Normal 3 3 2 2 2 3 3 2 2" xfId="29478" xr:uid="{00000000-0005-0000-0000-00005E5E0000}"/>
    <cellStyle name="Normal 3 3 2 2 2 3 3 2 3" xfId="41719" xr:uid="{00000000-0005-0000-0000-00005F5E0000}"/>
    <cellStyle name="Normal 3 3 2 2 2 3 3 3" xfId="23361" xr:uid="{00000000-0005-0000-0000-0000605E0000}"/>
    <cellStyle name="Normal 3 3 2 2 2 3 3 4" xfId="35605" xr:uid="{00000000-0005-0000-0000-0000615E0000}"/>
    <cellStyle name="Normal 3 3 2 2 2 3 3 5" xfId="47834" xr:uid="{00000000-0005-0000-0000-0000625E0000}"/>
    <cellStyle name="Normal 3 3 2 2 2 3 4" xfId="17220" xr:uid="{00000000-0005-0000-0000-0000635E0000}"/>
    <cellStyle name="Normal 3 3 2 2 2 3 4 2" xfId="29475" xr:uid="{00000000-0005-0000-0000-0000645E0000}"/>
    <cellStyle name="Normal 3 3 2 2 2 3 4 3" xfId="41716" xr:uid="{00000000-0005-0000-0000-0000655E0000}"/>
    <cellStyle name="Normal 3 3 2 2 2 3 5" xfId="23358" xr:uid="{00000000-0005-0000-0000-0000665E0000}"/>
    <cellStyle name="Normal 3 3 2 2 2 3 6" xfId="35602" xr:uid="{00000000-0005-0000-0000-0000675E0000}"/>
    <cellStyle name="Normal 3 3 2 2 2 3 7" xfId="47831" xr:uid="{00000000-0005-0000-0000-0000685E0000}"/>
    <cellStyle name="Normal 3 3 2 2 2 4" xfId="6222" xr:uid="{00000000-0005-0000-0000-0000695E0000}"/>
    <cellStyle name="Normal 3 3 2 2 2 4 2" xfId="6223" xr:uid="{00000000-0005-0000-0000-00006A5E0000}"/>
    <cellStyle name="Normal 3 3 2 2 2 4 2 2" xfId="17225" xr:uid="{00000000-0005-0000-0000-00006B5E0000}"/>
    <cellStyle name="Normal 3 3 2 2 2 4 2 2 2" xfId="29480" xr:uid="{00000000-0005-0000-0000-00006C5E0000}"/>
    <cellStyle name="Normal 3 3 2 2 2 4 2 2 3" xfId="41721" xr:uid="{00000000-0005-0000-0000-00006D5E0000}"/>
    <cellStyle name="Normal 3 3 2 2 2 4 2 3" xfId="23363" xr:uid="{00000000-0005-0000-0000-00006E5E0000}"/>
    <cellStyle name="Normal 3 3 2 2 2 4 2 4" xfId="35607" xr:uid="{00000000-0005-0000-0000-00006F5E0000}"/>
    <cellStyle name="Normal 3 3 2 2 2 4 2 5" xfId="47836" xr:uid="{00000000-0005-0000-0000-0000705E0000}"/>
    <cellStyle name="Normal 3 3 2 2 2 4 3" xfId="17224" xr:uid="{00000000-0005-0000-0000-0000715E0000}"/>
    <cellStyle name="Normal 3 3 2 2 2 4 3 2" xfId="29479" xr:uid="{00000000-0005-0000-0000-0000725E0000}"/>
    <cellStyle name="Normal 3 3 2 2 2 4 3 3" xfId="41720" xr:uid="{00000000-0005-0000-0000-0000735E0000}"/>
    <cellStyle name="Normal 3 3 2 2 2 4 4" xfId="23362" xr:uid="{00000000-0005-0000-0000-0000745E0000}"/>
    <cellStyle name="Normal 3 3 2 2 2 4 5" xfId="35606" xr:uid="{00000000-0005-0000-0000-0000755E0000}"/>
    <cellStyle name="Normal 3 3 2 2 2 4 6" xfId="47835" xr:uid="{00000000-0005-0000-0000-0000765E0000}"/>
    <cellStyle name="Normal 3 3 2 2 2 5" xfId="6224" xr:uid="{00000000-0005-0000-0000-0000775E0000}"/>
    <cellStyle name="Normal 3 3 2 2 2 5 2" xfId="17226" xr:uid="{00000000-0005-0000-0000-0000785E0000}"/>
    <cellStyle name="Normal 3 3 2 2 2 5 2 2" xfId="29481" xr:uid="{00000000-0005-0000-0000-0000795E0000}"/>
    <cellStyle name="Normal 3 3 2 2 2 5 2 3" xfId="41722" xr:uid="{00000000-0005-0000-0000-00007A5E0000}"/>
    <cellStyle name="Normal 3 3 2 2 2 5 3" xfId="23364" xr:uid="{00000000-0005-0000-0000-00007B5E0000}"/>
    <cellStyle name="Normal 3 3 2 2 2 5 4" xfId="35608" xr:uid="{00000000-0005-0000-0000-00007C5E0000}"/>
    <cellStyle name="Normal 3 3 2 2 2 5 5" xfId="47837" xr:uid="{00000000-0005-0000-0000-00007D5E0000}"/>
    <cellStyle name="Normal 3 3 2 2 2 6" xfId="17211" xr:uid="{00000000-0005-0000-0000-00007E5E0000}"/>
    <cellStyle name="Normal 3 3 2 2 2 6 2" xfId="29466" xr:uid="{00000000-0005-0000-0000-00007F5E0000}"/>
    <cellStyle name="Normal 3 3 2 2 2 6 3" xfId="41707" xr:uid="{00000000-0005-0000-0000-0000805E0000}"/>
    <cellStyle name="Normal 3 3 2 2 2 7" xfId="23349" xr:uid="{00000000-0005-0000-0000-0000815E0000}"/>
    <cellStyle name="Normal 3 3 2 2 2 8" xfId="35593" xr:uid="{00000000-0005-0000-0000-0000825E0000}"/>
    <cellStyle name="Normal 3 3 2 2 2 9" xfId="47822" xr:uid="{00000000-0005-0000-0000-0000835E0000}"/>
    <cellStyle name="Normal 3 3 2 2 3" xfId="6225" xr:uid="{00000000-0005-0000-0000-0000845E0000}"/>
    <cellStyle name="Normal 3 3 2 2 3 2" xfId="6226" xr:uid="{00000000-0005-0000-0000-0000855E0000}"/>
    <cellStyle name="Normal 3 3 2 2 3 2 2" xfId="6227" xr:uid="{00000000-0005-0000-0000-0000865E0000}"/>
    <cellStyle name="Normal 3 3 2 2 3 2 2 2" xfId="6228" xr:uid="{00000000-0005-0000-0000-0000875E0000}"/>
    <cellStyle name="Normal 3 3 2 2 3 2 2 2 2" xfId="17230" xr:uid="{00000000-0005-0000-0000-0000885E0000}"/>
    <cellStyle name="Normal 3 3 2 2 3 2 2 2 2 2" xfId="29485" xr:uid="{00000000-0005-0000-0000-0000895E0000}"/>
    <cellStyle name="Normal 3 3 2 2 3 2 2 2 2 3" xfId="41726" xr:uid="{00000000-0005-0000-0000-00008A5E0000}"/>
    <cellStyle name="Normal 3 3 2 2 3 2 2 2 3" xfId="23368" xr:uid="{00000000-0005-0000-0000-00008B5E0000}"/>
    <cellStyle name="Normal 3 3 2 2 3 2 2 2 4" xfId="35612" xr:uid="{00000000-0005-0000-0000-00008C5E0000}"/>
    <cellStyle name="Normal 3 3 2 2 3 2 2 2 5" xfId="47841" xr:uid="{00000000-0005-0000-0000-00008D5E0000}"/>
    <cellStyle name="Normal 3 3 2 2 3 2 2 3" xfId="17229" xr:uid="{00000000-0005-0000-0000-00008E5E0000}"/>
    <cellStyle name="Normal 3 3 2 2 3 2 2 3 2" xfId="29484" xr:uid="{00000000-0005-0000-0000-00008F5E0000}"/>
    <cellStyle name="Normal 3 3 2 2 3 2 2 3 3" xfId="41725" xr:uid="{00000000-0005-0000-0000-0000905E0000}"/>
    <cellStyle name="Normal 3 3 2 2 3 2 2 4" xfId="23367" xr:uid="{00000000-0005-0000-0000-0000915E0000}"/>
    <cellStyle name="Normal 3 3 2 2 3 2 2 5" xfId="35611" xr:uid="{00000000-0005-0000-0000-0000925E0000}"/>
    <cellStyle name="Normal 3 3 2 2 3 2 2 6" xfId="47840" xr:uid="{00000000-0005-0000-0000-0000935E0000}"/>
    <cellStyle name="Normal 3 3 2 2 3 2 3" xfId="6229" xr:uid="{00000000-0005-0000-0000-0000945E0000}"/>
    <cellStyle name="Normal 3 3 2 2 3 2 3 2" xfId="17231" xr:uid="{00000000-0005-0000-0000-0000955E0000}"/>
    <cellStyle name="Normal 3 3 2 2 3 2 3 2 2" xfId="29486" xr:uid="{00000000-0005-0000-0000-0000965E0000}"/>
    <cellStyle name="Normal 3 3 2 2 3 2 3 2 3" xfId="41727" xr:uid="{00000000-0005-0000-0000-0000975E0000}"/>
    <cellStyle name="Normal 3 3 2 2 3 2 3 3" xfId="23369" xr:uid="{00000000-0005-0000-0000-0000985E0000}"/>
    <cellStyle name="Normal 3 3 2 2 3 2 3 4" xfId="35613" xr:uid="{00000000-0005-0000-0000-0000995E0000}"/>
    <cellStyle name="Normal 3 3 2 2 3 2 3 5" xfId="47842" xr:uid="{00000000-0005-0000-0000-00009A5E0000}"/>
    <cellStyle name="Normal 3 3 2 2 3 2 4" xfId="17228" xr:uid="{00000000-0005-0000-0000-00009B5E0000}"/>
    <cellStyle name="Normal 3 3 2 2 3 2 4 2" xfId="29483" xr:uid="{00000000-0005-0000-0000-00009C5E0000}"/>
    <cellStyle name="Normal 3 3 2 2 3 2 4 3" xfId="41724" xr:uid="{00000000-0005-0000-0000-00009D5E0000}"/>
    <cellStyle name="Normal 3 3 2 2 3 2 5" xfId="23366" xr:uid="{00000000-0005-0000-0000-00009E5E0000}"/>
    <cellStyle name="Normal 3 3 2 2 3 2 6" xfId="35610" xr:uid="{00000000-0005-0000-0000-00009F5E0000}"/>
    <cellStyle name="Normal 3 3 2 2 3 2 7" xfId="47839" xr:uid="{00000000-0005-0000-0000-0000A05E0000}"/>
    <cellStyle name="Normal 3 3 2 2 3 3" xfId="6230" xr:uid="{00000000-0005-0000-0000-0000A15E0000}"/>
    <cellStyle name="Normal 3 3 2 2 3 3 2" xfId="6231" xr:uid="{00000000-0005-0000-0000-0000A25E0000}"/>
    <cellStyle name="Normal 3 3 2 2 3 3 2 2" xfId="17233" xr:uid="{00000000-0005-0000-0000-0000A35E0000}"/>
    <cellStyle name="Normal 3 3 2 2 3 3 2 2 2" xfId="29488" xr:uid="{00000000-0005-0000-0000-0000A45E0000}"/>
    <cellStyle name="Normal 3 3 2 2 3 3 2 2 3" xfId="41729" xr:uid="{00000000-0005-0000-0000-0000A55E0000}"/>
    <cellStyle name="Normal 3 3 2 2 3 3 2 3" xfId="23371" xr:uid="{00000000-0005-0000-0000-0000A65E0000}"/>
    <cellStyle name="Normal 3 3 2 2 3 3 2 4" xfId="35615" xr:uid="{00000000-0005-0000-0000-0000A75E0000}"/>
    <cellStyle name="Normal 3 3 2 2 3 3 2 5" xfId="47844" xr:uid="{00000000-0005-0000-0000-0000A85E0000}"/>
    <cellStyle name="Normal 3 3 2 2 3 3 3" xfId="17232" xr:uid="{00000000-0005-0000-0000-0000A95E0000}"/>
    <cellStyle name="Normal 3 3 2 2 3 3 3 2" xfId="29487" xr:uid="{00000000-0005-0000-0000-0000AA5E0000}"/>
    <cellStyle name="Normal 3 3 2 2 3 3 3 3" xfId="41728" xr:uid="{00000000-0005-0000-0000-0000AB5E0000}"/>
    <cellStyle name="Normal 3 3 2 2 3 3 4" xfId="23370" xr:uid="{00000000-0005-0000-0000-0000AC5E0000}"/>
    <cellStyle name="Normal 3 3 2 2 3 3 5" xfId="35614" xr:uid="{00000000-0005-0000-0000-0000AD5E0000}"/>
    <cellStyle name="Normal 3 3 2 2 3 3 6" xfId="47843" xr:uid="{00000000-0005-0000-0000-0000AE5E0000}"/>
    <cellStyle name="Normal 3 3 2 2 3 4" xfId="6232" xr:uid="{00000000-0005-0000-0000-0000AF5E0000}"/>
    <cellStyle name="Normal 3 3 2 2 3 4 2" xfId="17234" xr:uid="{00000000-0005-0000-0000-0000B05E0000}"/>
    <cellStyle name="Normal 3 3 2 2 3 4 2 2" xfId="29489" xr:uid="{00000000-0005-0000-0000-0000B15E0000}"/>
    <cellStyle name="Normal 3 3 2 2 3 4 2 3" xfId="41730" xr:uid="{00000000-0005-0000-0000-0000B25E0000}"/>
    <cellStyle name="Normal 3 3 2 2 3 4 3" xfId="23372" xr:uid="{00000000-0005-0000-0000-0000B35E0000}"/>
    <cellStyle name="Normal 3 3 2 2 3 4 4" xfId="35616" xr:uid="{00000000-0005-0000-0000-0000B45E0000}"/>
    <cellStyle name="Normal 3 3 2 2 3 4 5" xfId="47845" xr:uid="{00000000-0005-0000-0000-0000B55E0000}"/>
    <cellStyle name="Normal 3 3 2 2 3 5" xfId="17227" xr:uid="{00000000-0005-0000-0000-0000B65E0000}"/>
    <cellStyle name="Normal 3 3 2 2 3 5 2" xfId="29482" xr:uid="{00000000-0005-0000-0000-0000B75E0000}"/>
    <cellStyle name="Normal 3 3 2 2 3 5 3" xfId="41723" xr:uid="{00000000-0005-0000-0000-0000B85E0000}"/>
    <cellStyle name="Normal 3 3 2 2 3 6" xfId="23365" xr:uid="{00000000-0005-0000-0000-0000B95E0000}"/>
    <cellStyle name="Normal 3 3 2 2 3 7" xfId="35609" xr:uid="{00000000-0005-0000-0000-0000BA5E0000}"/>
    <cellStyle name="Normal 3 3 2 2 3 8" xfId="47838" xr:uid="{00000000-0005-0000-0000-0000BB5E0000}"/>
    <cellStyle name="Normal 3 3 2 2 4" xfId="6233" xr:uid="{00000000-0005-0000-0000-0000BC5E0000}"/>
    <cellStyle name="Normal 3 3 2 2 4 2" xfId="6234" xr:uid="{00000000-0005-0000-0000-0000BD5E0000}"/>
    <cellStyle name="Normal 3 3 2 2 4 2 2" xfId="6235" xr:uid="{00000000-0005-0000-0000-0000BE5E0000}"/>
    <cellStyle name="Normal 3 3 2 2 4 2 2 2" xfId="17237" xr:uid="{00000000-0005-0000-0000-0000BF5E0000}"/>
    <cellStyle name="Normal 3 3 2 2 4 2 2 2 2" xfId="29492" xr:uid="{00000000-0005-0000-0000-0000C05E0000}"/>
    <cellStyle name="Normal 3 3 2 2 4 2 2 2 3" xfId="41733" xr:uid="{00000000-0005-0000-0000-0000C15E0000}"/>
    <cellStyle name="Normal 3 3 2 2 4 2 2 3" xfId="23375" xr:uid="{00000000-0005-0000-0000-0000C25E0000}"/>
    <cellStyle name="Normal 3 3 2 2 4 2 2 4" xfId="35619" xr:uid="{00000000-0005-0000-0000-0000C35E0000}"/>
    <cellStyle name="Normal 3 3 2 2 4 2 2 5" xfId="47848" xr:uid="{00000000-0005-0000-0000-0000C45E0000}"/>
    <cellStyle name="Normal 3 3 2 2 4 2 3" xfId="17236" xr:uid="{00000000-0005-0000-0000-0000C55E0000}"/>
    <cellStyle name="Normal 3 3 2 2 4 2 3 2" xfId="29491" xr:uid="{00000000-0005-0000-0000-0000C65E0000}"/>
    <cellStyle name="Normal 3 3 2 2 4 2 3 3" xfId="41732" xr:uid="{00000000-0005-0000-0000-0000C75E0000}"/>
    <cellStyle name="Normal 3 3 2 2 4 2 4" xfId="23374" xr:uid="{00000000-0005-0000-0000-0000C85E0000}"/>
    <cellStyle name="Normal 3 3 2 2 4 2 5" xfId="35618" xr:uid="{00000000-0005-0000-0000-0000C95E0000}"/>
    <cellStyle name="Normal 3 3 2 2 4 2 6" xfId="47847" xr:uid="{00000000-0005-0000-0000-0000CA5E0000}"/>
    <cellStyle name="Normal 3 3 2 2 4 3" xfId="6236" xr:uid="{00000000-0005-0000-0000-0000CB5E0000}"/>
    <cellStyle name="Normal 3 3 2 2 4 3 2" xfId="17238" xr:uid="{00000000-0005-0000-0000-0000CC5E0000}"/>
    <cellStyle name="Normal 3 3 2 2 4 3 2 2" xfId="29493" xr:uid="{00000000-0005-0000-0000-0000CD5E0000}"/>
    <cellStyle name="Normal 3 3 2 2 4 3 2 3" xfId="41734" xr:uid="{00000000-0005-0000-0000-0000CE5E0000}"/>
    <cellStyle name="Normal 3 3 2 2 4 3 3" xfId="23376" xr:uid="{00000000-0005-0000-0000-0000CF5E0000}"/>
    <cellStyle name="Normal 3 3 2 2 4 3 4" xfId="35620" xr:uid="{00000000-0005-0000-0000-0000D05E0000}"/>
    <cellStyle name="Normal 3 3 2 2 4 3 5" xfId="47849" xr:uid="{00000000-0005-0000-0000-0000D15E0000}"/>
    <cellStyle name="Normal 3 3 2 2 4 4" xfId="17235" xr:uid="{00000000-0005-0000-0000-0000D25E0000}"/>
    <cellStyle name="Normal 3 3 2 2 4 4 2" xfId="29490" xr:uid="{00000000-0005-0000-0000-0000D35E0000}"/>
    <cellStyle name="Normal 3 3 2 2 4 4 3" xfId="41731" xr:uid="{00000000-0005-0000-0000-0000D45E0000}"/>
    <cellStyle name="Normal 3 3 2 2 4 5" xfId="23373" xr:uid="{00000000-0005-0000-0000-0000D55E0000}"/>
    <cellStyle name="Normal 3 3 2 2 4 6" xfId="35617" xr:uid="{00000000-0005-0000-0000-0000D65E0000}"/>
    <cellStyle name="Normal 3 3 2 2 4 7" xfId="47846" xr:uid="{00000000-0005-0000-0000-0000D75E0000}"/>
    <cellStyle name="Normal 3 3 2 2 5" xfId="6237" xr:uid="{00000000-0005-0000-0000-0000D85E0000}"/>
    <cellStyle name="Normal 3 3 2 2 5 2" xfId="6238" xr:uid="{00000000-0005-0000-0000-0000D95E0000}"/>
    <cellStyle name="Normal 3 3 2 2 5 2 2" xfId="17240" xr:uid="{00000000-0005-0000-0000-0000DA5E0000}"/>
    <cellStyle name="Normal 3 3 2 2 5 2 2 2" xfId="29495" xr:uid="{00000000-0005-0000-0000-0000DB5E0000}"/>
    <cellStyle name="Normal 3 3 2 2 5 2 2 3" xfId="41736" xr:uid="{00000000-0005-0000-0000-0000DC5E0000}"/>
    <cellStyle name="Normal 3 3 2 2 5 2 3" xfId="23378" xr:uid="{00000000-0005-0000-0000-0000DD5E0000}"/>
    <cellStyle name="Normal 3 3 2 2 5 2 4" xfId="35622" xr:uid="{00000000-0005-0000-0000-0000DE5E0000}"/>
    <cellStyle name="Normal 3 3 2 2 5 2 5" xfId="47851" xr:uid="{00000000-0005-0000-0000-0000DF5E0000}"/>
    <cellStyle name="Normal 3 3 2 2 5 3" xfId="17239" xr:uid="{00000000-0005-0000-0000-0000E05E0000}"/>
    <cellStyle name="Normal 3 3 2 2 5 3 2" xfId="29494" xr:uid="{00000000-0005-0000-0000-0000E15E0000}"/>
    <cellStyle name="Normal 3 3 2 2 5 3 3" xfId="41735" xr:uid="{00000000-0005-0000-0000-0000E25E0000}"/>
    <cellStyle name="Normal 3 3 2 2 5 4" xfId="23377" xr:uid="{00000000-0005-0000-0000-0000E35E0000}"/>
    <cellStyle name="Normal 3 3 2 2 5 5" xfId="35621" xr:uid="{00000000-0005-0000-0000-0000E45E0000}"/>
    <cellStyle name="Normal 3 3 2 2 5 6" xfId="47850" xr:uid="{00000000-0005-0000-0000-0000E55E0000}"/>
    <cellStyle name="Normal 3 3 2 2 6" xfId="6239" xr:uid="{00000000-0005-0000-0000-0000E65E0000}"/>
    <cellStyle name="Normal 3 3 2 2 6 2" xfId="17241" xr:uid="{00000000-0005-0000-0000-0000E75E0000}"/>
    <cellStyle name="Normal 3 3 2 2 6 2 2" xfId="29496" xr:uid="{00000000-0005-0000-0000-0000E85E0000}"/>
    <cellStyle name="Normal 3 3 2 2 6 2 3" xfId="41737" xr:uid="{00000000-0005-0000-0000-0000E95E0000}"/>
    <cellStyle name="Normal 3 3 2 2 6 3" xfId="23379" xr:uid="{00000000-0005-0000-0000-0000EA5E0000}"/>
    <cellStyle name="Normal 3 3 2 2 6 4" xfId="35623" xr:uid="{00000000-0005-0000-0000-0000EB5E0000}"/>
    <cellStyle name="Normal 3 3 2 2 6 5" xfId="47852" xr:uid="{00000000-0005-0000-0000-0000EC5E0000}"/>
    <cellStyle name="Normal 3 3 2 2 7" xfId="17210" xr:uid="{00000000-0005-0000-0000-0000ED5E0000}"/>
    <cellStyle name="Normal 3 3 2 2 7 2" xfId="29465" xr:uid="{00000000-0005-0000-0000-0000EE5E0000}"/>
    <cellStyle name="Normal 3 3 2 2 7 3" xfId="41706" xr:uid="{00000000-0005-0000-0000-0000EF5E0000}"/>
    <cellStyle name="Normal 3 3 2 2 8" xfId="23348" xr:uid="{00000000-0005-0000-0000-0000F05E0000}"/>
    <cellStyle name="Normal 3 3 2 2 9" xfId="35592" xr:uid="{00000000-0005-0000-0000-0000F15E0000}"/>
    <cellStyle name="Normal 3 3 2 3" xfId="6240" xr:uid="{00000000-0005-0000-0000-0000F25E0000}"/>
    <cellStyle name="Normal 3 3 2 3 2" xfId="6241" xr:uid="{00000000-0005-0000-0000-0000F35E0000}"/>
    <cellStyle name="Normal 3 3 2 3 2 2" xfId="6242" xr:uid="{00000000-0005-0000-0000-0000F45E0000}"/>
    <cellStyle name="Normal 3 3 2 3 2 2 2" xfId="6243" xr:uid="{00000000-0005-0000-0000-0000F55E0000}"/>
    <cellStyle name="Normal 3 3 2 3 2 2 2 2" xfId="6244" xr:uid="{00000000-0005-0000-0000-0000F65E0000}"/>
    <cellStyle name="Normal 3 3 2 3 2 2 2 2 2" xfId="17246" xr:uid="{00000000-0005-0000-0000-0000F75E0000}"/>
    <cellStyle name="Normal 3 3 2 3 2 2 2 2 2 2" xfId="29501" xr:uid="{00000000-0005-0000-0000-0000F85E0000}"/>
    <cellStyle name="Normal 3 3 2 3 2 2 2 2 2 3" xfId="41742" xr:uid="{00000000-0005-0000-0000-0000F95E0000}"/>
    <cellStyle name="Normal 3 3 2 3 2 2 2 2 3" xfId="23384" xr:uid="{00000000-0005-0000-0000-0000FA5E0000}"/>
    <cellStyle name="Normal 3 3 2 3 2 2 2 2 4" xfId="35628" xr:uid="{00000000-0005-0000-0000-0000FB5E0000}"/>
    <cellStyle name="Normal 3 3 2 3 2 2 2 2 5" xfId="47857" xr:uid="{00000000-0005-0000-0000-0000FC5E0000}"/>
    <cellStyle name="Normal 3 3 2 3 2 2 2 3" xfId="17245" xr:uid="{00000000-0005-0000-0000-0000FD5E0000}"/>
    <cellStyle name="Normal 3 3 2 3 2 2 2 3 2" xfId="29500" xr:uid="{00000000-0005-0000-0000-0000FE5E0000}"/>
    <cellStyle name="Normal 3 3 2 3 2 2 2 3 3" xfId="41741" xr:uid="{00000000-0005-0000-0000-0000FF5E0000}"/>
    <cellStyle name="Normal 3 3 2 3 2 2 2 4" xfId="23383" xr:uid="{00000000-0005-0000-0000-0000005F0000}"/>
    <cellStyle name="Normal 3 3 2 3 2 2 2 5" xfId="35627" xr:uid="{00000000-0005-0000-0000-0000015F0000}"/>
    <cellStyle name="Normal 3 3 2 3 2 2 2 6" xfId="47856" xr:uid="{00000000-0005-0000-0000-0000025F0000}"/>
    <cellStyle name="Normal 3 3 2 3 2 2 3" xfId="6245" xr:uid="{00000000-0005-0000-0000-0000035F0000}"/>
    <cellStyle name="Normal 3 3 2 3 2 2 3 2" xfId="17247" xr:uid="{00000000-0005-0000-0000-0000045F0000}"/>
    <cellStyle name="Normal 3 3 2 3 2 2 3 2 2" xfId="29502" xr:uid="{00000000-0005-0000-0000-0000055F0000}"/>
    <cellStyle name="Normal 3 3 2 3 2 2 3 2 3" xfId="41743" xr:uid="{00000000-0005-0000-0000-0000065F0000}"/>
    <cellStyle name="Normal 3 3 2 3 2 2 3 3" xfId="23385" xr:uid="{00000000-0005-0000-0000-0000075F0000}"/>
    <cellStyle name="Normal 3 3 2 3 2 2 3 4" xfId="35629" xr:uid="{00000000-0005-0000-0000-0000085F0000}"/>
    <cellStyle name="Normal 3 3 2 3 2 2 3 5" xfId="47858" xr:uid="{00000000-0005-0000-0000-0000095F0000}"/>
    <cellStyle name="Normal 3 3 2 3 2 2 4" xfId="17244" xr:uid="{00000000-0005-0000-0000-00000A5F0000}"/>
    <cellStyle name="Normal 3 3 2 3 2 2 4 2" xfId="29499" xr:uid="{00000000-0005-0000-0000-00000B5F0000}"/>
    <cellStyle name="Normal 3 3 2 3 2 2 4 3" xfId="41740" xr:uid="{00000000-0005-0000-0000-00000C5F0000}"/>
    <cellStyle name="Normal 3 3 2 3 2 2 5" xfId="23382" xr:uid="{00000000-0005-0000-0000-00000D5F0000}"/>
    <cellStyle name="Normal 3 3 2 3 2 2 6" xfId="35626" xr:uid="{00000000-0005-0000-0000-00000E5F0000}"/>
    <cellStyle name="Normal 3 3 2 3 2 2 7" xfId="47855" xr:uid="{00000000-0005-0000-0000-00000F5F0000}"/>
    <cellStyle name="Normal 3 3 2 3 2 3" xfId="6246" xr:uid="{00000000-0005-0000-0000-0000105F0000}"/>
    <cellStyle name="Normal 3 3 2 3 2 3 2" xfId="6247" xr:uid="{00000000-0005-0000-0000-0000115F0000}"/>
    <cellStyle name="Normal 3 3 2 3 2 3 2 2" xfId="17249" xr:uid="{00000000-0005-0000-0000-0000125F0000}"/>
    <cellStyle name="Normal 3 3 2 3 2 3 2 2 2" xfId="29504" xr:uid="{00000000-0005-0000-0000-0000135F0000}"/>
    <cellStyle name="Normal 3 3 2 3 2 3 2 2 3" xfId="41745" xr:uid="{00000000-0005-0000-0000-0000145F0000}"/>
    <cellStyle name="Normal 3 3 2 3 2 3 2 3" xfId="23387" xr:uid="{00000000-0005-0000-0000-0000155F0000}"/>
    <cellStyle name="Normal 3 3 2 3 2 3 2 4" xfId="35631" xr:uid="{00000000-0005-0000-0000-0000165F0000}"/>
    <cellStyle name="Normal 3 3 2 3 2 3 2 5" xfId="47860" xr:uid="{00000000-0005-0000-0000-0000175F0000}"/>
    <cellStyle name="Normal 3 3 2 3 2 3 3" xfId="17248" xr:uid="{00000000-0005-0000-0000-0000185F0000}"/>
    <cellStyle name="Normal 3 3 2 3 2 3 3 2" xfId="29503" xr:uid="{00000000-0005-0000-0000-0000195F0000}"/>
    <cellStyle name="Normal 3 3 2 3 2 3 3 3" xfId="41744" xr:uid="{00000000-0005-0000-0000-00001A5F0000}"/>
    <cellStyle name="Normal 3 3 2 3 2 3 4" xfId="23386" xr:uid="{00000000-0005-0000-0000-00001B5F0000}"/>
    <cellStyle name="Normal 3 3 2 3 2 3 5" xfId="35630" xr:uid="{00000000-0005-0000-0000-00001C5F0000}"/>
    <cellStyle name="Normal 3 3 2 3 2 3 6" xfId="47859" xr:uid="{00000000-0005-0000-0000-00001D5F0000}"/>
    <cellStyle name="Normal 3 3 2 3 2 4" xfId="6248" xr:uid="{00000000-0005-0000-0000-00001E5F0000}"/>
    <cellStyle name="Normal 3 3 2 3 2 4 2" xfId="17250" xr:uid="{00000000-0005-0000-0000-00001F5F0000}"/>
    <cellStyle name="Normal 3 3 2 3 2 4 2 2" xfId="29505" xr:uid="{00000000-0005-0000-0000-0000205F0000}"/>
    <cellStyle name="Normal 3 3 2 3 2 4 2 3" xfId="41746" xr:uid="{00000000-0005-0000-0000-0000215F0000}"/>
    <cellStyle name="Normal 3 3 2 3 2 4 3" xfId="23388" xr:uid="{00000000-0005-0000-0000-0000225F0000}"/>
    <cellStyle name="Normal 3 3 2 3 2 4 4" xfId="35632" xr:uid="{00000000-0005-0000-0000-0000235F0000}"/>
    <cellStyle name="Normal 3 3 2 3 2 4 5" xfId="47861" xr:uid="{00000000-0005-0000-0000-0000245F0000}"/>
    <cellStyle name="Normal 3 3 2 3 2 5" xfId="17243" xr:uid="{00000000-0005-0000-0000-0000255F0000}"/>
    <cellStyle name="Normal 3 3 2 3 2 5 2" xfId="29498" xr:uid="{00000000-0005-0000-0000-0000265F0000}"/>
    <cellStyle name="Normal 3 3 2 3 2 5 3" xfId="41739" xr:uid="{00000000-0005-0000-0000-0000275F0000}"/>
    <cellStyle name="Normal 3 3 2 3 2 6" xfId="23381" xr:uid="{00000000-0005-0000-0000-0000285F0000}"/>
    <cellStyle name="Normal 3 3 2 3 2 7" xfId="35625" xr:uid="{00000000-0005-0000-0000-0000295F0000}"/>
    <cellStyle name="Normal 3 3 2 3 2 8" xfId="47854" xr:uid="{00000000-0005-0000-0000-00002A5F0000}"/>
    <cellStyle name="Normal 3 3 2 3 3" xfId="6249" xr:uid="{00000000-0005-0000-0000-00002B5F0000}"/>
    <cellStyle name="Normal 3 3 2 3 3 2" xfId="6250" xr:uid="{00000000-0005-0000-0000-00002C5F0000}"/>
    <cellStyle name="Normal 3 3 2 3 3 2 2" xfId="6251" xr:uid="{00000000-0005-0000-0000-00002D5F0000}"/>
    <cellStyle name="Normal 3 3 2 3 3 2 2 2" xfId="17253" xr:uid="{00000000-0005-0000-0000-00002E5F0000}"/>
    <cellStyle name="Normal 3 3 2 3 3 2 2 2 2" xfId="29508" xr:uid="{00000000-0005-0000-0000-00002F5F0000}"/>
    <cellStyle name="Normal 3 3 2 3 3 2 2 2 3" xfId="41749" xr:uid="{00000000-0005-0000-0000-0000305F0000}"/>
    <cellStyle name="Normal 3 3 2 3 3 2 2 3" xfId="23391" xr:uid="{00000000-0005-0000-0000-0000315F0000}"/>
    <cellStyle name="Normal 3 3 2 3 3 2 2 4" xfId="35635" xr:uid="{00000000-0005-0000-0000-0000325F0000}"/>
    <cellStyle name="Normal 3 3 2 3 3 2 2 5" xfId="47864" xr:uid="{00000000-0005-0000-0000-0000335F0000}"/>
    <cellStyle name="Normal 3 3 2 3 3 2 3" xfId="17252" xr:uid="{00000000-0005-0000-0000-0000345F0000}"/>
    <cellStyle name="Normal 3 3 2 3 3 2 3 2" xfId="29507" xr:uid="{00000000-0005-0000-0000-0000355F0000}"/>
    <cellStyle name="Normal 3 3 2 3 3 2 3 3" xfId="41748" xr:uid="{00000000-0005-0000-0000-0000365F0000}"/>
    <cellStyle name="Normal 3 3 2 3 3 2 4" xfId="23390" xr:uid="{00000000-0005-0000-0000-0000375F0000}"/>
    <cellStyle name="Normal 3 3 2 3 3 2 5" xfId="35634" xr:uid="{00000000-0005-0000-0000-0000385F0000}"/>
    <cellStyle name="Normal 3 3 2 3 3 2 6" xfId="47863" xr:uid="{00000000-0005-0000-0000-0000395F0000}"/>
    <cellStyle name="Normal 3 3 2 3 3 3" xfId="6252" xr:uid="{00000000-0005-0000-0000-00003A5F0000}"/>
    <cellStyle name="Normal 3 3 2 3 3 3 2" xfId="17254" xr:uid="{00000000-0005-0000-0000-00003B5F0000}"/>
    <cellStyle name="Normal 3 3 2 3 3 3 2 2" xfId="29509" xr:uid="{00000000-0005-0000-0000-00003C5F0000}"/>
    <cellStyle name="Normal 3 3 2 3 3 3 2 3" xfId="41750" xr:uid="{00000000-0005-0000-0000-00003D5F0000}"/>
    <cellStyle name="Normal 3 3 2 3 3 3 3" xfId="23392" xr:uid="{00000000-0005-0000-0000-00003E5F0000}"/>
    <cellStyle name="Normal 3 3 2 3 3 3 4" xfId="35636" xr:uid="{00000000-0005-0000-0000-00003F5F0000}"/>
    <cellStyle name="Normal 3 3 2 3 3 3 5" xfId="47865" xr:uid="{00000000-0005-0000-0000-0000405F0000}"/>
    <cellStyle name="Normal 3 3 2 3 3 4" xfId="17251" xr:uid="{00000000-0005-0000-0000-0000415F0000}"/>
    <cellStyle name="Normal 3 3 2 3 3 4 2" xfId="29506" xr:uid="{00000000-0005-0000-0000-0000425F0000}"/>
    <cellStyle name="Normal 3 3 2 3 3 4 3" xfId="41747" xr:uid="{00000000-0005-0000-0000-0000435F0000}"/>
    <cellStyle name="Normal 3 3 2 3 3 5" xfId="23389" xr:uid="{00000000-0005-0000-0000-0000445F0000}"/>
    <cellStyle name="Normal 3 3 2 3 3 6" xfId="35633" xr:uid="{00000000-0005-0000-0000-0000455F0000}"/>
    <cellStyle name="Normal 3 3 2 3 3 7" xfId="47862" xr:uid="{00000000-0005-0000-0000-0000465F0000}"/>
    <cellStyle name="Normal 3 3 2 3 4" xfId="6253" xr:uid="{00000000-0005-0000-0000-0000475F0000}"/>
    <cellStyle name="Normal 3 3 2 3 4 2" xfId="6254" xr:uid="{00000000-0005-0000-0000-0000485F0000}"/>
    <cellStyle name="Normal 3 3 2 3 4 2 2" xfId="17256" xr:uid="{00000000-0005-0000-0000-0000495F0000}"/>
    <cellStyle name="Normal 3 3 2 3 4 2 2 2" xfId="29511" xr:uid="{00000000-0005-0000-0000-00004A5F0000}"/>
    <cellStyle name="Normal 3 3 2 3 4 2 2 3" xfId="41752" xr:uid="{00000000-0005-0000-0000-00004B5F0000}"/>
    <cellStyle name="Normal 3 3 2 3 4 2 3" xfId="23394" xr:uid="{00000000-0005-0000-0000-00004C5F0000}"/>
    <cellStyle name="Normal 3 3 2 3 4 2 4" xfId="35638" xr:uid="{00000000-0005-0000-0000-00004D5F0000}"/>
    <cellStyle name="Normal 3 3 2 3 4 2 5" xfId="47867" xr:uid="{00000000-0005-0000-0000-00004E5F0000}"/>
    <cellStyle name="Normal 3 3 2 3 4 3" xfId="17255" xr:uid="{00000000-0005-0000-0000-00004F5F0000}"/>
    <cellStyle name="Normal 3 3 2 3 4 3 2" xfId="29510" xr:uid="{00000000-0005-0000-0000-0000505F0000}"/>
    <cellStyle name="Normal 3 3 2 3 4 3 3" xfId="41751" xr:uid="{00000000-0005-0000-0000-0000515F0000}"/>
    <cellStyle name="Normal 3 3 2 3 4 4" xfId="23393" xr:uid="{00000000-0005-0000-0000-0000525F0000}"/>
    <cellStyle name="Normal 3 3 2 3 4 5" xfId="35637" xr:uid="{00000000-0005-0000-0000-0000535F0000}"/>
    <cellStyle name="Normal 3 3 2 3 4 6" xfId="47866" xr:uid="{00000000-0005-0000-0000-0000545F0000}"/>
    <cellStyle name="Normal 3 3 2 3 5" xfId="6255" xr:uid="{00000000-0005-0000-0000-0000555F0000}"/>
    <cellStyle name="Normal 3 3 2 3 5 2" xfId="17257" xr:uid="{00000000-0005-0000-0000-0000565F0000}"/>
    <cellStyle name="Normal 3 3 2 3 5 2 2" xfId="29512" xr:uid="{00000000-0005-0000-0000-0000575F0000}"/>
    <cellStyle name="Normal 3 3 2 3 5 2 3" xfId="41753" xr:uid="{00000000-0005-0000-0000-0000585F0000}"/>
    <cellStyle name="Normal 3 3 2 3 5 3" xfId="23395" xr:uid="{00000000-0005-0000-0000-0000595F0000}"/>
    <cellStyle name="Normal 3 3 2 3 5 4" xfId="35639" xr:uid="{00000000-0005-0000-0000-00005A5F0000}"/>
    <cellStyle name="Normal 3 3 2 3 5 5" xfId="47868" xr:uid="{00000000-0005-0000-0000-00005B5F0000}"/>
    <cellStyle name="Normal 3 3 2 3 6" xfId="17242" xr:uid="{00000000-0005-0000-0000-00005C5F0000}"/>
    <cellStyle name="Normal 3 3 2 3 6 2" xfId="29497" xr:uid="{00000000-0005-0000-0000-00005D5F0000}"/>
    <cellStyle name="Normal 3 3 2 3 6 3" xfId="41738" xr:uid="{00000000-0005-0000-0000-00005E5F0000}"/>
    <cellStyle name="Normal 3 3 2 3 7" xfId="23380" xr:uid="{00000000-0005-0000-0000-00005F5F0000}"/>
    <cellStyle name="Normal 3 3 2 3 8" xfId="35624" xr:uid="{00000000-0005-0000-0000-0000605F0000}"/>
    <cellStyle name="Normal 3 3 2 3 9" xfId="47853" xr:uid="{00000000-0005-0000-0000-0000615F0000}"/>
    <cellStyle name="Normal 3 3 2 4" xfId="6256" xr:uid="{00000000-0005-0000-0000-0000625F0000}"/>
    <cellStyle name="Normal 3 3 2 4 2" xfId="6257" xr:uid="{00000000-0005-0000-0000-0000635F0000}"/>
    <cellStyle name="Normal 3 3 2 4 2 2" xfId="6258" xr:uid="{00000000-0005-0000-0000-0000645F0000}"/>
    <cellStyle name="Normal 3 3 2 4 2 2 2" xfId="6259" xr:uid="{00000000-0005-0000-0000-0000655F0000}"/>
    <cellStyle name="Normal 3 3 2 4 2 2 2 2" xfId="17261" xr:uid="{00000000-0005-0000-0000-0000665F0000}"/>
    <cellStyle name="Normal 3 3 2 4 2 2 2 2 2" xfId="29516" xr:uid="{00000000-0005-0000-0000-0000675F0000}"/>
    <cellStyle name="Normal 3 3 2 4 2 2 2 2 3" xfId="41757" xr:uid="{00000000-0005-0000-0000-0000685F0000}"/>
    <cellStyle name="Normal 3 3 2 4 2 2 2 3" xfId="23399" xr:uid="{00000000-0005-0000-0000-0000695F0000}"/>
    <cellStyle name="Normal 3 3 2 4 2 2 2 4" xfId="35643" xr:uid="{00000000-0005-0000-0000-00006A5F0000}"/>
    <cellStyle name="Normal 3 3 2 4 2 2 2 5" xfId="47872" xr:uid="{00000000-0005-0000-0000-00006B5F0000}"/>
    <cellStyle name="Normal 3 3 2 4 2 2 3" xfId="17260" xr:uid="{00000000-0005-0000-0000-00006C5F0000}"/>
    <cellStyle name="Normal 3 3 2 4 2 2 3 2" xfId="29515" xr:uid="{00000000-0005-0000-0000-00006D5F0000}"/>
    <cellStyle name="Normal 3 3 2 4 2 2 3 3" xfId="41756" xr:uid="{00000000-0005-0000-0000-00006E5F0000}"/>
    <cellStyle name="Normal 3 3 2 4 2 2 4" xfId="23398" xr:uid="{00000000-0005-0000-0000-00006F5F0000}"/>
    <cellStyle name="Normal 3 3 2 4 2 2 5" xfId="35642" xr:uid="{00000000-0005-0000-0000-0000705F0000}"/>
    <cellStyle name="Normal 3 3 2 4 2 2 6" xfId="47871" xr:uid="{00000000-0005-0000-0000-0000715F0000}"/>
    <cellStyle name="Normal 3 3 2 4 2 3" xfId="6260" xr:uid="{00000000-0005-0000-0000-0000725F0000}"/>
    <cellStyle name="Normal 3 3 2 4 2 3 2" xfId="17262" xr:uid="{00000000-0005-0000-0000-0000735F0000}"/>
    <cellStyle name="Normal 3 3 2 4 2 3 2 2" xfId="29517" xr:uid="{00000000-0005-0000-0000-0000745F0000}"/>
    <cellStyle name="Normal 3 3 2 4 2 3 2 3" xfId="41758" xr:uid="{00000000-0005-0000-0000-0000755F0000}"/>
    <cellStyle name="Normal 3 3 2 4 2 3 3" xfId="23400" xr:uid="{00000000-0005-0000-0000-0000765F0000}"/>
    <cellStyle name="Normal 3 3 2 4 2 3 4" xfId="35644" xr:uid="{00000000-0005-0000-0000-0000775F0000}"/>
    <cellStyle name="Normal 3 3 2 4 2 3 5" xfId="47873" xr:uid="{00000000-0005-0000-0000-0000785F0000}"/>
    <cellStyle name="Normal 3 3 2 4 2 4" xfId="17259" xr:uid="{00000000-0005-0000-0000-0000795F0000}"/>
    <cellStyle name="Normal 3 3 2 4 2 4 2" xfId="29514" xr:uid="{00000000-0005-0000-0000-00007A5F0000}"/>
    <cellStyle name="Normal 3 3 2 4 2 4 3" xfId="41755" xr:uid="{00000000-0005-0000-0000-00007B5F0000}"/>
    <cellStyle name="Normal 3 3 2 4 2 5" xfId="23397" xr:uid="{00000000-0005-0000-0000-00007C5F0000}"/>
    <cellStyle name="Normal 3 3 2 4 2 6" xfId="35641" xr:uid="{00000000-0005-0000-0000-00007D5F0000}"/>
    <cellStyle name="Normal 3 3 2 4 2 7" xfId="47870" xr:uid="{00000000-0005-0000-0000-00007E5F0000}"/>
    <cellStyle name="Normal 3 3 2 4 3" xfId="6261" xr:uid="{00000000-0005-0000-0000-00007F5F0000}"/>
    <cellStyle name="Normal 3 3 2 4 3 2" xfId="6262" xr:uid="{00000000-0005-0000-0000-0000805F0000}"/>
    <cellStyle name="Normal 3 3 2 4 3 2 2" xfId="17264" xr:uid="{00000000-0005-0000-0000-0000815F0000}"/>
    <cellStyle name="Normal 3 3 2 4 3 2 2 2" xfId="29519" xr:uid="{00000000-0005-0000-0000-0000825F0000}"/>
    <cellStyle name="Normal 3 3 2 4 3 2 2 3" xfId="41760" xr:uid="{00000000-0005-0000-0000-0000835F0000}"/>
    <cellStyle name="Normal 3 3 2 4 3 2 3" xfId="23402" xr:uid="{00000000-0005-0000-0000-0000845F0000}"/>
    <cellStyle name="Normal 3 3 2 4 3 2 4" xfId="35646" xr:uid="{00000000-0005-0000-0000-0000855F0000}"/>
    <cellStyle name="Normal 3 3 2 4 3 2 5" xfId="47875" xr:uid="{00000000-0005-0000-0000-0000865F0000}"/>
    <cellStyle name="Normal 3 3 2 4 3 3" xfId="17263" xr:uid="{00000000-0005-0000-0000-0000875F0000}"/>
    <cellStyle name="Normal 3 3 2 4 3 3 2" xfId="29518" xr:uid="{00000000-0005-0000-0000-0000885F0000}"/>
    <cellStyle name="Normal 3 3 2 4 3 3 3" xfId="41759" xr:uid="{00000000-0005-0000-0000-0000895F0000}"/>
    <cellStyle name="Normal 3 3 2 4 3 4" xfId="23401" xr:uid="{00000000-0005-0000-0000-00008A5F0000}"/>
    <cellStyle name="Normal 3 3 2 4 3 5" xfId="35645" xr:uid="{00000000-0005-0000-0000-00008B5F0000}"/>
    <cellStyle name="Normal 3 3 2 4 3 6" xfId="47874" xr:uid="{00000000-0005-0000-0000-00008C5F0000}"/>
    <cellStyle name="Normal 3 3 2 4 4" xfId="6263" xr:uid="{00000000-0005-0000-0000-00008D5F0000}"/>
    <cellStyle name="Normal 3 3 2 4 4 2" xfId="17265" xr:uid="{00000000-0005-0000-0000-00008E5F0000}"/>
    <cellStyle name="Normal 3 3 2 4 4 2 2" xfId="29520" xr:uid="{00000000-0005-0000-0000-00008F5F0000}"/>
    <cellStyle name="Normal 3 3 2 4 4 2 3" xfId="41761" xr:uid="{00000000-0005-0000-0000-0000905F0000}"/>
    <cellStyle name="Normal 3 3 2 4 4 3" xfId="23403" xr:uid="{00000000-0005-0000-0000-0000915F0000}"/>
    <cellStyle name="Normal 3 3 2 4 4 4" xfId="35647" xr:uid="{00000000-0005-0000-0000-0000925F0000}"/>
    <cellStyle name="Normal 3 3 2 4 4 5" xfId="47876" xr:uid="{00000000-0005-0000-0000-0000935F0000}"/>
    <cellStyle name="Normal 3 3 2 4 5" xfId="17258" xr:uid="{00000000-0005-0000-0000-0000945F0000}"/>
    <cellStyle name="Normal 3 3 2 4 5 2" xfId="29513" xr:uid="{00000000-0005-0000-0000-0000955F0000}"/>
    <cellStyle name="Normal 3 3 2 4 5 3" xfId="41754" xr:uid="{00000000-0005-0000-0000-0000965F0000}"/>
    <cellStyle name="Normal 3 3 2 4 6" xfId="23396" xr:uid="{00000000-0005-0000-0000-0000975F0000}"/>
    <cellStyle name="Normal 3 3 2 4 7" xfId="35640" xr:uid="{00000000-0005-0000-0000-0000985F0000}"/>
    <cellStyle name="Normal 3 3 2 4 8" xfId="47869" xr:uid="{00000000-0005-0000-0000-0000995F0000}"/>
    <cellStyle name="Normal 3 3 2 5" xfId="6264" xr:uid="{00000000-0005-0000-0000-00009A5F0000}"/>
    <cellStyle name="Normal 3 3 2 5 2" xfId="6265" xr:uid="{00000000-0005-0000-0000-00009B5F0000}"/>
    <cellStyle name="Normal 3 3 2 5 2 2" xfId="6266" xr:uid="{00000000-0005-0000-0000-00009C5F0000}"/>
    <cellStyle name="Normal 3 3 2 5 2 2 2" xfId="17268" xr:uid="{00000000-0005-0000-0000-00009D5F0000}"/>
    <cellStyle name="Normal 3 3 2 5 2 2 2 2" xfId="29523" xr:uid="{00000000-0005-0000-0000-00009E5F0000}"/>
    <cellStyle name="Normal 3 3 2 5 2 2 2 3" xfId="41764" xr:uid="{00000000-0005-0000-0000-00009F5F0000}"/>
    <cellStyle name="Normal 3 3 2 5 2 2 3" xfId="23406" xr:uid="{00000000-0005-0000-0000-0000A05F0000}"/>
    <cellStyle name="Normal 3 3 2 5 2 2 4" xfId="35650" xr:uid="{00000000-0005-0000-0000-0000A15F0000}"/>
    <cellStyle name="Normal 3 3 2 5 2 2 5" xfId="47879" xr:uid="{00000000-0005-0000-0000-0000A25F0000}"/>
    <cellStyle name="Normal 3 3 2 5 2 3" xfId="17267" xr:uid="{00000000-0005-0000-0000-0000A35F0000}"/>
    <cellStyle name="Normal 3 3 2 5 2 3 2" xfId="29522" xr:uid="{00000000-0005-0000-0000-0000A45F0000}"/>
    <cellStyle name="Normal 3 3 2 5 2 3 3" xfId="41763" xr:uid="{00000000-0005-0000-0000-0000A55F0000}"/>
    <cellStyle name="Normal 3 3 2 5 2 4" xfId="23405" xr:uid="{00000000-0005-0000-0000-0000A65F0000}"/>
    <cellStyle name="Normal 3 3 2 5 2 5" xfId="35649" xr:uid="{00000000-0005-0000-0000-0000A75F0000}"/>
    <cellStyle name="Normal 3 3 2 5 2 6" xfId="47878" xr:uid="{00000000-0005-0000-0000-0000A85F0000}"/>
    <cellStyle name="Normal 3 3 2 5 3" xfId="6267" xr:uid="{00000000-0005-0000-0000-0000A95F0000}"/>
    <cellStyle name="Normal 3 3 2 5 3 2" xfId="17269" xr:uid="{00000000-0005-0000-0000-0000AA5F0000}"/>
    <cellStyle name="Normal 3 3 2 5 3 2 2" xfId="29524" xr:uid="{00000000-0005-0000-0000-0000AB5F0000}"/>
    <cellStyle name="Normal 3 3 2 5 3 2 3" xfId="41765" xr:uid="{00000000-0005-0000-0000-0000AC5F0000}"/>
    <cellStyle name="Normal 3 3 2 5 3 3" xfId="23407" xr:uid="{00000000-0005-0000-0000-0000AD5F0000}"/>
    <cellStyle name="Normal 3 3 2 5 3 4" xfId="35651" xr:uid="{00000000-0005-0000-0000-0000AE5F0000}"/>
    <cellStyle name="Normal 3 3 2 5 3 5" xfId="47880" xr:uid="{00000000-0005-0000-0000-0000AF5F0000}"/>
    <cellStyle name="Normal 3 3 2 5 4" xfId="17266" xr:uid="{00000000-0005-0000-0000-0000B05F0000}"/>
    <cellStyle name="Normal 3 3 2 5 4 2" xfId="29521" xr:uid="{00000000-0005-0000-0000-0000B15F0000}"/>
    <cellStyle name="Normal 3 3 2 5 4 3" xfId="41762" xr:uid="{00000000-0005-0000-0000-0000B25F0000}"/>
    <cellStyle name="Normal 3 3 2 5 5" xfId="23404" xr:uid="{00000000-0005-0000-0000-0000B35F0000}"/>
    <cellStyle name="Normal 3 3 2 5 6" xfId="35648" xr:uid="{00000000-0005-0000-0000-0000B45F0000}"/>
    <cellStyle name="Normal 3 3 2 5 7" xfId="47877" xr:uid="{00000000-0005-0000-0000-0000B55F0000}"/>
    <cellStyle name="Normal 3 3 2 6" xfId="6268" xr:uid="{00000000-0005-0000-0000-0000B65F0000}"/>
    <cellStyle name="Normal 3 3 2 6 2" xfId="6269" xr:uid="{00000000-0005-0000-0000-0000B75F0000}"/>
    <cellStyle name="Normal 3 3 2 6 2 2" xfId="17271" xr:uid="{00000000-0005-0000-0000-0000B85F0000}"/>
    <cellStyle name="Normal 3 3 2 6 2 2 2" xfId="29526" xr:uid="{00000000-0005-0000-0000-0000B95F0000}"/>
    <cellStyle name="Normal 3 3 2 6 2 2 3" xfId="41767" xr:uid="{00000000-0005-0000-0000-0000BA5F0000}"/>
    <cellStyle name="Normal 3 3 2 6 2 3" xfId="23409" xr:uid="{00000000-0005-0000-0000-0000BB5F0000}"/>
    <cellStyle name="Normal 3 3 2 6 2 4" xfId="35653" xr:uid="{00000000-0005-0000-0000-0000BC5F0000}"/>
    <cellStyle name="Normal 3 3 2 6 2 5" xfId="47882" xr:uid="{00000000-0005-0000-0000-0000BD5F0000}"/>
    <cellStyle name="Normal 3 3 2 6 3" xfId="17270" xr:uid="{00000000-0005-0000-0000-0000BE5F0000}"/>
    <cellStyle name="Normal 3 3 2 6 3 2" xfId="29525" xr:uid="{00000000-0005-0000-0000-0000BF5F0000}"/>
    <cellStyle name="Normal 3 3 2 6 3 3" xfId="41766" xr:uid="{00000000-0005-0000-0000-0000C05F0000}"/>
    <cellStyle name="Normal 3 3 2 6 4" xfId="23408" xr:uid="{00000000-0005-0000-0000-0000C15F0000}"/>
    <cellStyle name="Normal 3 3 2 6 5" xfId="35652" xr:uid="{00000000-0005-0000-0000-0000C25F0000}"/>
    <cellStyle name="Normal 3 3 2 6 6" xfId="47881" xr:uid="{00000000-0005-0000-0000-0000C35F0000}"/>
    <cellStyle name="Normal 3 3 2 7" xfId="6270" xr:uid="{00000000-0005-0000-0000-0000C45F0000}"/>
    <cellStyle name="Normal 3 3 2 7 2" xfId="17272" xr:uid="{00000000-0005-0000-0000-0000C55F0000}"/>
    <cellStyle name="Normal 3 3 2 7 2 2" xfId="29527" xr:uid="{00000000-0005-0000-0000-0000C65F0000}"/>
    <cellStyle name="Normal 3 3 2 7 2 3" xfId="41768" xr:uid="{00000000-0005-0000-0000-0000C75F0000}"/>
    <cellStyle name="Normal 3 3 2 7 3" xfId="23410" xr:uid="{00000000-0005-0000-0000-0000C85F0000}"/>
    <cellStyle name="Normal 3 3 2 7 4" xfId="35654" xr:uid="{00000000-0005-0000-0000-0000C95F0000}"/>
    <cellStyle name="Normal 3 3 2 7 5" xfId="47883" xr:uid="{00000000-0005-0000-0000-0000CA5F0000}"/>
    <cellStyle name="Normal 3 3 2 8" xfId="17209" xr:uid="{00000000-0005-0000-0000-0000CB5F0000}"/>
    <cellStyle name="Normal 3 3 2 8 2" xfId="29464" xr:uid="{00000000-0005-0000-0000-0000CC5F0000}"/>
    <cellStyle name="Normal 3 3 2 8 3" xfId="41705" xr:uid="{00000000-0005-0000-0000-0000CD5F0000}"/>
    <cellStyle name="Normal 3 3 2 9" xfId="23347" xr:uid="{00000000-0005-0000-0000-0000CE5F0000}"/>
    <cellStyle name="Normal 3 3 3" xfId="6271" xr:uid="{00000000-0005-0000-0000-0000CF5F0000}"/>
    <cellStyle name="Normal 3 3 3 10" xfId="47884" xr:uid="{00000000-0005-0000-0000-0000D05F0000}"/>
    <cellStyle name="Normal 3 3 3 2" xfId="6272" xr:uid="{00000000-0005-0000-0000-0000D15F0000}"/>
    <cellStyle name="Normal 3 3 3 2 2" xfId="6273" xr:uid="{00000000-0005-0000-0000-0000D25F0000}"/>
    <cellStyle name="Normal 3 3 3 2 2 2" xfId="6274" xr:uid="{00000000-0005-0000-0000-0000D35F0000}"/>
    <cellStyle name="Normal 3 3 3 2 2 2 2" xfId="6275" xr:uid="{00000000-0005-0000-0000-0000D45F0000}"/>
    <cellStyle name="Normal 3 3 3 2 2 2 2 2" xfId="6276" xr:uid="{00000000-0005-0000-0000-0000D55F0000}"/>
    <cellStyle name="Normal 3 3 3 2 2 2 2 2 2" xfId="17278" xr:uid="{00000000-0005-0000-0000-0000D65F0000}"/>
    <cellStyle name="Normal 3 3 3 2 2 2 2 2 2 2" xfId="29533" xr:uid="{00000000-0005-0000-0000-0000D75F0000}"/>
    <cellStyle name="Normal 3 3 3 2 2 2 2 2 2 3" xfId="41774" xr:uid="{00000000-0005-0000-0000-0000D85F0000}"/>
    <cellStyle name="Normal 3 3 3 2 2 2 2 2 3" xfId="23416" xr:uid="{00000000-0005-0000-0000-0000D95F0000}"/>
    <cellStyle name="Normal 3 3 3 2 2 2 2 2 4" xfId="35660" xr:uid="{00000000-0005-0000-0000-0000DA5F0000}"/>
    <cellStyle name="Normal 3 3 3 2 2 2 2 2 5" xfId="47889" xr:uid="{00000000-0005-0000-0000-0000DB5F0000}"/>
    <cellStyle name="Normal 3 3 3 2 2 2 2 3" xfId="17277" xr:uid="{00000000-0005-0000-0000-0000DC5F0000}"/>
    <cellStyle name="Normal 3 3 3 2 2 2 2 3 2" xfId="29532" xr:uid="{00000000-0005-0000-0000-0000DD5F0000}"/>
    <cellStyle name="Normal 3 3 3 2 2 2 2 3 3" xfId="41773" xr:uid="{00000000-0005-0000-0000-0000DE5F0000}"/>
    <cellStyle name="Normal 3 3 3 2 2 2 2 4" xfId="23415" xr:uid="{00000000-0005-0000-0000-0000DF5F0000}"/>
    <cellStyle name="Normal 3 3 3 2 2 2 2 5" xfId="35659" xr:uid="{00000000-0005-0000-0000-0000E05F0000}"/>
    <cellStyle name="Normal 3 3 3 2 2 2 2 6" xfId="47888" xr:uid="{00000000-0005-0000-0000-0000E15F0000}"/>
    <cellStyle name="Normal 3 3 3 2 2 2 3" xfId="6277" xr:uid="{00000000-0005-0000-0000-0000E25F0000}"/>
    <cellStyle name="Normal 3 3 3 2 2 2 3 2" xfId="17279" xr:uid="{00000000-0005-0000-0000-0000E35F0000}"/>
    <cellStyle name="Normal 3 3 3 2 2 2 3 2 2" xfId="29534" xr:uid="{00000000-0005-0000-0000-0000E45F0000}"/>
    <cellStyle name="Normal 3 3 3 2 2 2 3 2 3" xfId="41775" xr:uid="{00000000-0005-0000-0000-0000E55F0000}"/>
    <cellStyle name="Normal 3 3 3 2 2 2 3 3" xfId="23417" xr:uid="{00000000-0005-0000-0000-0000E65F0000}"/>
    <cellStyle name="Normal 3 3 3 2 2 2 3 4" xfId="35661" xr:uid="{00000000-0005-0000-0000-0000E75F0000}"/>
    <cellStyle name="Normal 3 3 3 2 2 2 3 5" xfId="47890" xr:uid="{00000000-0005-0000-0000-0000E85F0000}"/>
    <cellStyle name="Normal 3 3 3 2 2 2 4" xfId="17276" xr:uid="{00000000-0005-0000-0000-0000E95F0000}"/>
    <cellStyle name="Normal 3 3 3 2 2 2 4 2" xfId="29531" xr:uid="{00000000-0005-0000-0000-0000EA5F0000}"/>
    <cellStyle name="Normal 3 3 3 2 2 2 4 3" xfId="41772" xr:uid="{00000000-0005-0000-0000-0000EB5F0000}"/>
    <cellStyle name="Normal 3 3 3 2 2 2 5" xfId="23414" xr:uid="{00000000-0005-0000-0000-0000EC5F0000}"/>
    <cellStyle name="Normal 3 3 3 2 2 2 6" xfId="35658" xr:uid="{00000000-0005-0000-0000-0000ED5F0000}"/>
    <cellStyle name="Normal 3 3 3 2 2 2 7" xfId="47887" xr:uid="{00000000-0005-0000-0000-0000EE5F0000}"/>
    <cellStyle name="Normal 3 3 3 2 2 3" xfId="6278" xr:uid="{00000000-0005-0000-0000-0000EF5F0000}"/>
    <cellStyle name="Normal 3 3 3 2 2 3 2" xfId="6279" xr:uid="{00000000-0005-0000-0000-0000F05F0000}"/>
    <cellStyle name="Normal 3 3 3 2 2 3 2 2" xfId="17281" xr:uid="{00000000-0005-0000-0000-0000F15F0000}"/>
    <cellStyle name="Normal 3 3 3 2 2 3 2 2 2" xfId="29536" xr:uid="{00000000-0005-0000-0000-0000F25F0000}"/>
    <cellStyle name="Normal 3 3 3 2 2 3 2 2 3" xfId="41777" xr:uid="{00000000-0005-0000-0000-0000F35F0000}"/>
    <cellStyle name="Normal 3 3 3 2 2 3 2 3" xfId="23419" xr:uid="{00000000-0005-0000-0000-0000F45F0000}"/>
    <cellStyle name="Normal 3 3 3 2 2 3 2 4" xfId="35663" xr:uid="{00000000-0005-0000-0000-0000F55F0000}"/>
    <cellStyle name="Normal 3 3 3 2 2 3 2 5" xfId="47892" xr:uid="{00000000-0005-0000-0000-0000F65F0000}"/>
    <cellStyle name="Normal 3 3 3 2 2 3 3" xfId="17280" xr:uid="{00000000-0005-0000-0000-0000F75F0000}"/>
    <cellStyle name="Normal 3 3 3 2 2 3 3 2" xfId="29535" xr:uid="{00000000-0005-0000-0000-0000F85F0000}"/>
    <cellStyle name="Normal 3 3 3 2 2 3 3 3" xfId="41776" xr:uid="{00000000-0005-0000-0000-0000F95F0000}"/>
    <cellStyle name="Normal 3 3 3 2 2 3 4" xfId="23418" xr:uid="{00000000-0005-0000-0000-0000FA5F0000}"/>
    <cellStyle name="Normal 3 3 3 2 2 3 5" xfId="35662" xr:uid="{00000000-0005-0000-0000-0000FB5F0000}"/>
    <cellStyle name="Normal 3 3 3 2 2 3 6" xfId="47891" xr:uid="{00000000-0005-0000-0000-0000FC5F0000}"/>
    <cellStyle name="Normal 3 3 3 2 2 4" xfId="6280" xr:uid="{00000000-0005-0000-0000-0000FD5F0000}"/>
    <cellStyle name="Normal 3 3 3 2 2 4 2" xfId="17282" xr:uid="{00000000-0005-0000-0000-0000FE5F0000}"/>
    <cellStyle name="Normal 3 3 3 2 2 4 2 2" xfId="29537" xr:uid="{00000000-0005-0000-0000-0000FF5F0000}"/>
    <cellStyle name="Normal 3 3 3 2 2 4 2 3" xfId="41778" xr:uid="{00000000-0005-0000-0000-000000600000}"/>
    <cellStyle name="Normal 3 3 3 2 2 4 3" xfId="23420" xr:uid="{00000000-0005-0000-0000-000001600000}"/>
    <cellStyle name="Normal 3 3 3 2 2 4 4" xfId="35664" xr:uid="{00000000-0005-0000-0000-000002600000}"/>
    <cellStyle name="Normal 3 3 3 2 2 4 5" xfId="47893" xr:uid="{00000000-0005-0000-0000-000003600000}"/>
    <cellStyle name="Normal 3 3 3 2 2 5" xfId="17275" xr:uid="{00000000-0005-0000-0000-000004600000}"/>
    <cellStyle name="Normal 3 3 3 2 2 5 2" xfId="29530" xr:uid="{00000000-0005-0000-0000-000005600000}"/>
    <cellStyle name="Normal 3 3 3 2 2 5 3" xfId="41771" xr:uid="{00000000-0005-0000-0000-000006600000}"/>
    <cellStyle name="Normal 3 3 3 2 2 6" xfId="23413" xr:uid="{00000000-0005-0000-0000-000007600000}"/>
    <cellStyle name="Normal 3 3 3 2 2 7" xfId="35657" xr:uid="{00000000-0005-0000-0000-000008600000}"/>
    <cellStyle name="Normal 3 3 3 2 2 8" xfId="47886" xr:uid="{00000000-0005-0000-0000-000009600000}"/>
    <cellStyle name="Normal 3 3 3 2 3" xfId="6281" xr:uid="{00000000-0005-0000-0000-00000A600000}"/>
    <cellStyle name="Normal 3 3 3 2 3 2" xfId="6282" xr:uid="{00000000-0005-0000-0000-00000B600000}"/>
    <cellStyle name="Normal 3 3 3 2 3 2 2" xfId="6283" xr:uid="{00000000-0005-0000-0000-00000C600000}"/>
    <cellStyle name="Normal 3 3 3 2 3 2 2 2" xfId="17285" xr:uid="{00000000-0005-0000-0000-00000D600000}"/>
    <cellStyle name="Normal 3 3 3 2 3 2 2 2 2" xfId="29540" xr:uid="{00000000-0005-0000-0000-00000E600000}"/>
    <cellStyle name="Normal 3 3 3 2 3 2 2 2 3" xfId="41781" xr:uid="{00000000-0005-0000-0000-00000F600000}"/>
    <cellStyle name="Normal 3 3 3 2 3 2 2 3" xfId="23423" xr:uid="{00000000-0005-0000-0000-000010600000}"/>
    <cellStyle name="Normal 3 3 3 2 3 2 2 4" xfId="35667" xr:uid="{00000000-0005-0000-0000-000011600000}"/>
    <cellStyle name="Normal 3 3 3 2 3 2 2 5" xfId="47896" xr:uid="{00000000-0005-0000-0000-000012600000}"/>
    <cellStyle name="Normal 3 3 3 2 3 2 3" xfId="17284" xr:uid="{00000000-0005-0000-0000-000013600000}"/>
    <cellStyle name="Normal 3 3 3 2 3 2 3 2" xfId="29539" xr:uid="{00000000-0005-0000-0000-000014600000}"/>
    <cellStyle name="Normal 3 3 3 2 3 2 3 3" xfId="41780" xr:uid="{00000000-0005-0000-0000-000015600000}"/>
    <cellStyle name="Normal 3 3 3 2 3 2 4" xfId="23422" xr:uid="{00000000-0005-0000-0000-000016600000}"/>
    <cellStyle name="Normal 3 3 3 2 3 2 5" xfId="35666" xr:uid="{00000000-0005-0000-0000-000017600000}"/>
    <cellStyle name="Normal 3 3 3 2 3 2 6" xfId="47895" xr:uid="{00000000-0005-0000-0000-000018600000}"/>
    <cellStyle name="Normal 3 3 3 2 3 3" xfId="6284" xr:uid="{00000000-0005-0000-0000-000019600000}"/>
    <cellStyle name="Normal 3 3 3 2 3 3 2" xfId="17286" xr:uid="{00000000-0005-0000-0000-00001A600000}"/>
    <cellStyle name="Normal 3 3 3 2 3 3 2 2" xfId="29541" xr:uid="{00000000-0005-0000-0000-00001B600000}"/>
    <cellStyle name="Normal 3 3 3 2 3 3 2 3" xfId="41782" xr:uid="{00000000-0005-0000-0000-00001C600000}"/>
    <cellStyle name="Normal 3 3 3 2 3 3 3" xfId="23424" xr:uid="{00000000-0005-0000-0000-00001D600000}"/>
    <cellStyle name="Normal 3 3 3 2 3 3 4" xfId="35668" xr:uid="{00000000-0005-0000-0000-00001E600000}"/>
    <cellStyle name="Normal 3 3 3 2 3 3 5" xfId="47897" xr:uid="{00000000-0005-0000-0000-00001F600000}"/>
    <cellStyle name="Normal 3 3 3 2 3 4" xfId="17283" xr:uid="{00000000-0005-0000-0000-000020600000}"/>
    <cellStyle name="Normal 3 3 3 2 3 4 2" xfId="29538" xr:uid="{00000000-0005-0000-0000-000021600000}"/>
    <cellStyle name="Normal 3 3 3 2 3 4 3" xfId="41779" xr:uid="{00000000-0005-0000-0000-000022600000}"/>
    <cellStyle name="Normal 3 3 3 2 3 5" xfId="23421" xr:uid="{00000000-0005-0000-0000-000023600000}"/>
    <cellStyle name="Normal 3 3 3 2 3 6" xfId="35665" xr:uid="{00000000-0005-0000-0000-000024600000}"/>
    <cellStyle name="Normal 3 3 3 2 3 7" xfId="47894" xr:uid="{00000000-0005-0000-0000-000025600000}"/>
    <cellStyle name="Normal 3 3 3 2 4" xfId="6285" xr:uid="{00000000-0005-0000-0000-000026600000}"/>
    <cellStyle name="Normal 3 3 3 2 4 2" xfId="6286" xr:uid="{00000000-0005-0000-0000-000027600000}"/>
    <cellStyle name="Normal 3 3 3 2 4 2 2" xfId="17288" xr:uid="{00000000-0005-0000-0000-000028600000}"/>
    <cellStyle name="Normal 3 3 3 2 4 2 2 2" xfId="29543" xr:uid="{00000000-0005-0000-0000-000029600000}"/>
    <cellStyle name="Normal 3 3 3 2 4 2 2 3" xfId="41784" xr:uid="{00000000-0005-0000-0000-00002A600000}"/>
    <cellStyle name="Normal 3 3 3 2 4 2 3" xfId="23426" xr:uid="{00000000-0005-0000-0000-00002B600000}"/>
    <cellStyle name="Normal 3 3 3 2 4 2 4" xfId="35670" xr:uid="{00000000-0005-0000-0000-00002C600000}"/>
    <cellStyle name="Normal 3 3 3 2 4 2 5" xfId="47899" xr:uid="{00000000-0005-0000-0000-00002D600000}"/>
    <cellStyle name="Normal 3 3 3 2 4 3" xfId="17287" xr:uid="{00000000-0005-0000-0000-00002E600000}"/>
    <cellStyle name="Normal 3 3 3 2 4 3 2" xfId="29542" xr:uid="{00000000-0005-0000-0000-00002F600000}"/>
    <cellStyle name="Normal 3 3 3 2 4 3 3" xfId="41783" xr:uid="{00000000-0005-0000-0000-000030600000}"/>
    <cellStyle name="Normal 3 3 3 2 4 4" xfId="23425" xr:uid="{00000000-0005-0000-0000-000031600000}"/>
    <cellStyle name="Normal 3 3 3 2 4 5" xfId="35669" xr:uid="{00000000-0005-0000-0000-000032600000}"/>
    <cellStyle name="Normal 3 3 3 2 4 6" xfId="47898" xr:uid="{00000000-0005-0000-0000-000033600000}"/>
    <cellStyle name="Normal 3 3 3 2 5" xfId="6287" xr:uid="{00000000-0005-0000-0000-000034600000}"/>
    <cellStyle name="Normal 3 3 3 2 5 2" xfId="17289" xr:uid="{00000000-0005-0000-0000-000035600000}"/>
    <cellStyle name="Normal 3 3 3 2 5 2 2" xfId="29544" xr:uid="{00000000-0005-0000-0000-000036600000}"/>
    <cellStyle name="Normal 3 3 3 2 5 2 3" xfId="41785" xr:uid="{00000000-0005-0000-0000-000037600000}"/>
    <cellStyle name="Normal 3 3 3 2 5 3" xfId="23427" xr:uid="{00000000-0005-0000-0000-000038600000}"/>
    <cellStyle name="Normal 3 3 3 2 5 4" xfId="35671" xr:uid="{00000000-0005-0000-0000-000039600000}"/>
    <cellStyle name="Normal 3 3 3 2 5 5" xfId="47900" xr:uid="{00000000-0005-0000-0000-00003A600000}"/>
    <cellStyle name="Normal 3 3 3 2 6" xfId="17274" xr:uid="{00000000-0005-0000-0000-00003B600000}"/>
    <cellStyle name="Normal 3 3 3 2 6 2" xfId="29529" xr:uid="{00000000-0005-0000-0000-00003C600000}"/>
    <cellStyle name="Normal 3 3 3 2 6 3" xfId="41770" xr:uid="{00000000-0005-0000-0000-00003D600000}"/>
    <cellStyle name="Normal 3 3 3 2 7" xfId="23412" xr:uid="{00000000-0005-0000-0000-00003E600000}"/>
    <cellStyle name="Normal 3 3 3 2 8" xfId="35656" xr:uid="{00000000-0005-0000-0000-00003F600000}"/>
    <cellStyle name="Normal 3 3 3 2 9" xfId="47885" xr:uid="{00000000-0005-0000-0000-000040600000}"/>
    <cellStyle name="Normal 3 3 3 3" xfId="6288" xr:uid="{00000000-0005-0000-0000-000041600000}"/>
    <cellStyle name="Normal 3 3 3 3 2" xfId="6289" xr:uid="{00000000-0005-0000-0000-000042600000}"/>
    <cellStyle name="Normal 3 3 3 3 2 2" xfId="6290" xr:uid="{00000000-0005-0000-0000-000043600000}"/>
    <cellStyle name="Normal 3 3 3 3 2 2 2" xfId="6291" xr:uid="{00000000-0005-0000-0000-000044600000}"/>
    <cellStyle name="Normal 3 3 3 3 2 2 2 2" xfId="17293" xr:uid="{00000000-0005-0000-0000-000045600000}"/>
    <cellStyle name="Normal 3 3 3 3 2 2 2 2 2" xfId="29548" xr:uid="{00000000-0005-0000-0000-000046600000}"/>
    <cellStyle name="Normal 3 3 3 3 2 2 2 2 3" xfId="41789" xr:uid="{00000000-0005-0000-0000-000047600000}"/>
    <cellStyle name="Normal 3 3 3 3 2 2 2 3" xfId="23431" xr:uid="{00000000-0005-0000-0000-000048600000}"/>
    <cellStyle name="Normal 3 3 3 3 2 2 2 4" xfId="35675" xr:uid="{00000000-0005-0000-0000-000049600000}"/>
    <cellStyle name="Normal 3 3 3 3 2 2 2 5" xfId="47904" xr:uid="{00000000-0005-0000-0000-00004A600000}"/>
    <cellStyle name="Normal 3 3 3 3 2 2 3" xfId="17292" xr:uid="{00000000-0005-0000-0000-00004B600000}"/>
    <cellStyle name="Normal 3 3 3 3 2 2 3 2" xfId="29547" xr:uid="{00000000-0005-0000-0000-00004C600000}"/>
    <cellStyle name="Normal 3 3 3 3 2 2 3 3" xfId="41788" xr:uid="{00000000-0005-0000-0000-00004D600000}"/>
    <cellStyle name="Normal 3 3 3 3 2 2 4" xfId="23430" xr:uid="{00000000-0005-0000-0000-00004E600000}"/>
    <cellStyle name="Normal 3 3 3 3 2 2 5" xfId="35674" xr:uid="{00000000-0005-0000-0000-00004F600000}"/>
    <cellStyle name="Normal 3 3 3 3 2 2 6" xfId="47903" xr:uid="{00000000-0005-0000-0000-000050600000}"/>
    <cellStyle name="Normal 3 3 3 3 2 3" xfId="6292" xr:uid="{00000000-0005-0000-0000-000051600000}"/>
    <cellStyle name="Normal 3 3 3 3 2 3 2" xfId="17294" xr:uid="{00000000-0005-0000-0000-000052600000}"/>
    <cellStyle name="Normal 3 3 3 3 2 3 2 2" xfId="29549" xr:uid="{00000000-0005-0000-0000-000053600000}"/>
    <cellStyle name="Normal 3 3 3 3 2 3 2 3" xfId="41790" xr:uid="{00000000-0005-0000-0000-000054600000}"/>
    <cellStyle name="Normal 3 3 3 3 2 3 3" xfId="23432" xr:uid="{00000000-0005-0000-0000-000055600000}"/>
    <cellStyle name="Normal 3 3 3 3 2 3 4" xfId="35676" xr:uid="{00000000-0005-0000-0000-000056600000}"/>
    <cellStyle name="Normal 3 3 3 3 2 3 5" xfId="47905" xr:uid="{00000000-0005-0000-0000-000057600000}"/>
    <cellStyle name="Normal 3 3 3 3 2 4" xfId="17291" xr:uid="{00000000-0005-0000-0000-000058600000}"/>
    <cellStyle name="Normal 3 3 3 3 2 4 2" xfId="29546" xr:uid="{00000000-0005-0000-0000-000059600000}"/>
    <cellStyle name="Normal 3 3 3 3 2 4 3" xfId="41787" xr:uid="{00000000-0005-0000-0000-00005A600000}"/>
    <cellStyle name="Normal 3 3 3 3 2 5" xfId="23429" xr:uid="{00000000-0005-0000-0000-00005B600000}"/>
    <cellStyle name="Normal 3 3 3 3 2 6" xfId="35673" xr:uid="{00000000-0005-0000-0000-00005C600000}"/>
    <cellStyle name="Normal 3 3 3 3 2 7" xfId="47902" xr:uid="{00000000-0005-0000-0000-00005D600000}"/>
    <cellStyle name="Normal 3 3 3 3 3" xfId="6293" xr:uid="{00000000-0005-0000-0000-00005E600000}"/>
    <cellStyle name="Normal 3 3 3 3 3 2" xfId="6294" xr:uid="{00000000-0005-0000-0000-00005F600000}"/>
    <cellStyle name="Normal 3 3 3 3 3 2 2" xfId="17296" xr:uid="{00000000-0005-0000-0000-000060600000}"/>
    <cellStyle name="Normal 3 3 3 3 3 2 2 2" xfId="29551" xr:uid="{00000000-0005-0000-0000-000061600000}"/>
    <cellStyle name="Normal 3 3 3 3 3 2 2 3" xfId="41792" xr:uid="{00000000-0005-0000-0000-000062600000}"/>
    <cellStyle name="Normal 3 3 3 3 3 2 3" xfId="23434" xr:uid="{00000000-0005-0000-0000-000063600000}"/>
    <cellStyle name="Normal 3 3 3 3 3 2 4" xfId="35678" xr:uid="{00000000-0005-0000-0000-000064600000}"/>
    <cellStyle name="Normal 3 3 3 3 3 2 5" xfId="47907" xr:uid="{00000000-0005-0000-0000-000065600000}"/>
    <cellStyle name="Normal 3 3 3 3 3 3" xfId="17295" xr:uid="{00000000-0005-0000-0000-000066600000}"/>
    <cellStyle name="Normal 3 3 3 3 3 3 2" xfId="29550" xr:uid="{00000000-0005-0000-0000-000067600000}"/>
    <cellStyle name="Normal 3 3 3 3 3 3 3" xfId="41791" xr:uid="{00000000-0005-0000-0000-000068600000}"/>
    <cellStyle name="Normal 3 3 3 3 3 4" xfId="23433" xr:uid="{00000000-0005-0000-0000-000069600000}"/>
    <cellStyle name="Normal 3 3 3 3 3 5" xfId="35677" xr:uid="{00000000-0005-0000-0000-00006A600000}"/>
    <cellStyle name="Normal 3 3 3 3 3 6" xfId="47906" xr:uid="{00000000-0005-0000-0000-00006B600000}"/>
    <cellStyle name="Normal 3 3 3 3 4" xfId="6295" xr:uid="{00000000-0005-0000-0000-00006C600000}"/>
    <cellStyle name="Normal 3 3 3 3 4 2" xfId="17297" xr:uid="{00000000-0005-0000-0000-00006D600000}"/>
    <cellStyle name="Normal 3 3 3 3 4 2 2" xfId="29552" xr:uid="{00000000-0005-0000-0000-00006E600000}"/>
    <cellStyle name="Normal 3 3 3 3 4 2 3" xfId="41793" xr:uid="{00000000-0005-0000-0000-00006F600000}"/>
    <cellStyle name="Normal 3 3 3 3 4 3" xfId="23435" xr:uid="{00000000-0005-0000-0000-000070600000}"/>
    <cellStyle name="Normal 3 3 3 3 4 4" xfId="35679" xr:uid="{00000000-0005-0000-0000-000071600000}"/>
    <cellStyle name="Normal 3 3 3 3 4 5" xfId="47908" xr:uid="{00000000-0005-0000-0000-000072600000}"/>
    <cellStyle name="Normal 3 3 3 3 5" xfId="17290" xr:uid="{00000000-0005-0000-0000-000073600000}"/>
    <cellStyle name="Normal 3 3 3 3 5 2" xfId="29545" xr:uid="{00000000-0005-0000-0000-000074600000}"/>
    <cellStyle name="Normal 3 3 3 3 5 3" xfId="41786" xr:uid="{00000000-0005-0000-0000-000075600000}"/>
    <cellStyle name="Normal 3 3 3 3 6" xfId="23428" xr:uid="{00000000-0005-0000-0000-000076600000}"/>
    <cellStyle name="Normal 3 3 3 3 7" xfId="35672" xr:uid="{00000000-0005-0000-0000-000077600000}"/>
    <cellStyle name="Normal 3 3 3 3 8" xfId="47901" xr:uid="{00000000-0005-0000-0000-000078600000}"/>
    <cellStyle name="Normal 3 3 3 4" xfId="6296" xr:uid="{00000000-0005-0000-0000-000079600000}"/>
    <cellStyle name="Normal 3 3 3 4 2" xfId="6297" xr:uid="{00000000-0005-0000-0000-00007A600000}"/>
    <cellStyle name="Normal 3 3 3 4 2 2" xfId="6298" xr:uid="{00000000-0005-0000-0000-00007B600000}"/>
    <cellStyle name="Normal 3 3 3 4 2 2 2" xfId="17300" xr:uid="{00000000-0005-0000-0000-00007C600000}"/>
    <cellStyle name="Normal 3 3 3 4 2 2 2 2" xfId="29555" xr:uid="{00000000-0005-0000-0000-00007D600000}"/>
    <cellStyle name="Normal 3 3 3 4 2 2 2 3" xfId="41796" xr:uid="{00000000-0005-0000-0000-00007E600000}"/>
    <cellStyle name="Normal 3 3 3 4 2 2 3" xfId="23438" xr:uid="{00000000-0005-0000-0000-00007F600000}"/>
    <cellStyle name="Normal 3 3 3 4 2 2 4" xfId="35682" xr:uid="{00000000-0005-0000-0000-000080600000}"/>
    <cellStyle name="Normal 3 3 3 4 2 2 5" xfId="47911" xr:uid="{00000000-0005-0000-0000-000081600000}"/>
    <cellStyle name="Normal 3 3 3 4 2 3" xfId="17299" xr:uid="{00000000-0005-0000-0000-000082600000}"/>
    <cellStyle name="Normal 3 3 3 4 2 3 2" xfId="29554" xr:uid="{00000000-0005-0000-0000-000083600000}"/>
    <cellStyle name="Normal 3 3 3 4 2 3 3" xfId="41795" xr:uid="{00000000-0005-0000-0000-000084600000}"/>
    <cellStyle name="Normal 3 3 3 4 2 4" xfId="23437" xr:uid="{00000000-0005-0000-0000-000085600000}"/>
    <cellStyle name="Normal 3 3 3 4 2 5" xfId="35681" xr:uid="{00000000-0005-0000-0000-000086600000}"/>
    <cellStyle name="Normal 3 3 3 4 2 6" xfId="47910" xr:uid="{00000000-0005-0000-0000-000087600000}"/>
    <cellStyle name="Normal 3 3 3 4 3" xfId="6299" xr:uid="{00000000-0005-0000-0000-000088600000}"/>
    <cellStyle name="Normal 3 3 3 4 3 2" xfId="17301" xr:uid="{00000000-0005-0000-0000-000089600000}"/>
    <cellStyle name="Normal 3 3 3 4 3 2 2" xfId="29556" xr:uid="{00000000-0005-0000-0000-00008A600000}"/>
    <cellStyle name="Normal 3 3 3 4 3 2 3" xfId="41797" xr:uid="{00000000-0005-0000-0000-00008B600000}"/>
    <cellStyle name="Normal 3 3 3 4 3 3" xfId="23439" xr:uid="{00000000-0005-0000-0000-00008C600000}"/>
    <cellStyle name="Normal 3 3 3 4 3 4" xfId="35683" xr:uid="{00000000-0005-0000-0000-00008D600000}"/>
    <cellStyle name="Normal 3 3 3 4 3 5" xfId="47912" xr:uid="{00000000-0005-0000-0000-00008E600000}"/>
    <cellStyle name="Normal 3 3 3 4 4" xfId="17298" xr:uid="{00000000-0005-0000-0000-00008F600000}"/>
    <cellStyle name="Normal 3 3 3 4 4 2" xfId="29553" xr:uid="{00000000-0005-0000-0000-000090600000}"/>
    <cellStyle name="Normal 3 3 3 4 4 3" xfId="41794" xr:uid="{00000000-0005-0000-0000-000091600000}"/>
    <cellStyle name="Normal 3 3 3 4 5" xfId="23436" xr:uid="{00000000-0005-0000-0000-000092600000}"/>
    <cellStyle name="Normal 3 3 3 4 6" xfId="35680" xr:uid="{00000000-0005-0000-0000-000093600000}"/>
    <cellStyle name="Normal 3 3 3 4 7" xfId="47909" xr:uid="{00000000-0005-0000-0000-000094600000}"/>
    <cellStyle name="Normal 3 3 3 5" xfId="6300" xr:uid="{00000000-0005-0000-0000-000095600000}"/>
    <cellStyle name="Normal 3 3 3 5 2" xfId="6301" xr:uid="{00000000-0005-0000-0000-000096600000}"/>
    <cellStyle name="Normal 3 3 3 5 2 2" xfId="17303" xr:uid="{00000000-0005-0000-0000-000097600000}"/>
    <cellStyle name="Normal 3 3 3 5 2 2 2" xfId="29558" xr:uid="{00000000-0005-0000-0000-000098600000}"/>
    <cellStyle name="Normal 3 3 3 5 2 2 3" xfId="41799" xr:uid="{00000000-0005-0000-0000-000099600000}"/>
    <cellStyle name="Normal 3 3 3 5 2 3" xfId="23441" xr:uid="{00000000-0005-0000-0000-00009A600000}"/>
    <cellStyle name="Normal 3 3 3 5 2 4" xfId="35685" xr:uid="{00000000-0005-0000-0000-00009B600000}"/>
    <cellStyle name="Normal 3 3 3 5 2 5" xfId="47914" xr:uid="{00000000-0005-0000-0000-00009C600000}"/>
    <cellStyle name="Normal 3 3 3 5 3" xfId="17302" xr:uid="{00000000-0005-0000-0000-00009D600000}"/>
    <cellStyle name="Normal 3 3 3 5 3 2" xfId="29557" xr:uid="{00000000-0005-0000-0000-00009E600000}"/>
    <cellStyle name="Normal 3 3 3 5 3 3" xfId="41798" xr:uid="{00000000-0005-0000-0000-00009F600000}"/>
    <cellStyle name="Normal 3 3 3 5 4" xfId="23440" xr:uid="{00000000-0005-0000-0000-0000A0600000}"/>
    <cellStyle name="Normal 3 3 3 5 5" xfId="35684" xr:uid="{00000000-0005-0000-0000-0000A1600000}"/>
    <cellStyle name="Normal 3 3 3 5 6" xfId="47913" xr:uid="{00000000-0005-0000-0000-0000A2600000}"/>
    <cellStyle name="Normal 3 3 3 6" xfId="6302" xr:uid="{00000000-0005-0000-0000-0000A3600000}"/>
    <cellStyle name="Normal 3 3 3 6 2" xfId="17304" xr:uid="{00000000-0005-0000-0000-0000A4600000}"/>
    <cellStyle name="Normal 3 3 3 6 2 2" xfId="29559" xr:uid="{00000000-0005-0000-0000-0000A5600000}"/>
    <cellStyle name="Normal 3 3 3 6 2 3" xfId="41800" xr:uid="{00000000-0005-0000-0000-0000A6600000}"/>
    <cellStyle name="Normal 3 3 3 6 3" xfId="23442" xr:uid="{00000000-0005-0000-0000-0000A7600000}"/>
    <cellStyle name="Normal 3 3 3 6 4" xfId="35686" xr:uid="{00000000-0005-0000-0000-0000A8600000}"/>
    <cellStyle name="Normal 3 3 3 6 5" xfId="47915" xr:uid="{00000000-0005-0000-0000-0000A9600000}"/>
    <cellStyle name="Normal 3 3 3 7" xfId="17273" xr:uid="{00000000-0005-0000-0000-0000AA600000}"/>
    <cellStyle name="Normal 3 3 3 7 2" xfId="29528" xr:uid="{00000000-0005-0000-0000-0000AB600000}"/>
    <cellStyle name="Normal 3 3 3 7 3" xfId="41769" xr:uid="{00000000-0005-0000-0000-0000AC600000}"/>
    <cellStyle name="Normal 3 3 3 8" xfId="23411" xr:uid="{00000000-0005-0000-0000-0000AD600000}"/>
    <cellStyle name="Normal 3 3 3 9" xfId="35655" xr:uid="{00000000-0005-0000-0000-0000AE600000}"/>
    <cellStyle name="Normal 3 3 4" xfId="6303" xr:uid="{00000000-0005-0000-0000-0000AF600000}"/>
    <cellStyle name="Normal 3 3 4 2" xfId="6304" xr:uid="{00000000-0005-0000-0000-0000B0600000}"/>
    <cellStyle name="Normal 3 3 4 2 2" xfId="6305" xr:uid="{00000000-0005-0000-0000-0000B1600000}"/>
    <cellStyle name="Normal 3 3 4 2 2 2" xfId="6306" xr:uid="{00000000-0005-0000-0000-0000B2600000}"/>
    <cellStyle name="Normal 3 3 4 2 2 2 2" xfId="6307" xr:uid="{00000000-0005-0000-0000-0000B3600000}"/>
    <cellStyle name="Normal 3 3 4 2 2 2 2 2" xfId="17309" xr:uid="{00000000-0005-0000-0000-0000B4600000}"/>
    <cellStyle name="Normal 3 3 4 2 2 2 2 2 2" xfId="29564" xr:uid="{00000000-0005-0000-0000-0000B5600000}"/>
    <cellStyle name="Normal 3 3 4 2 2 2 2 2 3" xfId="41805" xr:uid="{00000000-0005-0000-0000-0000B6600000}"/>
    <cellStyle name="Normal 3 3 4 2 2 2 2 3" xfId="23447" xr:uid="{00000000-0005-0000-0000-0000B7600000}"/>
    <cellStyle name="Normal 3 3 4 2 2 2 2 4" xfId="35691" xr:uid="{00000000-0005-0000-0000-0000B8600000}"/>
    <cellStyle name="Normal 3 3 4 2 2 2 2 5" xfId="47920" xr:uid="{00000000-0005-0000-0000-0000B9600000}"/>
    <cellStyle name="Normal 3 3 4 2 2 2 3" xfId="17308" xr:uid="{00000000-0005-0000-0000-0000BA600000}"/>
    <cellStyle name="Normal 3 3 4 2 2 2 3 2" xfId="29563" xr:uid="{00000000-0005-0000-0000-0000BB600000}"/>
    <cellStyle name="Normal 3 3 4 2 2 2 3 3" xfId="41804" xr:uid="{00000000-0005-0000-0000-0000BC600000}"/>
    <cellStyle name="Normal 3 3 4 2 2 2 4" xfId="23446" xr:uid="{00000000-0005-0000-0000-0000BD600000}"/>
    <cellStyle name="Normal 3 3 4 2 2 2 5" xfId="35690" xr:uid="{00000000-0005-0000-0000-0000BE600000}"/>
    <cellStyle name="Normal 3 3 4 2 2 2 6" xfId="47919" xr:uid="{00000000-0005-0000-0000-0000BF600000}"/>
    <cellStyle name="Normal 3 3 4 2 2 3" xfId="6308" xr:uid="{00000000-0005-0000-0000-0000C0600000}"/>
    <cellStyle name="Normal 3 3 4 2 2 3 2" xfId="17310" xr:uid="{00000000-0005-0000-0000-0000C1600000}"/>
    <cellStyle name="Normal 3 3 4 2 2 3 2 2" xfId="29565" xr:uid="{00000000-0005-0000-0000-0000C2600000}"/>
    <cellStyle name="Normal 3 3 4 2 2 3 2 3" xfId="41806" xr:uid="{00000000-0005-0000-0000-0000C3600000}"/>
    <cellStyle name="Normal 3 3 4 2 2 3 3" xfId="23448" xr:uid="{00000000-0005-0000-0000-0000C4600000}"/>
    <cellStyle name="Normal 3 3 4 2 2 3 4" xfId="35692" xr:uid="{00000000-0005-0000-0000-0000C5600000}"/>
    <cellStyle name="Normal 3 3 4 2 2 3 5" xfId="47921" xr:uid="{00000000-0005-0000-0000-0000C6600000}"/>
    <cellStyle name="Normal 3 3 4 2 2 4" xfId="17307" xr:uid="{00000000-0005-0000-0000-0000C7600000}"/>
    <cellStyle name="Normal 3 3 4 2 2 4 2" xfId="29562" xr:uid="{00000000-0005-0000-0000-0000C8600000}"/>
    <cellStyle name="Normal 3 3 4 2 2 4 3" xfId="41803" xr:uid="{00000000-0005-0000-0000-0000C9600000}"/>
    <cellStyle name="Normal 3 3 4 2 2 5" xfId="23445" xr:uid="{00000000-0005-0000-0000-0000CA600000}"/>
    <cellStyle name="Normal 3 3 4 2 2 6" xfId="35689" xr:uid="{00000000-0005-0000-0000-0000CB600000}"/>
    <cellStyle name="Normal 3 3 4 2 2 7" xfId="47918" xr:uid="{00000000-0005-0000-0000-0000CC600000}"/>
    <cellStyle name="Normal 3 3 4 2 3" xfId="6309" xr:uid="{00000000-0005-0000-0000-0000CD600000}"/>
    <cellStyle name="Normal 3 3 4 2 3 2" xfId="6310" xr:uid="{00000000-0005-0000-0000-0000CE600000}"/>
    <cellStyle name="Normal 3 3 4 2 3 2 2" xfId="17312" xr:uid="{00000000-0005-0000-0000-0000CF600000}"/>
    <cellStyle name="Normal 3 3 4 2 3 2 2 2" xfId="29567" xr:uid="{00000000-0005-0000-0000-0000D0600000}"/>
    <cellStyle name="Normal 3 3 4 2 3 2 2 3" xfId="41808" xr:uid="{00000000-0005-0000-0000-0000D1600000}"/>
    <cellStyle name="Normal 3 3 4 2 3 2 3" xfId="23450" xr:uid="{00000000-0005-0000-0000-0000D2600000}"/>
    <cellStyle name="Normal 3 3 4 2 3 2 4" xfId="35694" xr:uid="{00000000-0005-0000-0000-0000D3600000}"/>
    <cellStyle name="Normal 3 3 4 2 3 2 5" xfId="47923" xr:uid="{00000000-0005-0000-0000-0000D4600000}"/>
    <cellStyle name="Normal 3 3 4 2 3 3" xfId="17311" xr:uid="{00000000-0005-0000-0000-0000D5600000}"/>
    <cellStyle name="Normal 3 3 4 2 3 3 2" xfId="29566" xr:uid="{00000000-0005-0000-0000-0000D6600000}"/>
    <cellStyle name="Normal 3 3 4 2 3 3 3" xfId="41807" xr:uid="{00000000-0005-0000-0000-0000D7600000}"/>
    <cellStyle name="Normal 3 3 4 2 3 4" xfId="23449" xr:uid="{00000000-0005-0000-0000-0000D8600000}"/>
    <cellStyle name="Normal 3 3 4 2 3 5" xfId="35693" xr:uid="{00000000-0005-0000-0000-0000D9600000}"/>
    <cellStyle name="Normal 3 3 4 2 3 6" xfId="47922" xr:uid="{00000000-0005-0000-0000-0000DA600000}"/>
    <cellStyle name="Normal 3 3 4 2 4" xfId="6311" xr:uid="{00000000-0005-0000-0000-0000DB600000}"/>
    <cellStyle name="Normal 3 3 4 2 4 2" xfId="17313" xr:uid="{00000000-0005-0000-0000-0000DC600000}"/>
    <cellStyle name="Normal 3 3 4 2 4 2 2" xfId="29568" xr:uid="{00000000-0005-0000-0000-0000DD600000}"/>
    <cellStyle name="Normal 3 3 4 2 4 2 3" xfId="41809" xr:uid="{00000000-0005-0000-0000-0000DE600000}"/>
    <cellStyle name="Normal 3 3 4 2 4 3" xfId="23451" xr:uid="{00000000-0005-0000-0000-0000DF600000}"/>
    <cellStyle name="Normal 3 3 4 2 4 4" xfId="35695" xr:uid="{00000000-0005-0000-0000-0000E0600000}"/>
    <cellStyle name="Normal 3 3 4 2 4 5" xfId="47924" xr:uid="{00000000-0005-0000-0000-0000E1600000}"/>
    <cellStyle name="Normal 3 3 4 2 5" xfId="17306" xr:uid="{00000000-0005-0000-0000-0000E2600000}"/>
    <cellStyle name="Normal 3 3 4 2 5 2" xfId="29561" xr:uid="{00000000-0005-0000-0000-0000E3600000}"/>
    <cellStyle name="Normal 3 3 4 2 5 3" xfId="41802" xr:uid="{00000000-0005-0000-0000-0000E4600000}"/>
    <cellStyle name="Normal 3 3 4 2 6" xfId="23444" xr:uid="{00000000-0005-0000-0000-0000E5600000}"/>
    <cellStyle name="Normal 3 3 4 2 7" xfId="35688" xr:uid="{00000000-0005-0000-0000-0000E6600000}"/>
    <cellStyle name="Normal 3 3 4 2 8" xfId="47917" xr:uid="{00000000-0005-0000-0000-0000E7600000}"/>
    <cellStyle name="Normal 3 3 4 3" xfId="6312" xr:uid="{00000000-0005-0000-0000-0000E8600000}"/>
    <cellStyle name="Normal 3 3 4 3 2" xfId="6313" xr:uid="{00000000-0005-0000-0000-0000E9600000}"/>
    <cellStyle name="Normal 3 3 4 3 2 2" xfId="6314" xr:uid="{00000000-0005-0000-0000-0000EA600000}"/>
    <cellStyle name="Normal 3 3 4 3 2 2 2" xfId="17316" xr:uid="{00000000-0005-0000-0000-0000EB600000}"/>
    <cellStyle name="Normal 3 3 4 3 2 2 2 2" xfId="29571" xr:uid="{00000000-0005-0000-0000-0000EC600000}"/>
    <cellStyle name="Normal 3 3 4 3 2 2 2 3" xfId="41812" xr:uid="{00000000-0005-0000-0000-0000ED600000}"/>
    <cellStyle name="Normal 3 3 4 3 2 2 3" xfId="23454" xr:uid="{00000000-0005-0000-0000-0000EE600000}"/>
    <cellStyle name="Normal 3 3 4 3 2 2 4" xfId="35698" xr:uid="{00000000-0005-0000-0000-0000EF600000}"/>
    <cellStyle name="Normal 3 3 4 3 2 2 5" xfId="47927" xr:uid="{00000000-0005-0000-0000-0000F0600000}"/>
    <cellStyle name="Normal 3 3 4 3 2 3" xfId="17315" xr:uid="{00000000-0005-0000-0000-0000F1600000}"/>
    <cellStyle name="Normal 3 3 4 3 2 3 2" xfId="29570" xr:uid="{00000000-0005-0000-0000-0000F2600000}"/>
    <cellStyle name="Normal 3 3 4 3 2 3 3" xfId="41811" xr:uid="{00000000-0005-0000-0000-0000F3600000}"/>
    <cellStyle name="Normal 3 3 4 3 2 4" xfId="23453" xr:uid="{00000000-0005-0000-0000-0000F4600000}"/>
    <cellStyle name="Normal 3 3 4 3 2 5" xfId="35697" xr:uid="{00000000-0005-0000-0000-0000F5600000}"/>
    <cellStyle name="Normal 3 3 4 3 2 6" xfId="47926" xr:uid="{00000000-0005-0000-0000-0000F6600000}"/>
    <cellStyle name="Normal 3 3 4 3 3" xfId="6315" xr:uid="{00000000-0005-0000-0000-0000F7600000}"/>
    <cellStyle name="Normal 3 3 4 3 3 2" xfId="17317" xr:uid="{00000000-0005-0000-0000-0000F8600000}"/>
    <cellStyle name="Normal 3 3 4 3 3 2 2" xfId="29572" xr:uid="{00000000-0005-0000-0000-0000F9600000}"/>
    <cellStyle name="Normal 3 3 4 3 3 2 3" xfId="41813" xr:uid="{00000000-0005-0000-0000-0000FA600000}"/>
    <cellStyle name="Normal 3 3 4 3 3 3" xfId="23455" xr:uid="{00000000-0005-0000-0000-0000FB600000}"/>
    <cellStyle name="Normal 3 3 4 3 3 4" xfId="35699" xr:uid="{00000000-0005-0000-0000-0000FC600000}"/>
    <cellStyle name="Normal 3 3 4 3 3 5" xfId="47928" xr:uid="{00000000-0005-0000-0000-0000FD600000}"/>
    <cellStyle name="Normal 3 3 4 3 4" xfId="17314" xr:uid="{00000000-0005-0000-0000-0000FE600000}"/>
    <cellStyle name="Normal 3 3 4 3 4 2" xfId="29569" xr:uid="{00000000-0005-0000-0000-0000FF600000}"/>
    <cellStyle name="Normal 3 3 4 3 4 3" xfId="41810" xr:uid="{00000000-0005-0000-0000-000000610000}"/>
    <cellStyle name="Normal 3 3 4 3 5" xfId="23452" xr:uid="{00000000-0005-0000-0000-000001610000}"/>
    <cellStyle name="Normal 3 3 4 3 6" xfId="35696" xr:uid="{00000000-0005-0000-0000-000002610000}"/>
    <cellStyle name="Normal 3 3 4 3 7" xfId="47925" xr:uid="{00000000-0005-0000-0000-000003610000}"/>
    <cellStyle name="Normal 3 3 4 4" xfId="6316" xr:uid="{00000000-0005-0000-0000-000004610000}"/>
    <cellStyle name="Normal 3 3 4 4 2" xfId="6317" xr:uid="{00000000-0005-0000-0000-000005610000}"/>
    <cellStyle name="Normal 3 3 4 4 2 2" xfId="17319" xr:uid="{00000000-0005-0000-0000-000006610000}"/>
    <cellStyle name="Normal 3 3 4 4 2 2 2" xfId="29574" xr:uid="{00000000-0005-0000-0000-000007610000}"/>
    <cellStyle name="Normal 3 3 4 4 2 2 3" xfId="41815" xr:uid="{00000000-0005-0000-0000-000008610000}"/>
    <cellStyle name="Normal 3 3 4 4 2 3" xfId="23457" xr:uid="{00000000-0005-0000-0000-000009610000}"/>
    <cellStyle name="Normal 3 3 4 4 2 4" xfId="35701" xr:uid="{00000000-0005-0000-0000-00000A610000}"/>
    <cellStyle name="Normal 3 3 4 4 2 5" xfId="47930" xr:uid="{00000000-0005-0000-0000-00000B610000}"/>
    <cellStyle name="Normal 3 3 4 4 3" xfId="17318" xr:uid="{00000000-0005-0000-0000-00000C610000}"/>
    <cellStyle name="Normal 3 3 4 4 3 2" xfId="29573" xr:uid="{00000000-0005-0000-0000-00000D610000}"/>
    <cellStyle name="Normal 3 3 4 4 3 3" xfId="41814" xr:uid="{00000000-0005-0000-0000-00000E610000}"/>
    <cellStyle name="Normal 3 3 4 4 4" xfId="23456" xr:uid="{00000000-0005-0000-0000-00000F610000}"/>
    <cellStyle name="Normal 3 3 4 4 5" xfId="35700" xr:uid="{00000000-0005-0000-0000-000010610000}"/>
    <cellStyle name="Normal 3 3 4 4 6" xfId="47929" xr:uid="{00000000-0005-0000-0000-000011610000}"/>
    <cellStyle name="Normal 3 3 4 5" xfId="6318" xr:uid="{00000000-0005-0000-0000-000012610000}"/>
    <cellStyle name="Normal 3 3 4 5 2" xfId="17320" xr:uid="{00000000-0005-0000-0000-000013610000}"/>
    <cellStyle name="Normal 3 3 4 5 2 2" xfId="29575" xr:uid="{00000000-0005-0000-0000-000014610000}"/>
    <cellStyle name="Normal 3 3 4 5 2 3" xfId="41816" xr:uid="{00000000-0005-0000-0000-000015610000}"/>
    <cellStyle name="Normal 3 3 4 5 3" xfId="23458" xr:uid="{00000000-0005-0000-0000-000016610000}"/>
    <cellStyle name="Normal 3 3 4 5 4" xfId="35702" xr:uid="{00000000-0005-0000-0000-000017610000}"/>
    <cellStyle name="Normal 3 3 4 5 5" xfId="47931" xr:uid="{00000000-0005-0000-0000-000018610000}"/>
    <cellStyle name="Normal 3 3 4 6" xfId="17305" xr:uid="{00000000-0005-0000-0000-000019610000}"/>
    <cellStyle name="Normal 3 3 4 6 2" xfId="29560" xr:uid="{00000000-0005-0000-0000-00001A610000}"/>
    <cellStyle name="Normal 3 3 4 6 3" xfId="41801" xr:uid="{00000000-0005-0000-0000-00001B610000}"/>
    <cellStyle name="Normal 3 3 4 7" xfId="23443" xr:uid="{00000000-0005-0000-0000-00001C610000}"/>
    <cellStyle name="Normal 3 3 4 8" xfId="35687" xr:uid="{00000000-0005-0000-0000-00001D610000}"/>
    <cellStyle name="Normal 3 3 4 9" xfId="47916" xr:uid="{00000000-0005-0000-0000-00001E610000}"/>
    <cellStyle name="Normal 3 3 5" xfId="6319" xr:uid="{00000000-0005-0000-0000-00001F610000}"/>
    <cellStyle name="Normal 3 3 5 2" xfId="6320" xr:uid="{00000000-0005-0000-0000-000020610000}"/>
    <cellStyle name="Normal 3 3 5 2 2" xfId="6321" xr:uid="{00000000-0005-0000-0000-000021610000}"/>
    <cellStyle name="Normal 3 3 5 2 2 2" xfId="6322" xr:uid="{00000000-0005-0000-0000-000022610000}"/>
    <cellStyle name="Normal 3 3 5 2 2 2 2" xfId="17324" xr:uid="{00000000-0005-0000-0000-000023610000}"/>
    <cellStyle name="Normal 3 3 5 2 2 2 2 2" xfId="29579" xr:uid="{00000000-0005-0000-0000-000024610000}"/>
    <cellStyle name="Normal 3 3 5 2 2 2 2 3" xfId="41820" xr:uid="{00000000-0005-0000-0000-000025610000}"/>
    <cellStyle name="Normal 3 3 5 2 2 2 3" xfId="23462" xr:uid="{00000000-0005-0000-0000-000026610000}"/>
    <cellStyle name="Normal 3 3 5 2 2 2 4" xfId="35706" xr:uid="{00000000-0005-0000-0000-000027610000}"/>
    <cellStyle name="Normal 3 3 5 2 2 2 5" xfId="47935" xr:uid="{00000000-0005-0000-0000-000028610000}"/>
    <cellStyle name="Normal 3 3 5 2 2 3" xfId="17323" xr:uid="{00000000-0005-0000-0000-000029610000}"/>
    <cellStyle name="Normal 3 3 5 2 2 3 2" xfId="29578" xr:uid="{00000000-0005-0000-0000-00002A610000}"/>
    <cellStyle name="Normal 3 3 5 2 2 3 3" xfId="41819" xr:uid="{00000000-0005-0000-0000-00002B610000}"/>
    <cellStyle name="Normal 3 3 5 2 2 4" xfId="23461" xr:uid="{00000000-0005-0000-0000-00002C610000}"/>
    <cellStyle name="Normal 3 3 5 2 2 5" xfId="35705" xr:uid="{00000000-0005-0000-0000-00002D610000}"/>
    <cellStyle name="Normal 3 3 5 2 2 6" xfId="47934" xr:uid="{00000000-0005-0000-0000-00002E610000}"/>
    <cellStyle name="Normal 3 3 5 2 3" xfId="6323" xr:uid="{00000000-0005-0000-0000-00002F610000}"/>
    <cellStyle name="Normal 3 3 5 2 3 2" xfId="17325" xr:uid="{00000000-0005-0000-0000-000030610000}"/>
    <cellStyle name="Normal 3 3 5 2 3 2 2" xfId="29580" xr:uid="{00000000-0005-0000-0000-000031610000}"/>
    <cellStyle name="Normal 3 3 5 2 3 2 3" xfId="41821" xr:uid="{00000000-0005-0000-0000-000032610000}"/>
    <cellStyle name="Normal 3 3 5 2 3 3" xfId="23463" xr:uid="{00000000-0005-0000-0000-000033610000}"/>
    <cellStyle name="Normal 3 3 5 2 3 4" xfId="35707" xr:uid="{00000000-0005-0000-0000-000034610000}"/>
    <cellStyle name="Normal 3 3 5 2 3 5" xfId="47936" xr:uid="{00000000-0005-0000-0000-000035610000}"/>
    <cellStyle name="Normal 3 3 5 2 4" xfId="17322" xr:uid="{00000000-0005-0000-0000-000036610000}"/>
    <cellStyle name="Normal 3 3 5 2 4 2" xfId="29577" xr:uid="{00000000-0005-0000-0000-000037610000}"/>
    <cellStyle name="Normal 3 3 5 2 4 3" xfId="41818" xr:uid="{00000000-0005-0000-0000-000038610000}"/>
    <cellStyle name="Normal 3 3 5 2 5" xfId="23460" xr:uid="{00000000-0005-0000-0000-000039610000}"/>
    <cellStyle name="Normal 3 3 5 2 6" xfId="35704" xr:uid="{00000000-0005-0000-0000-00003A610000}"/>
    <cellStyle name="Normal 3 3 5 2 7" xfId="47933" xr:uid="{00000000-0005-0000-0000-00003B610000}"/>
    <cellStyle name="Normal 3 3 5 3" xfId="6324" xr:uid="{00000000-0005-0000-0000-00003C610000}"/>
    <cellStyle name="Normal 3 3 5 3 2" xfId="6325" xr:uid="{00000000-0005-0000-0000-00003D610000}"/>
    <cellStyle name="Normal 3 3 5 3 2 2" xfId="17327" xr:uid="{00000000-0005-0000-0000-00003E610000}"/>
    <cellStyle name="Normal 3 3 5 3 2 2 2" xfId="29582" xr:uid="{00000000-0005-0000-0000-00003F610000}"/>
    <cellStyle name="Normal 3 3 5 3 2 2 3" xfId="41823" xr:uid="{00000000-0005-0000-0000-000040610000}"/>
    <cellStyle name="Normal 3 3 5 3 2 3" xfId="23465" xr:uid="{00000000-0005-0000-0000-000041610000}"/>
    <cellStyle name="Normal 3 3 5 3 2 4" xfId="35709" xr:uid="{00000000-0005-0000-0000-000042610000}"/>
    <cellStyle name="Normal 3 3 5 3 2 5" xfId="47938" xr:uid="{00000000-0005-0000-0000-000043610000}"/>
    <cellStyle name="Normal 3 3 5 3 3" xfId="17326" xr:uid="{00000000-0005-0000-0000-000044610000}"/>
    <cellStyle name="Normal 3 3 5 3 3 2" xfId="29581" xr:uid="{00000000-0005-0000-0000-000045610000}"/>
    <cellStyle name="Normal 3 3 5 3 3 3" xfId="41822" xr:uid="{00000000-0005-0000-0000-000046610000}"/>
    <cellStyle name="Normal 3 3 5 3 4" xfId="23464" xr:uid="{00000000-0005-0000-0000-000047610000}"/>
    <cellStyle name="Normal 3 3 5 3 5" xfId="35708" xr:uid="{00000000-0005-0000-0000-000048610000}"/>
    <cellStyle name="Normal 3 3 5 3 6" xfId="47937" xr:uid="{00000000-0005-0000-0000-000049610000}"/>
    <cellStyle name="Normal 3 3 5 4" xfId="6326" xr:uid="{00000000-0005-0000-0000-00004A610000}"/>
    <cellStyle name="Normal 3 3 5 4 2" xfId="17328" xr:uid="{00000000-0005-0000-0000-00004B610000}"/>
    <cellStyle name="Normal 3 3 5 4 2 2" xfId="29583" xr:uid="{00000000-0005-0000-0000-00004C610000}"/>
    <cellStyle name="Normal 3 3 5 4 2 3" xfId="41824" xr:uid="{00000000-0005-0000-0000-00004D610000}"/>
    <cellStyle name="Normal 3 3 5 4 3" xfId="23466" xr:uid="{00000000-0005-0000-0000-00004E610000}"/>
    <cellStyle name="Normal 3 3 5 4 4" xfId="35710" xr:uid="{00000000-0005-0000-0000-00004F610000}"/>
    <cellStyle name="Normal 3 3 5 4 5" xfId="47939" xr:uid="{00000000-0005-0000-0000-000050610000}"/>
    <cellStyle name="Normal 3 3 5 5" xfId="17321" xr:uid="{00000000-0005-0000-0000-000051610000}"/>
    <cellStyle name="Normal 3 3 5 5 2" xfId="29576" xr:uid="{00000000-0005-0000-0000-000052610000}"/>
    <cellStyle name="Normal 3 3 5 5 3" xfId="41817" xr:uid="{00000000-0005-0000-0000-000053610000}"/>
    <cellStyle name="Normal 3 3 5 6" xfId="23459" xr:uid="{00000000-0005-0000-0000-000054610000}"/>
    <cellStyle name="Normal 3 3 5 7" xfId="35703" xr:uid="{00000000-0005-0000-0000-000055610000}"/>
    <cellStyle name="Normal 3 3 5 8" xfId="47932" xr:uid="{00000000-0005-0000-0000-000056610000}"/>
    <cellStyle name="Normal 3 3 6" xfId="6327" xr:uid="{00000000-0005-0000-0000-000057610000}"/>
    <cellStyle name="Normal 3 3 6 2" xfId="6328" xr:uid="{00000000-0005-0000-0000-000058610000}"/>
    <cellStyle name="Normal 3 3 6 2 2" xfId="6329" xr:uid="{00000000-0005-0000-0000-000059610000}"/>
    <cellStyle name="Normal 3 3 6 2 2 2" xfId="17331" xr:uid="{00000000-0005-0000-0000-00005A610000}"/>
    <cellStyle name="Normal 3 3 6 2 2 2 2" xfId="29586" xr:uid="{00000000-0005-0000-0000-00005B610000}"/>
    <cellStyle name="Normal 3 3 6 2 2 2 3" xfId="41827" xr:uid="{00000000-0005-0000-0000-00005C610000}"/>
    <cellStyle name="Normal 3 3 6 2 2 3" xfId="23469" xr:uid="{00000000-0005-0000-0000-00005D610000}"/>
    <cellStyle name="Normal 3 3 6 2 2 4" xfId="35713" xr:uid="{00000000-0005-0000-0000-00005E610000}"/>
    <cellStyle name="Normal 3 3 6 2 2 5" xfId="47942" xr:uid="{00000000-0005-0000-0000-00005F610000}"/>
    <cellStyle name="Normal 3 3 6 2 3" xfId="17330" xr:uid="{00000000-0005-0000-0000-000060610000}"/>
    <cellStyle name="Normal 3 3 6 2 3 2" xfId="29585" xr:uid="{00000000-0005-0000-0000-000061610000}"/>
    <cellStyle name="Normal 3 3 6 2 3 3" xfId="41826" xr:uid="{00000000-0005-0000-0000-000062610000}"/>
    <cellStyle name="Normal 3 3 6 2 4" xfId="23468" xr:uid="{00000000-0005-0000-0000-000063610000}"/>
    <cellStyle name="Normal 3 3 6 2 5" xfId="35712" xr:uid="{00000000-0005-0000-0000-000064610000}"/>
    <cellStyle name="Normal 3 3 6 2 6" xfId="47941" xr:uid="{00000000-0005-0000-0000-000065610000}"/>
    <cellStyle name="Normal 3 3 6 3" xfId="6330" xr:uid="{00000000-0005-0000-0000-000066610000}"/>
    <cellStyle name="Normal 3 3 6 3 2" xfId="17332" xr:uid="{00000000-0005-0000-0000-000067610000}"/>
    <cellStyle name="Normal 3 3 6 3 2 2" xfId="29587" xr:uid="{00000000-0005-0000-0000-000068610000}"/>
    <cellStyle name="Normal 3 3 6 3 2 3" xfId="41828" xr:uid="{00000000-0005-0000-0000-000069610000}"/>
    <cellStyle name="Normal 3 3 6 3 3" xfId="23470" xr:uid="{00000000-0005-0000-0000-00006A610000}"/>
    <cellStyle name="Normal 3 3 6 3 4" xfId="35714" xr:uid="{00000000-0005-0000-0000-00006B610000}"/>
    <cellStyle name="Normal 3 3 6 3 5" xfId="47943" xr:uid="{00000000-0005-0000-0000-00006C610000}"/>
    <cellStyle name="Normal 3 3 6 4" xfId="17329" xr:uid="{00000000-0005-0000-0000-00006D610000}"/>
    <cellStyle name="Normal 3 3 6 4 2" xfId="29584" xr:uid="{00000000-0005-0000-0000-00006E610000}"/>
    <cellStyle name="Normal 3 3 6 4 3" xfId="41825" xr:uid="{00000000-0005-0000-0000-00006F610000}"/>
    <cellStyle name="Normal 3 3 6 5" xfId="23467" xr:uid="{00000000-0005-0000-0000-000070610000}"/>
    <cellStyle name="Normal 3 3 6 6" xfId="35711" xr:uid="{00000000-0005-0000-0000-000071610000}"/>
    <cellStyle name="Normal 3 3 6 7" xfId="47940" xr:uid="{00000000-0005-0000-0000-000072610000}"/>
    <cellStyle name="Normal 3 3 7" xfId="6331" xr:uid="{00000000-0005-0000-0000-000073610000}"/>
    <cellStyle name="Normal 3 3 7 2" xfId="6332" xr:uid="{00000000-0005-0000-0000-000074610000}"/>
    <cellStyle name="Normal 3 3 7 2 2" xfId="17334" xr:uid="{00000000-0005-0000-0000-000075610000}"/>
    <cellStyle name="Normal 3 3 7 2 2 2" xfId="29589" xr:uid="{00000000-0005-0000-0000-000076610000}"/>
    <cellStyle name="Normal 3 3 7 2 2 3" xfId="41830" xr:uid="{00000000-0005-0000-0000-000077610000}"/>
    <cellStyle name="Normal 3 3 7 2 3" xfId="23472" xr:uid="{00000000-0005-0000-0000-000078610000}"/>
    <cellStyle name="Normal 3 3 7 2 4" xfId="35716" xr:uid="{00000000-0005-0000-0000-000079610000}"/>
    <cellStyle name="Normal 3 3 7 2 5" xfId="47945" xr:uid="{00000000-0005-0000-0000-00007A610000}"/>
    <cellStyle name="Normal 3 3 7 3" xfId="17333" xr:uid="{00000000-0005-0000-0000-00007B610000}"/>
    <cellStyle name="Normal 3 3 7 3 2" xfId="29588" xr:uid="{00000000-0005-0000-0000-00007C610000}"/>
    <cellStyle name="Normal 3 3 7 3 3" xfId="41829" xr:uid="{00000000-0005-0000-0000-00007D610000}"/>
    <cellStyle name="Normal 3 3 7 4" xfId="23471" xr:uid="{00000000-0005-0000-0000-00007E610000}"/>
    <cellStyle name="Normal 3 3 7 5" xfId="35715" xr:uid="{00000000-0005-0000-0000-00007F610000}"/>
    <cellStyle name="Normal 3 3 7 6" xfId="47944" xr:uid="{00000000-0005-0000-0000-000080610000}"/>
    <cellStyle name="Normal 3 3 8" xfId="6333" xr:uid="{00000000-0005-0000-0000-000081610000}"/>
    <cellStyle name="Normal 3 3 8 2" xfId="17335" xr:uid="{00000000-0005-0000-0000-000082610000}"/>
    <cellStyle name="Normal 3 3 8 2 2" xfId="29590" xr:uid="{00000000-0005-0000-0000-000083610000}"/>
    <cellStyle name="Normal 3 3 8 2 3" xfId="41831" xr:uid="{00000000-0005-0000-0000-000084610000}"/>
    <cellStyle name="Normal 3 3 8 3" xfId="23473" xr:uid="{00000000-0005-0000-0000-000085610000}"/>
    <cellStyle name="Normal 3 3 8 4" xfId="35717" xr:uid="{00000000-0005-0000-0000-000086610000}"/>
    <cellStyle name="Normal 3 3 8 5" xfId="47946" xr:uid="{00000000-0005-0000-0000-000087610000}"/>
    <cellStyle name="Normal 3 3 9" xfId="17208" xr:uid="{00000000-0005-0000-0000-000088610000}"/>
    <cellStyle name="Normal 3 3 9 2" xfId="29463" xr:uid="{00000000-0005-0000-0000-000089610000}"/>
    <cellStyle name="Normal 3 3 9 3" xfId="41704" xr:uid="{00000000-0005-0000-0000-00008A610000}"/>
    <cellStyle name="Normal 3 4" xfId="6334" xr:uid="{00000000-0005-0000-0000-00008B610000}"/>
    <cellStyle name="Normal 3 4 10" xfId="35718" xr:uid="{00000000-0005-0000-0000-00008C610000}"/>
    <cellStyle name="Normal 3 4 11" xfId="47947" xr:uid="{00000000-0005-0000-0000-00008D610000}"/>
    <cellStyle name="Normal 3 4 2" xfId="6335" xr:uid="{00000000-0005-0000-0000-00008E610000}"/>
    <cellStyle name="Normal 3 4 2 10" xfId="47948" xr:uid="{00000000-0005-0000-0000-00008F610000}"/>
    <cellStyle name="Normal 3 4 2 2" xfId="6336" xr:uid="{00000000-0005-0000-0000-000090610000}"/>
    <cellStyle name="Normal 3 4 2 2 2" xfId="6337" xr:uid="{00000000-0005-0000-0000-000091610000}"/>
    <cellStyle name="Normal 3 4 2 2 2 2" xfId="6338" xr:uid="{00000000-0005-0000-0000-000092610000}"/>
    <cellStyle name="Normal 3 4 2 2 2 2 2" xfId="6339" xr:uid="{00000000-0005-0000-0000-000093610000}"/>
    <cellStyle name="Normal 3 4 2 2 2 2 2 2" xfId="6340" xr:uid="{00000000-0005-0000-0000-000094610000}"/>
    <cellStyle name="Normal 3 4 2 2 2 2 2 2 2" xfId="17342" xr:uid="{00000000-0005-0000-0000-000095610000}"/>
    <cellStyle name="Normal 3 4 2 2 2 2 2 2 2 2" xfId="29597" xr:uid="{00000000-0005-0000-0000-000096610000}"/>
    <cellStyle name="Normal 3 4 2 2 2 2 2 2 2 3" xfId="41838" xr:uid="{00000000-0005-0000-0000-000097610000}"/>
    <cellStyle name="Normal 3 4 2 2 2 2 2 2 3" xfId="23480" xr:uid="{00000000-0005-0000-0000-000098610000}"/>
    <cellStyle name="Normal 3 4 2 2 2 2 2 2 4" xfId="35724" xr:uid="{00000000-0005-0000-0000-000099610000}"/>
    <cellStyle name="Normal 3 4 2 2 2 2 2 2 5" xfId="47953" xr:uid="{00000000-0005-0000-0000-00009A610000}"/>
    <cellStyle name="Normal 3 4 2 2 2 2 2 3" xfId="17341" xr:uid="{00000000-0005-0000-0000-00009B610000}"/>
    <cellStyle name="Normal 3 4 2 2 2 2 2 3 2" xfId="29596" xr:uid="{00000000-0005-0000-0000-00009C610000}"/>
    <cellStyle name="Normal 3 4 2 2 2 2 2 3 3" xfId="41837" xr:uid="{00000000-0005-0000-0000-00009D610000}"/>
    <cellStyle name="Normal 3 4 2 2 2 2 2 4" xfId="23479" xr:uid="{00000000-0005-0000-0000-00009E610000}"/>
    <cellStyle name="Normal 3 4 2 2 2 2 2 5" xfId="35723" xr:uid="{00000000-0005-0000-0000-00009F610000}"/>
    <cellStyle name="Normal 3 4 2 2 2 2 2 6" xfId="47952" xr:uid="{00000000-0005-0000-0000-0000A0610000}"/>
    <cellStyle name="Normal 3 4 2 2 2 2 3" xfId="6341" xr:uid="{00000000-0005-0000-0000-0000A1610000}"/>
    <cellStyle name="Normal 3 4 2 2 2 2 3 2" xfId="17343" xr:uid="{00000000-0005-0000-0000-0000A2610000}"/>
    <cellStyle name="Normal 3 4 2 2 2 2 3 2 2" xfId="29598" xr:uid="{00000000-0005-0000-0000-0000A3610000}"/>
    <cellStyle name="Normal 3 4 2 2 2 2 3 2 3" xfId="41839" xr:uid="{00000000-0005-0000-0000-0000A4610000}"/>
    <cellStyle name="Normal 3 4 2 2 2 2 3 3" xfId="23481" xr:uid="{00000000-0005-0000-0000-0000A5610000}"/>
    <cellStyle name="Normal 3 4 2 2 2 2 3 4" xfId="35725" xr:uid="{00000000-0005-0000-0000-0000A6610000}"/>
    <cellStyle name="Normal 3 4 2 2 2 2 3 5" xfId="47954" xr:uid="{00000000-0005-0000-0000-0000A7610000}"/>
    <cellStyle name="Normal 3 4 2 2 2 2 4" xfId="17340" xr:uid="{00000000-0005-0000-0000-0000A8610000}"/>
    <cellStyle name="Normal 3 4 2 2 2 2 4 2" xfId="29595" xr:uid="{00000000-0005-0000-0000-0000A9610000}"/>
    <cellStyle name="Normal 3 4 2 2 2 2 4 3" xfId="41836" xr:uid="{00000000-0005-0000-0000-0000AA610000}"/>
    <cellStyle name="Normal 3 4 2 2 2 2 5" xfId="23478" xr:uid="{00000000-0005-0000-0000-0000AB610000}"/>
    <cellStyle name="Normal 3 4 2 2 2 2 6" xfId="35722" xr:uid="{00000000-0005-0000-0000-0000AC610000}"/>
    <cellStyle name="Normal 3 4 2 2 2 2 7" xfId="47951" xr:uid="{00000000-0005-0000-0000-0000AD610000}"/>
    <cellStyle name="Normal 3 4 2 2 2 3" xfId="6342" xr:uid="{00000000-0005-0000-0000-0000AE610000}"/>
    <cellStyle name="Normal 3 4 2 2 2 3 2" xfId="6343" xr:uid="{00000000-0005-0000-0000-0000AF610000}"/>
    <cellStyle name="Normal 3 4 2 2 2 3 2 2" xfId="17345" xr:uid="{00000000-0005-0000-0000-0000B0610000}"/>
    <cellStyle name="Normal 3 4 2 2 2 3 2 2 2" xfId="29600" xr:uid="{00000000-0005-0000-0000-0000B1610000}"/>
    <cellStyle name="Normal 3 4 2 2 2 3 2 2 3" xfId="41841" xr:uid="{00000000-0005-0000-0000-0000B2610000}"/>
    <cellStyle name="Normal 3 4 2 2 2 3 2 3" xfId="23483" xr:uid="{00000000-0005-0000-0000-0000B3610000}"/>
    <cellStyle name="Normal 3 4 2 2 2 3 2 4" xfId="35727" xr:uid="{00000000-0005-0000-0000-0000B4610000}"/>
    <cellStyle name="Normal 3 4 2 2 2 3 2 5" xfId="47956" xr:uid="{00000000-0005-0000-0000-0000B5610000}"/>
    <cellStyle name="Normal 3 4 2 2 2 3 3" xfId="17344" xr:uid="{00000000-0005-0000-0000-0000B6610000}"/>
    <cellStyle name="Normal 3 4 2 2 2 3 3 2" xfId="29599" xr:uid="{00000000-0005-0000-0000-0000B7610000}"/>
    <cellStyle name="Normal 3 4 2 2 2 3 3 3" xfId="41840" xr:uid="{00000000-0005-0000-0000-0000B8610000}"/>
    <cellStyle name="Normal 3 4 2 2 2 3 4" xfId="23482" xr:uid="{00000000-0005-0000-0000-0000B9610000}"/>
    <cellStyle name="Normal 3 4 2 2 2 3 5" xfId="35726" xr:uid="{00000000-0005-0000-0000-0000BA610000}"/>
    <cellStyle name="Normal 3 4 2 2 2 3 6" xfId="47955" xr:uid="{00000000-0005-0000-0000-0000BB610000}"/>
    <cellStyle name="Normal 3 4 2 2 2 4" xfId="6344" xr:uid="{00000000-0005-0000-0000-0000BC610000}"/>
    <cellStyle name="Normal 3 4 2 2 2 4 2" xfId="17346" xr:uid="{00000000-0005-0000-0000-0000BD610000}"/>
    <cellStyle name="Normal 3 4 2 2 2 4 2 2" xfId="29601" xr:uid="{00000000-0005-0000-0000-0000BE610000}"/>
    <cellStyle name="Normal 3 4 2 2 2 4 2 3" xfId="41842" xr:uid="{00000000-0005-0000-0000-0000BF610000}"/>
    <cellStyle name="Normal 3 4 2 2 2 4 3" xfId="23484" xr:uid="{00000000-0005-0000-0000-0000C0610000}"/>
    <cellStyle name="Normal 3 4 2 2 2 4 4" xfId="35728" xr:uid="{00000000-0005-0000-0000-0000C1610000}"/>
    <cellStyle name="Normal 3 4 2 2 2 4 5" xfId="47957" xr:uid="{00000000-0005-0000-0000-0000C2610000}"/>
    <cellStyle name="Normal 3 4 2 2 2 5" xfId="17339" xr:uid="{00000000-0005-0000-0000-0000C3610000}"/>
    <cellStyle name="Normal 3 4 2 2 2 5 2" xfId="29594" xr:uid="{00000000-0005-0000-0000-0000C4610000}"/>
    <cellStyle name="Normal 3 4 2 2 2 5 3" xfId="41835" xr:uid="{00000000-0005-0000-0000-0000C5610000}"/>
    <cellStyle name="Normal 3 4 2 2 2 6" xfId="23477" xr:uid="{00000000-0005-0000-0000-0000C6610000}"/>
    <cellStyle name="Normal 3 4 2 2 2 7" xfId="35721" xr:uid="{00000000-0005-0000-0000-0000C7610000}"/>
    <cellStyle name="Normal 3 4 2 2 2 8" xfId="47950" xr:uid="{00000000-0005-0000-0000-0000C8610000}"/>
    <cellStyle name="Normal 3 4 2 2 3" xfId="6345" xr:uid="{00000000-0005-0000-0000-0000C9610000}"/>
    <cellStyle name="Normal 3 4 2 2 3 2" xfId="6346" xr:uid="{00000000-0005-0000-0000-0000CA610000}"/>
    <cellStyle name="Normal 3 4 2 2 3 2 2" xfId="6347" xr:uid="{00000000-0005-0000-0000-0000CB610000}"/>
    <cellStyle name="Normal 3 4 2 2 3 2 2 2" xfId="17349" xr:uid="{00000000-0005-0000-0000-0000CC610000}"/>
    <cellStyle name="Normal 3 4 2 2 3 2 2 2 2" xfId="29604" xr:uid="{00000000-0005-0000-0000-0000CD610000}"/>
    <cellStyle name="Normal 3 4 2 2 3 2 2 2 3" xfId="41845" xr:uid="{00000000-0005-0000-0000-0000CE610000}"/>
    <cellStyle name="Normal 3 4 2 2 3 2 2 3" xfId="23487" xr:uid="{00000000-0005-0000-0000-0000CF610000}"/>
    <cellStyle name="Normal 3 4 2 2 3 2 2 4" xfId="35731" xr:uid="{00000000-0005-0000-0000-0000D0610000}"/>
    <cellStyle name="Normal 3 4 2 2 3 2 2 5" xfId="47960" xr:uid="{00000000-0005-0000-0000-0000D1610000}"/>
    <cellStyle name="Normal 3 4 2 2 3 2 3" xfId="17348" xr:uid="{00000000-0005-0000-0000-0000D2610000}"/>
    <cellStyle name="Normal 3 4 2 2 3 2 3 2" xfId="29603" xr:uid="{00000000-0005-0000-0000-0000D3610000}"/>
    <cellStyle name="Normal 3 4 2 2 3 2 3 3" xfId="41844" xr:uid="{00000000-0005-0000-0000-0000D4610000}"/>
    <cellStyle name="Normal 3 4 2 2 3 2 4" xfId="23486" xr:uid="{00000000-0005-0000-0000-0000D5610000}"/>
    <cellStyle name="Normal 3 4 2 2 3 2 5" xfId="35730" xr:uid="{00000000-0005-0000-0000-0000D6610000}"/>
    <cellStyle name="Normal 3 4 2 2 3 2 6" xfId="47959" xr:uid="{00000000-0005-0000-0000-0000D7610000}"/>
    <cellStyle name="Normal 3 4 2 2 3 3" xfId="6348" xr:uid="{00000000-0005-0000-0000-0000D8610000}"/>
    <cellStyle name="Normal 3 4 2 2 3 3 2" xfId="17350" xr:uid="{00000000-0005-0000-0000-0000D9610000}"/>
    <cellStyle name="Normal 3 4 2 2 3 3 2 2" xfId="29605" xr:uid="{00000000-0005-0000-0000-0000DA610000}"/>
    <cellStyle name="Normal 3 4 2 2 3 3 2 3" xfId="41846" xr:uid="{00000000-0005-0000-0000-0000DB610000}"/>
    <cellStyle name="Normal 3 4 2 2 3 3 3" xfId="23488" xr:uid="{00000000-0005-0000-0000-0000DC610000}"/>
    <cellStyle name="Normal 3 4 2 2 3 3 4" xfId="35732" xr:uid="{00000000-0005-0000-0000-0000DD610000}"/>
    <cellStyle name="Normal 3 4 2 2 3 3 5" xfId="47961" xr:uid="{00000000-0005-0000-0000-0000DE610000}"/>
    <cellStyle name="Normal 3 4 2 2 3 4" xfId="17347" xr:uid="{00000000-0005-0000-0000-0000DF610000}"/>
    <cellStyle name="Normal 3 4 2 2 3 4 2" xfId="29602" xr:uid="{00000000-0005-0000-0000-0000E0610000}"/>
    <cellStyle name="Normal 3 4 2 2 3 4 3" xfId="41843" xr:uid="{00000000-0005-0000-0000-0000E1610000}"/>
    <cellStyle name="Normal 3 4 2 2 3 5" xfId="23485" xr:uid="{00000000-0005-0000-0000-0000E2610000}"/>
    <cellStyle name="Normal 3 4 2 2 3 6" xfId="35729" xr:uid="{00000000-0005-0000-0000-0000E3610000}"/>
    <cellStyle name="Normal 3 4 2 2 3 7" xfId="47958" xr:uid="{00000000-0005-0000-0000-0000E4610000}"/>
    <cellStyle name="Normal 3 4 2 2 4" xfId="6349" xr:uid="{00000000-0005-0000-0000-0000E5610000}"/>
    <cellStyle name="Normal 3 4 2 2 4 2" xfId="6350" xr:uid="{00000000-0005-0000-0000-0000E6610000}"/>
    <cellStyle name="Normal 3 4 2 2 4 2 2" xfId="17352" xr:uid="{00000000-0005-0000-0000-0000E7610000}"/>
    <cellStyle name="Normal 3 4 2 2 4 2 2 2" xfId="29607" xr:uid="{00000000-0005-0000-0000-0000E8610000}"/>
    <cellStyle name="Normal 3 4 2 2 4 2 2 3" xfId="41848" xr:uid="{00000000-0005-0000-0000-0000E9610000}"/>
    <cellStyle name="Normal 3 4 2 2 4 2 3" xfId="23490" xr:uid="{00000000-0005-0000-0000-0000EA610000}"/>
    <cellStyle name="Normal 3 4 2 2 4 2 4" xfId="35734" xr:uid="{00000000-0005-0000-0000-0000EB610000}"/>
    <cellStyle name="Normal 3 4 2 2 4 2 5" xfId="47963" xr:uid="{00000000-0005-0000-0000-0000EC610000}"/>
    <cellStyle name="Normal 3 4 2 2 4 3" xfId="17351" xr:uid="{00000000-0005-0000-0000-0000ED610000}"/>
    <cellStyle name="Normal 3 4 2 2 4 3 2" xfId="29606" xr:uid="{00000000-0005-0000-0000-0000EE610000}"/>
    <cellStyle name="Normal 3 4 2 2 4 3 3" xfId="41847" xr:uid="{00000000-0005-0000-0000-0000EF610000}"/>
    <cellStyle name="Normal 3 4 2 2 4 4" xfId="23489" xr:uid="{00000000-0005-0000-0000-0000F0610000}"/>
    <cellStyle name="Normal 3 4 2 2 4 5" xfId="35733" xr:uid="{00000000-0005-0000-0000-0000F1610000}"/>
    <cellStyle name="Normal 3 4 2 2 4 6" xfId="47962" xr:uid="{00000000-0005-0000-0000-0000F2610000}"/>
    <cellStyle name="Normal 3 4 2 2 5" xfId="6351" xr:uid="{00000000-0005-0000-0000-0000F3610000}"/>
    <cellStyle name="Normal 3 4 2 2 5 2" xfId="17353" xr:uid="{00000000-0005-0000-0000-0000F4610000}"/>
    <cellStyle name="Normal 3 4 2 2 5 2 2" xfId="29608" xr:uid="{00000000-0005-0000-0000-0000F5610000}"/>
    <cellStyle name="Normal 3 4 2 2 5 2 3" xfId="41849" xr:uid="{00000000-0005-0000-0000-0000F6610000}"/>
    <cellStyle name="Normal 3 4 2 2 5 3" xfId="23491" xr:uid="{00000000-0005-0000-0000-0000F7610000}"/>
    <cellStyle name="Normal 3 4 2 2 5 4" xfId="35735" xr:uid="{00000000-0005-0000-0000-0000F8610000}"/>
    <cellStyle name="Normal 3 4 2 2 5 5" xfId="47964" xr:uid="{00000000-0005-0000-0000-0000F9610000}"/>
    <cellStyle name="Normal 3 4 2 2 6" xfId="17338" xr:uid="{00000000-0005-0000-0000-0000FA610000}"/>
    <cellStyle name="Normal 3 4 2 2 6 2" xfId="29593" xr:uid="{00000000-0005-0000-0000-0000FB610000}"/>
    <cellStyle name="Normal 3 4 2 2 6 3" xfId="41834" xr:uid="{00000000-0005-0000-0000-0000FC610000}"/>
    <cellStyle name="Normal 3 4 2 2 7" xfId="23476" xr:uid="{00000000-0005-0000-0000-0000FD610000}"/>
    <cellStyle name="Normal 3 4 2 2 8" xfId="35720" xr:uid="{00000000-0005-0000-0000-0000FE610000}"/>
    <cellStyle name="Normal 3 4 2 2 9" xfId="47949" xr:uid="{00000000-0005-0000-0000-0000FF610000}"/>
    <cellStyle name="Normal 3 4 2 3" xfId="6352" xr:uid="{00000000-0005-0000-0000-000000620000}"/>
    <cellStyle name="Normal 3 4 2 3 2" xfId="6353" xr:uid="{00000000-0005-0000-0000-000001620000}"/>
    <cellStyle name="Normal 3 4 2 3 2 2" xfId="6354" xr:uid="{00000000-0005-0000-0000-000002620000}"/>
    <cellStyle name="Normal 3 4 2 3 2 2 2" xfId="6355" xr:uid="{00000000-0005-0000-0000-000003620000}"/>
    <cellStyle name="Normal 3 4 2 3 2 2 2 2" xfId="17357" xr:uid="{00000000-0005-0000-0000-000004620000}"/>
    <cellStyle name="Normal 3 4 2 3 2 2 2 2 2" xfId="29612" xr:uid="{00000000-0005-0000-0000-000005620000}"/>
    <cellStyle name="Normal 3 4 2 3 2 2 2 2 3" xfId="41853" xr:uid="{00000000-0005-0000-0000-000006620000}"/>
    <cellStyle name="Normal 3 4 2 3 2 2 2 3" xfId="23495" xr:uid="{00000000-0005-0000-0000-000007620000}"/>
    <cellStyle name="Normal 3 4 2 3 2 2 2 4" xfId="35739" xr:uid="{00000000-0005-0000-0000-000008620000}"/>
    <cellStyle name="Normal 3 4 2 3 2 2 2 5" xfId="47968" xr:uid="{00000000-0005-0000-0000-000009620000}"/>
    <cellStyle name="Normal 3 4 2 3 2 2 3" xfId="17356" xr:uid="{00000000-0005-0000-0000-00000A620000}"/>
    <cellStyle name="Normal 3 4 2 3 2 2 3 2" xfId="29611" xr:uid="{00000000-0005-0000-0000-00000B620000}"/>
    <cellStyle name="Normal 3 4 2 3 2 2 3 3" xfId="41852" xr:uid="{00000000-0005-0000-0000-00000C620000}"/>
    <cellStyle name="Normal 3 4 2 3 2 2 4" xfId="23494" xr:uid="{00000000-0005-0000-0000-00000D620000}"/>
    <cellStyle name="Normal 3 4 2 3 2 2 5" xfId="35738" xr:uid="{00000000-0005-0000-0000-00000E620000}"/>
    <cellStyle name="Normal 3 4 2 3 2 2 6" xfId="47967" xr:uid="{00000000-0005-0000-0000-00000F620000}"/>
    <cellStyle name="Normal 3 4 2 3 2 3" xfId="6356" xr:uid="{00000000-0005-0000-0000-000010620000}"/>
    <cellStyle name="Normal 3 4 2 3 2 3 2" xfId="17358" xr:uid="{00000000-0005-0000-0000-000011620000}"/>
    <cellStyle name="Normal 3 4 2 3 2 3 2 2" xfId="29613" xr:uid="{00000000-0005-0000-0000-000012620000}"/>
    <cellStyle name="Normal 3 4 2 3 2 3 2 3" xfId="41854" xr:uid="{00000000-0005-0000-0000-000013620000}"/>
    <cellStyle name="Normal 3 4 2 3 2 3 3" xfId="23496" xr:uid="{00000000-0005-0000-0000-000014620000}"/>
    <cellStyle name="Normal 3 4 2 3 2 3 4" xfId="35740" xr:uid="{00000000-0005-0000-0000-000015620000}"/>
    <cellStyle name="Normal 3 4 2 3 2 3 5" xfId="47969" xr:uid="{00000000-0005-0000-0000-000016620000}"/>
    <cellStyle name="Normal 3 4 2 3 2 4" xfId="17355" xr:uid="{00000000-0005-0000-0000-000017620000}"/>
    <cellStyle name="Normal 3 4 2 3 2 4 2" xfId="29610" xr:uid="{00000000-0005-0000-0000-000018620000}"/>
    <cellStyle name="Normal 3 4 2 3 2 4 3" xfId="41851" xr:uid="{00000000-0005-0000-0000-000019620000}"/>
    <cellStyle name="Normal 3 4 2 3 2 5" xfId="23493" xr:uid="{00000000-0005-0000-0000-00001A620000}"/>
    <cellStyle name="Normal 3 4 2 3 2 6" xfId="35737" xr:uid="{00000000-0005-0000-0000-00001B620000}"/>
    <cellStyle name="Normal 3 4 2 3 2 7" xfId="47966" xr:uid="{00000000-0005-0000-0000-00001C620000}"/>
    <cellStyle name="Normal 3 4 2 3 3" xfId="6357" xr:uid="{00000000-0005-0000-0000-00001D620000}"/>
    <cellStyle name="Normal 3 4 2 3 3 2" xfId="6358" xr:uid="{00000000-0005-0000-0000-00001E620000}"/>
    <cellStyle name="Normal 3 4 2 3 3 2 2" xfId="17360" xr:uid="{00000000-0005-0000-0000-00001F620000}"/>
    <cellStyle name="Normal 3 4 2 3 3 2 2 2" xfId="29615" xr:uid="{00000000-0005-0000-0000-000020620000}"/>
    <cellStyle name="Normal 3 4 2 3 3 2 2 3" xfId="41856" xr:uid="{00000000-0005-0000-0000-000021620000}"/>
    <cellStyle name="Normal 3 4 2 3 3 2 3" xfId="23498" xr:uid="{00000000-0005-0000-0000-000022620000}"/>
    <cellStyle name="Normal 3 4 2 3 3 2 4" xfId="35742" xr:uid="{00000000-0005-0000-0000-000023620000}"/>
    <cellStyle name="Normal 3 4 2 3 3 2 5" xfId="47971" xr:uid="{00000000-0005-0000-0000-000024620000}"/>
    <cellStyle name="Normal 3 4 2 3 3 3" xfId="17359" xr:uid="{00000000-0005-0000-0000-000025620000}"/>
    <cellStyle name="Normal 3 4 2 3 3 3 2" xfId="29614" xr:uid="{00000000-0005-0000-0000-000026620000}"/>
    <cellStyle name="Normal 3 4 2 3 3 3 3" xfId="41855" xr:uid="{00000000-0005-0000-0000-000027620000}"/>
    <cellStyle name="Normal 3 4 2 3 3 4" xfId="23497" xr:uid="{00000000-0005-0000-0000-000028620000}"/>
    <cellStyle name="Normal 3 4 2 3 3 5" xfId="35741" xr:uid="{00000000-0005-0000-0000-000029620000}"/>
    <cellStyle name="Normal 3 4 2 3 3 6" xfId="47970" xr:uid="{00000000-0005-0000-0000-00002A620000}"/>
    <cellStyle name="Normal 3 4 2 3 4" xfId="6359" xr:uid="{00000000-0005-0000-0000-00002B620000}"/>
    <cellStyle name="Normal 3 4 2 3 4 2" xfId="17361" xr:uid="{00000000-0005-0000-0000-00002C620000}"/>
    <cellStyle name="Normal 3 4 2 3 4 2 2" xfId="29616" xr:uid="{00000000-0005-0000-0000-00002D620000}"/>
    <cellStyle name="Normal 3 4 2 3 4 2 3" xfId="41857" xr:uid="{00000000-0005-0000-0000-00002E620000}"/>
    <cellStyle name="Normal 3 4 2 3 4 3" xfId="23499" xr:uid="{00000000-0005-0000-0000-00002F620000}"/>
    <cellStyle name="Normal 3 4 2 3 4 4" xfId="35743" xr:uid="{00000000-0005-0000-0000-000030620000}"/>
    <cellStyle name="Normal 3 4 2 3 4 5" xfId="47972" xr:uid="{00000000-0005-0000-0000-000031620000}"/>
    <cellStyle name="Normal 3 4 2 3 5" xfId="17354" xr:uid="{00000000-0005-0000-0000-000032620000}"/>
    <cellStyle name="Normal 3 4 2 3 5 2" xfId="29609" xr:uid="{00000000-0005-0000-0000-000033620000}"/>
    <cellStyle name="Normal 3 4 2 3 5 3" xfId="41850" xr:uid="{00000000-0005-0000-0000-000034620000}"/>
    <cellStyle name="Normal 3 4 2 3 6" xfId="23492" xr:uid="{00000000-0005-0000-0000-000035620000}"/>
    <cellStyle name="Normal 3 4 2 3 7" xfId="35736" xr:uid="{00000000-0005-0000-0000-000036620000}"/>
    <cellStyle name="Normal 3 4 2 3 8" xfId="47965" xr:uid="{00000000-0005-0000-0000-000037620000}"/>
    <cellStyle name="Normal 3 4 2 4" xfId="6360" xr:uid="{00000000-0005-0000-0000-000038620000}"/>
    <cellStyle name="Normal 3 4 2 4 2" xfId="6361" xr:uid="{00000000-0005-0000-0000-000039620000}"/>
    <cellStyle name="Normal 3 4 2 4 2 2" xfId="6362" xr:uid="{00000000-0005-0000-0000-00003A620000}"/>
    <cellStyle name="Normal 3 4 2 4 2 2 2" xfId="17364" xr:uid="{00000000-0005-0000-0000-00003B620000}"/>
    <cellStyle name="Normal 3 4 2 4 2 2 2 2" xfId="29619" xr:uid="{00000000-0005-0000-0000-00003C620000}"/>
    <cellStyle name="Normal 3 4 2 4 2 2 2 3" xfId="41860" xr:uid="{00000000-0005-0000-0000-00003D620000}"/>
    <cellStyle name="Normal 3 4 2 4 2 2 3" xfId="23502" xr:uid="{00000000-0005-0000-0000-00003E620000}"/>
    <cellStyle name="Normal 3 4 2 4 2 2 4" xfId="35746" xr:uid="{00000000-0005-0000-0000-00003F620000}"/>
    <cellStyle name="Normal 3 4 2 4 2 2 5" xfId="47975" xr:uid="{00000000-0005-0000-0000-000040620000}"/>
    <cellStyle name="Normal 3 4 2 4 2 3" xfId="17363" xr:uid="{00000000-0005-0000-0000-000041620000}"/>
    <cellStyle name="Normal 3 4 2 4 2 3 2" xfId="29618" xr:uid="{00000000-0005-0000-0000-000042620000}"/>
    <cellStyle name="Normal 3 4 2 4 2 3 3" xfId="41859" xr:uid="{00000000-0005-0000-0000-000043620000}"/>
    <cellStyle name="Normal 3 4 2 4 2 4" xfId="23501" xr:uid="{00000000-0005-0000-0000-000044620000}"/>
    <cellStyle name="Normal 3 4 2 4 2 5" xfId="35745" xr:uid="{00000000-0005-0000-0000-000045620000}"/>
    <cellStyle name="Normal 3 4 2 4 2 6" xfId="47974" xr:uid="{00000000-0005-0000-0000-000046620000}"/>
    <cellStyle name="Normal 3 4 2 4 3" xfId="6363" xr:uid="{00000000-0005-0000-0000-000047620000}"/>
    <cellStyle name="Normal 3 4 2 4 3 2" xfId="17365" xr:uid="{00000000-0005-0000-0000-000048620000}"/>
    <cellStyle name="Normal 3 4 2 4 3 2 2" xfId="29620" xr:uid="{00000000-0005-0000-0000-000049620000}"/>
    <cellStyle name="Normal 3 4 2 4 3 2 3" xfId="41861" xr:uid="{00000000-0005-0000-0000-00004A620000}"/>
    <cellStyle name="Normal 3 4 2 4 3 3" xfId="23503" xr:uid="{00000000-0005-0000-0000-00004B620000}"/>
    <cellStyle name="Normal 3 4 2 4 3 4" xfId="35747" xr:uid="{00000000-0005-0000-0000-00004C620000}"/>
    <cellStyle name="Normal 3 4 2 4 3 5" xfId="47976" xr:uid="{00000000-0005-0000-0000-00004D620000}"/>
    <cellStyle name="Normal 3 4 2 4 4" xfId="17362" xr:uid="{00000000-0005-0000-0000-00004E620000}"/>
    <cellStyle name="Normal 3 4 2 4 4 2" xfId="29617" xr:uid="{00000000-0005-0000-0000-00004F620000}"/>
    <cellStyle name="Normal 3 4 2 4 4 3" xfId="41858" xr:uid="{00000000-0005-0000-0000-000050620000}"/>
    <cellStyle name="Normal 3 4 2 4 5" xfId="23500" xr:uid="{00000000-0005-0000-0000-000051620000}"/>
    <cellStyle name="Normal 3 4 2 4 6" xfId="35744" xr:uid="{00000000-0005-0000-0000-000052620000}"/>
    <cellStyle name="Normal 3 4 2 4 7" xfId="47973" xr:uid="{00000000-0005-0000-0000-000053620000}"/>
    <cellStyle name="Normal 3 4 2 5" xfId="6364" xr:uid="{00000000-0005-0000-0000-000054620000}"/>
    <cellStyle name="Normal 3 4 2 5 2" xfId="6365" xr:uid="{00000000-0005-0000-0000-000055620000}"/>
    <cellStyle name="Normal 3 4 2 5 2 2" xfId="17367" xr:uid="{00000000-0005-0000-0000-000056620000}"/>
    <cellStyle name="Normal 3 4 2 5 2 2 2" xfId="29622" xr:uid="{00000000-0005-0000-0000-000057620000}"/>
    <cellStyle name="Normal 3 4 2 5 2 2 3" xfId="41863" xr:uid="{00000000-0005-0000-0000-000058620000}"/>
    <cellStyle name="Normal 3 4 2 5 2 3" xfId="23505" xr:uid="{00000000-0005-0000-0000-000059620000}"/>
    <cellStyle name="Normal 3 4 2 5 2 4" xfId="35749" xr:uid="{00000000-0005-0000-0000-00005A620000}"/>
    <cellStyle name="Normal 3 4 2 5 2 5" xfId="47978" xr:uid="{00000000-0005-0000-0000-00005B620000}"/>
    <cellStyle name="Normal 3 4 2 5 3" xfId="17366" xr:uid="{00000000-0005-0000-0000-00005C620000}"/>
    <cellStyle name="Normal 3 4 2 5 3 2" xfId="29621" xr:uid="{00000000-0005-0000-0000-00005D620000}"/>
    <cellStyle name="Normal 3 4 2 5 3 3" xfId="41862" xr:uid="{00000000-0005-0000-0000-00005E620000}"/>
    <cellStyle name="Normal 3 4 2 5 4" xfId="23504" xr:uid="{00000000-0005-0000-0000-00005F620000}"/>
    <cellStyle name="Normal 3 4 2 5 5" xfId="35748" xr:uid="{00000000-0005-0000-0000-000060620000}"/>
    <cellStyle name="Normal 3 4 2 5 6" xfId="47977" xr:uid="{00000000-0005-0000-0000-000061620000}"/>
    <cellStyle name="Normal 3 4 2 6" xfId="6366" xr:uid="{00000000-0005-0000-0000-000062620000}"/>
    <cellStyle name="Normal 3 4 2 6 2" xfId="17368" xr:uid="{00000000-0005-0000-0000-000063620000}"/>
    <cellStyle name="Normal 3 4 2 6 2 2" xfId="29623" xr:uid="{00000000-0005-0000-0000-000064620000}"/>
    <cellStyle name="Normal 3 4 2 6 2 3" xfId="41864" xr:uid="{00000000-0005-0000-0000-000065620000}"/>
    <cellStyle name="Normal 3 4 2 6 3" xfId="23506" xr:uid="{00000000-0005-0000-0000-000066620000}"/>
    <cellStyle name="Normal 3 4 2 6 4" xfId="35750" xr:uid="{00000000-0005-0000-0000-000067620000}"/>
    <cellStyle name="Normal 3 4 2 6 5" xfId="47979" xr:uid="{00000000-0005-0000-0000-000068620000}"/>
    <cellStyle name="Normal 3 4 2 7" xfId="17337" xr:uid="{00000000-0005-0000-0000-000069620000}"/>
    <cellStyle name="Normal 3 4 2 7 2" xfId="29592" xr:uid="{00000000-0005-0000-0000-00006A620000}"/>
    <cellStyle name="Normal 3 4 2 7 3" xfId="41833" xr:uid="{00000000-0005-0000-0000-00006B620000}"/>
    <cellStyle name="Normal 3 4 2 8" xfId="23475" xr:uid="{00000000-0005-0000-0000-00006C620000}"/>
    <cellStyle name="Normal 3 4 2 9" xfId="35719" xr:uid="{00000000-0005-0000-0000-00006D620000}"/>
    <cellStyle name="Normal 3 4 3" xfId="6367" xr:uid="{00000000-0005-0000-0000-00006E620000}"/>
    <cellStyle name="Normal 3 4 3 2" xfId="6368" xr:uid="{00000000-0005-0000-0000-00006F620000}"/>
    <cellStyle name="Normal 3 4 3 2 2" xfId="6369" xr:uid="{00000000-0005-0000-0000-000070620000}"/>
    <cellStyle name="Normal 3 4 3 2 2 2" xfId="6370" xr:uid="{00000000-0005-0000-0000-000071620000}"/>
    <cellStyle name="Normal 3 4 3 2 2 2 2" xfId="6371" xr:uid="{00000000-0005-0000-0000-000072620000}"/>
    <cellStyle name="Normal 3 4 3 2 2 2 2 2" xfId="17373" xr:uid="{00000000-0005-0000-0000-000073620000}"/>
    <cellStyle name="Normal 3 4 3 2 2 2 2 2 2" xfId="29628" xr:uid="{00000000-0005-0000-0000-000074620000}"/>
    <cellStyle name="Normal 3 4 3 2 2 2 2 2 3" xfId="41869" xr:uid="{00000000-0005-0000-0000-000075620000}"/>
    <cellStyle name="Normal 3 4 3 2 2 2 2 3" xfId="23511" xr:uid="{00000000-0005-0000-0000-000076620000}"/>
    <cellStyle name="Normal 3 4 3 2 2 2 2 4" xfId="35755" xr:uid="{00000000-0005-0000-0000-000077620000}"/>
    <cellStyle name="Normal 3 4 3 2 2 2 2 5" xfId="47984" xr:uid="{00000000-0005-0000-0000-000078620000}"/>
    <cellStyle name="Normal 3 4 3 2 2 2 3" xfId="17372" xr:uid="{00000000-0005-0000-0000-000079620000}"/>
    <cellStyle name="Normal 3 4 3 2 2 2 3 2" xfId="29627" xr:uid="{00000000-0005-0000-0000-00007A620000}"/>
    <cellStyle name="Normal 3 4 3 2 2 2 3 3" xfId="41868" xr:uid="{00000000-0005-0000-0000-00007B620000}"/>
    <cellStyle name="Normal 3 4 3 2 2 2 4" xfId="23510" xr:uid="{00000000-0005-0000-0000-00007C620000}"/>
    <cellStyle name="Normal 3 4 3 2 2 2 5" xfId="35754" xr:uid="{00000000-0005-0000-0000-00007D620000}"/>
    <cellStyle name="Normal 3 4 3 2 2 2 6" xfId="47983" xr:uid="{00000000-0005-0000-0000-00007E620000}"/>
    <cellStyle name="Normal 3 4 3 2 2 3" xfId="6372" xr:uid="{00000000-0005-0000-0000-00007F620000}"/>
    <cellStyle name="Normal 3 4 3 2 2 3 2" xfId="17374" xr:uid="{00000000-0005-0000-0000-000080620000}"/>
    <cellStyle name="Normal 3 4 3 2 2 3 2 2" xfId="29629" xr:uid="{00000000-0005-0000-0000-000081620000}"/>
    <cellStyle name="Normal 3 4 3 2 2 3 2 3" xfId="41870" xr:uid="{00000000-0005-0000-0000-000082620000}"/>
    <cellStyle name="Normal 3 4 3 2 2 3 3" xfId="23512" xr:uid="{00000000-0005-0000-0000-000083620000}"/>
    <cellStyle name="Normal 3 4 3 2 2 3 4" xfId="35756" xr:uid="{00000000-0005-0000-0000-000084620000}"/>
    <cellStyle name="Normal 3 4 3 2 2 3 5" xfId="47985" xr:uid="{00000000-0005-0000-0000-000085620000}"/>
    <cellStyle name="Normal 3 4 3 2 2 4" xfId="17371" xr:uid="{00000000-0005-0000-0000-000086620000}"/>
    <cellStyle name="Normal 3 4 3 2 2 4 2" xfId="29626" xr:uid="{00000000-0005-0000-0000-000087620000}"/>
    <cellStyle name="Normal 3 4 3 2 2 4 3" xfId="41867" xr:uid="{00000000-0005-0000-0000-000088620000}"/>
    <cellStyle name="Normal 3 4 3 2 2 5" xfId="23509" xr:uid="{00000000-0005-0000-0000-000089620000}"/>
    <cellStyle name="Normal 3 4 3 2 2 6" xfId="35753" xr:uid="{00000000-0005-0000-0000-00008A620000}"/>
    <cellStyle name="Normal 3 4 3 2 2 7" xfId="47982" xr:uid="{00000000-0005-0000-0000-00008B620000}"/>
    <cellStyle name="Normal 3 4 3 2 3" xfId="6373" xr:uid="{00000000-0005-0000-0000-00008C620000}"/>
    <cellStyle name="Normal 3 4 3 2 3 2" xfId="6374" xr:uid="{00000000-0005-0000-0000-00008D620000}"/>
    <cellStyle name="Normal 3 4 3 2 3 2 2" xfId="17376" xr:uid="{00000000-0005-0000-0000-00008E620000}"/>
    <cellStyle name="Normal 3 4 3 2 3 2 2 2" xfId="29631" xr:uid="{00000000-0005-0000-0000-00008F620000}"/>
    <cellStyle name="Normal 3 4 3 2 3 2 2 3" xfId="41872" xr:uid="{00000000-0005-0000-0000-000090620000}"/>
    <cellStyle name="Normal 3 4 3 2 3 2 3" xfId="23514" xr:uid="{00000000-0005-0000-0000-000091620000}"/>
    <cellStyle name="Normal 3 4 3 2 3 2 4" xfId="35758" xr:uid="{00000000-0005-0000-0000-000092620000}"/>
    <cellStyle name="Normal 3 4 3 2 3 2 5" xfId="47987" xr:uid="{00000000-0005-0000-0000-000093620000}"/>
    <cellStyle name="Normal 3 4 3 2 3 3" xfId="17375" xr:uid="{00000000-0005-0000-0000-000094620000}"/>
    <cellStyle name="Normal 3 4 3 2 3 3 2" xfId="29630" xr:uid="{00000000-0005-0000-0000-000095620000}"/>
    <cellStyle name="Normal 3 4 3 2 3 3 3" xfId="41871" xr:uid="{00000000-0005-0000-0000-000096620000}"/>
    <cellStyle name="Normal 3 4 3 2 3 4" xfId="23513" xr:uid="{00000000-0005-0000-0000-000097620000}"/>
    <cellStyle name="Normal 3 4 3 2 3 5" xfId="35757" xr:uid="{00000000-0005-0000-0000-000098620000}"/>
    <cellStyle name="Normal 3 4 3 2 3 6" xfId="47986" xr:uid="{00000000-0005-0000-0000-000099620000}"/>
    <cellStyle name="Normal 3 4 3 2 4" xfId="6375" xr:uid="{00000000-0005-0000-0000-00009A620000}"/>
    <cellStyle name="Normal 3 4 3 2 4 2" xfId="17377" xr:uid="{00000000-0005-0000-0000-00009B620000}"/>
    <cellStyle name="Normal 3 4 3 2 4 2 2" xfId="29632" xr:uid="{00000000-0005-0000-0000-00009C620000}"/>
    <cellStyle name="Normal 3 4 3 2 4 2 3" xfId="41873" xr:uid="{00000000-0005-0000-0000-00009D620000}"/>
    <cellStyle name="Normal 3 4 3 2 4 3" xfId="23515" xr:uid="{00000000-0005-0000-0000-00009E620000}"/>
    <cellStyle name="Normal 3 4 3 2 4 4" xfId="35759" xr:uid="{00000000-0005-0000-0000-00009F620000}"/>
    <cellStyle name="Normal 3 4 3 2 4 5" xfId="47988" xr:uid="{00000000-0005-0000-0000-0000A0620000}"/>
    <cellStyle name="Normal 3 4 3 2 5" xfId="17370" xr:uid="{00000000-0005-0000-0000-0000A1620000}"/>
    <cellStyle name="Normal 3 4 3 2 5 2" xfId="29625" xr:uid="{00000000-0005-0000-0000-0000A2620000}"/>
    <cellStyle name="Normal 3 4 3 2 5 3" xfId="41866" xr:uid="{00000000-0005-0000-0000-0000A3620000}"/>
    <cellStyle name="Normal 3 4 3 2 6" xfId="23508" xr:uid="{00000000-0005-0000-0000-0000A4620000}"/>
    <cellStyle name="Normal 3 4 3 2 7" xfId="35752" xr:uid="{00000000-0005-0000-0000-0000A5620000}"/>
    <cellStyle name="Normal 3 4 3 2 8" xfId="47981" xr:uid="{00000000-0005-0000-0000-0000A6620000}"/>
    <cellStyle name="Normal 3 4 3 3" xfId="6376" xr:uid="{00000000-0005-0000-0000-0000A7620000}"/>
    <cellStyle name="Normal 3 4 3 3 2" xfId="6377" xr:uid="{00000000-0005-0000-0000-0000A8620000}"/>
    <cellStyle name="Normal 3 4 3 3 2 2" xfId="6378" xr:uid="{00000000-0005-0000-0000-0000A9620000}"/>
    <cellStyle name="Normal 3 4 3 3 2 2 2" xfId="17380" xr:uid="{00000000-0005-0000-0000-0000AA620000}"/>
    <cellStyle name="Normal 3 4 3 3 2 2 2 2" xfId="29635" xr:uid="{00000000-0005-0000-0000-0000AB620000}"/>
    <cellStyle name="Normal 3 4 3 3 2 2 2 3" xfId="41876" xr:uid="{00000000-0005-0000-0000-0000AC620000}"/>
    <cellStyle name="Normal 3 4 3 3 2 2 3" xfId="23518" xr:uid="{00000000-0005-0000-0000-0000AD620000}"/>
    <cellStyle name="Normal 3 4 3 3 2 2 4" xfId="35762" xr:uid="{00000000-0005-0000-0000-0000AE620000}"/>
    <cellStyle name="Normal 3 4 3 3 2 2 5" xfId="47991" xr:uid="{00000000-0005-0000-0000-0000AF620000}"/>
    <cellStyle name="Normal 3 4 3 3 2 3" xfId="17379" xr:uid="{00000000-0005-0000-0000-0000B0620000}"/>
    <cellStyle name="Normal 3 4 3 3 2 3 2" xfId="29634" xr:uid="{00000000-0005-0000-0000-0000B1620000}"/>
    <cellStyle name="Normal 3 4 3 3 2 3 3" xfId="41875" xr:uid="{00000000-0005-0000-0000-0000B2620000}"/>
    <cellStyle name="Normal 3 4 3 3 2 4" xfId="23517" xr:uid="{00000000-0005-0000-0000-0000B3620000}"/>
    <cellStyle name="Normal 3 4 3 3 2 5" xfId="35761" xr:uid="{00000000-0005-0000-0000-0000B4620000}"/>
    <cellStyle name="Normal 3 4 3 3 2 6" xfId="47990" xr:uid="{00000000-0005-0000-0000-0000B5620000}"/>
    <cellStyle name="Normal 3 4 3 3 3" xfId="6379" xr:uid="{00000000-0005-0000-0000-0000B6620000}"/>
    <cellStyle name="Normal 3 4 3 3 3 2" xfId="17381" xr:uid="{00000000-0005-0000-0000-0000B7620000}"/>
    <cellStyle name="Normal 3 4 3 3 3 2 2" xfId="29636" xr:uid="{00000000-0005-0000-0000-0000B8620000}"/>
    <cellStyle name="Normal 3 4 3 3 3 2 3" xfId="41877" xr:uid="{00000000-0005-0000-0000-0000B9620000}"/>
    <cellStyle name="Normal 3 4 3 3 3 3" xfId="23519" xr:uid="{00000000-0005-0000-0000-0000BA620000}"/>
    <cellStyle name="Normal 3 4 3 3 3 4" xfId="35763" xr:uid="{00000000-0005-0000-0000-0000BB620000}"/>
    <cellStyle name="Normal 3 4 3 3 3 5" xfId="47992" xr:uid="{00000000-0005-0000-0000-0000BC620000}"/>
    <cellStyle name="Normal 3 4 3 3 4" xfId="17378" xr:uid="{00000000-0005-0000-0000-0000BD620000}"/>
    <cellStyle name="Normal 3 4 3 3 4 2" xfId="29633" xr:uid="{00000000-0005-0000-0000-0000BE620000}"/>
    <cellStyle name="Normal 3 4 3 3 4 3" xfId="41874" xr:uid="{00000000-0005-0000-0000-0000BF620000}"/>
    <cellStyle name="Normal 3 4 3 3 5" xfId="23516" xr:uid="{00000000-0005-0000-0000-0000C0620000}"/>
    <cellStyle name="Normal 3 4 3 3 6" xfId="35760" xr:uid="{00000000-0005-0000-0000-0000C1620000}"/>
    <cellStyle name="Normal 3 4 3 3 7" xfId="47989" xr:uid="{00000000-0005-0000-0000-0000C2620000}"/>
    <cellStyle name="Normal 3 4 3 4" xfId="6380" xr:uid="{00000000-0005-0000-0000-0000C3620000}"/>
    <cellStyle name="Normal 3 4 3 4 2" xfId="6381" xr:uid="{00000000-0005-0000-0000-0000C4620000}"/>
    <cellStyle name="Normal 3 4 3 4 2 2" xfId="17383" xr:uid="{00000000-0005-0000-0000-0000C5620000}"/>
    <cellStyle name="Normal 3 4 3 4 2 2 2" xfId="29638" xr:uid="{00000000-0005-0000-0000-0000C6620000}"/>
    <cellStyle name="Normal 3 4 3 4 2 2 3" xfId="41879" xr:uid="{00000000-0005-0000-0000-0000C7620000}"/>
    <cellStyle name="Normal 3 4 3 4 2 3" xfId="23521" xr:uid="{00000000-0005-0000-0000-0000C8620000}"/>
    <cellStyle name="Normal 3 4 3 4 2 4" xfId="35765" xr:uid="{00000000-0005-0000-0000-0000C9620000}"/>
    <cellStyle name="Normal 3 4 3 4 2 5" xfId="47994" xr:uid="{00000000-0005-0000-0000-0000CA620000}"/>
    <cellStyle name="Normal 3 4 3 4 3" xfId="17382" xr:uid="{00000000-0005-0000-0000-0000CB620000}"/>
    <cellStyle name="Normal 3 4 3 4 3 2" xfId="29637" xr:uid="{00000000-0005-0000-0000-0000CC620000}"/>
    <cellStyle name="Normal 3 4 3 4 3 3" xfId="41878" xr:uid="{00000000-0005-0000-0000-0000CD620000}"/>
    <cellStyle name="Normal 3 4 3 4 4" xfId="23520" xr:uid="{00000000-0005-0000-0000-0000CE620000}"/>
    <cellStyle name="Normal 3 4 3 4 5" xfId="35764" xr:uid="{00000000-0005-0000-0000-0000CF620000}"/>
    <cellStyle name="Normal 3 4 3 4 6" xfId="47993" xr:uid="{00000000-0005-0000-0000-0000D0620000}"/>
    <cellStyle name="Normal 3 4 3 5" xfId="6382" xr:uid="{00000000-0005-0000-0000-0000D1620000}"/>
    <cellStyle name="Normal 3 4 3 5 2" xfId="17384" xr:uid="{00000000-0005-0000-0000-0000D2620000}"/>
    <cellStyle name="Normal 3 4 3 5 2 2" xfId="29639" xr:uid="{00000000-0005-0000-0000-0000D3620000}"/>
    <cellStyle name="Normal 3 4 3 5 2 3" xfId="41880" xr:uid="{00000000-0005-0000-0000-0000D4620000}"/>
    <cellStyle name="Normal 3 4 3 5 3" xfId="23522" xr:uid="{00000000-0005-0000-0000-0000D5620000}"/>
    <cellStyle name="Normal 3 4 3 5 4" xfId="35766" xr:uid="{00000000-0005-0000-0000-0000D6620000}"/>
    <cellStyle name="Normal 3 4 3 5 5" xfId="47995" xr:uid="{00000000-0005-0000-0000-0000D7620000}"/>
    <cellStyle name="Normal 3 4 3 6" xfId="17369" xr:uid="{00000000-0005-0000-0000-0000D8620000}"/>
    <cellStyle name="Normal 3 4 3 6 2" xfId="29624" xr:uid="{00000000-0005-0000-0000-0000D9620000}"/>
    <cellStyle name="Normal 3 4 3 6 3" xfId="41865" xr:uid="{00000000-0005-0000-0000-0000DA620000}"/>
    <cellStyle name="Normal 3 4 3 7" xfId="23507" xr:uid="{00000000-0005-0000-0000-0000DB620000}"/>
    <cellStyle name="Normal 3 4 3 8" xfId="35751" xr:uid="{00000000-0005-0000-0000-0000DC620000}"/>
    <cellStyle name="Normal 3 4 3 9" xfId="47980" xr:uid="{00000000-0005-0000-0000-0000DD620000}"/>
    <cellStyle name="Normal 3 4 4" xfId="6383" xr:uid="{00000000-0005-0000-0000-0000DE620000}"/>
    <cellStyle name="Normal 3 4 4 2" xfId="6384" xr:uid="{00000000-0005-0000-0000-0000DF620000}"/>
    <cellStyle name="Normal 3 4 4 2 2" xfId="6385" xr:uid="{00000000-0005-0000-0000-0000E0620000}"/>
    <cellStyle name="Normal 3 4 4 2 2 2" xfId="6386" xr:uid="{00000000-0005-0000-0000-0000E1620000}"/>
    <cellStyle name="Normal 3 4 4 2 2 2 2" xfId="17388" xr:uid="{00000000-0005-0000-0000-0000E2620000}"/>
    <cellStyle name="Normal 3 4 4 2 2 2 2 2" xfId="29643" xr:uid="{00000000-0005-0000-0000-0000E3620000}"/>
    <cellStyle name="Normal 3 4 4 2 2 2 2 3" xfId="41884" xr:uid="{00000000-0005-0000-0000-0000E4620000}"/>
    <cellStyle name="Normal 3 4 4 2 2 2 3" xfId="23526" xr:uid="{00000000-0005-0000-0000-0000E5620000}"/>
    <cellStyle name="Normal 3 4 4 2 2 2 4" xfId="35770" xr:uid="{00000000-0005-0000-0000-0000E6620000}"/>
    <cellStyle name="Normal 3 4 4 2 2 2 5" xfId="47999" xr:uid="{00000000-0005-0000-0000-0000E7620000}"/>
    <cellStyle name="Normal 3 4 4 2 2 3" xfId="17387" xr:uid="{00000000-0005-0000-0000-0000E8620000}"/>
    <cellStyle name="Normal 3 4 4 2 2 3 2" xfId="29642" xr:uid="{00000000-0005-0000-0000-0000E9620000}"/>
    <cellStyle name="Normal 3 4 4 2 2 3 3" xfId="41883" xr:uid="{00000000-0005-0000-0000-0000EA620000}"/>
    <cellStyle name="Normal 3 4 4 2 2 4" xfId="23525" xr:uid="{00000000-0005-0000-0000-0000EB620000}"/>
    <cellStyle name="Normal 3 4 4 2 2 5" xfId="35769" xr:uid="{00000000-0005-0000-0000-0000EC620000}"/>
    <cellStyle name="Normal 3 4 4 2 2 6" xfId="47998" xr:uid="{00000000-0005-0000-0000-0000ED620000}"/>
    <cellStyle name="Normal 3 4 4 2 3" xfId="6387" xr:uid="{00000000-0005-0000-0000-0000EE620000}"/>
    <cellStyle name="Normal 3 4 4 2 3 2" xfId="17389" xr:uid="{00000000-0005-0000-0000-0000EF620000}"/>
    <cellStyle name="Normal 3 4 4 2 3 2 2" xfId="29644" xr:uid="{00000000-0005-0000-0000-0000F0620000}"/>
    <cellStyle name="Normal 3 4 4 2 3 2 3" xfId="41885" xr:uid="{00000000-0005-0000-0000-0000F1620000}"/>
    <cellStyle name="Normal 3 4 4 2 3 3" xfId="23527" xr:uid="{00000000-0005-0000-0000-0000F2620000}"/>
    <cellStyle name="Normal 3 4 4 2 3 4" xfId="35771" xr:uid="{00000000-0005-0000-0000-0000F3620000}"/>
    <cellStyle name="Normal 3 4 4 2 3 5" xfId="48000" xr:uid="{00000000-0005-0000-0000-0000F4620000}"/>
    <cellStyle name="Normal 3 4 4 2 4" xfId="17386" xr:uid="{00000000-0005-0000-0000-0000F5620000}"/>
    <cellStyle name="Normal 3 4 4 2 4 2" xfId="29641" xr:uid="{00000000-0005-0000-0000-0000F6620000}"/>
    <cellStyle name="Normal 3 4 4 2 4 3" xfId="41882" xr:uid="{00000000-0005-0000-0000-0000F7620000}"/>
    <cellStyle name="Normal 3 4 4 2 5" xfId="23524" xr:uid="{00000000-0005-0000-0000-0000F8620000}"/>
    <cellStyle name="Normal 3 4 4 2 6" xfId="35768" xr:uid="{00000000-0005-0000-0000-0000F9620000}"/>
    <cellStyle name="Normal 3 4 4 2 7" xfId="47997" xr:uid="{00000000-0005-0000-0000-0000FA620000}"/>
    <cellStyle name="Normal 3 4 4 3" xfId="6388" xr:uid="{00000000-0005-0000-0000-0000FB620000}"/>
    <cellStyle name="Normal 3 4 4 3 2" xfId="6389" xr:uid="{00000000-0005-0000-0000-0000FC620000}"/>
    <cellStyle name="Normal 3 4 4 3 2 2" xfId="17391" xr:uid="{00000000-0005-0000-0000-0000FD620000}"/>
    <cellStyle name="Normal 3 4 4 3 2 2 2" xfId="29646" xr:uid="{00000000-0005-0000-0000-0000FE620000}"/>
    <cellStyle name="Normal 3 4 4 3 2 2 3" xfId="41887" xr:uid="{00000000-0005-0000-0000-0000FF620000}"/>
    <cellStyle name="Normal 3 4 4 3 2 3" xfId="23529" xr:uid="{00000000-0005-0000-0000-000000630000}"/>
    <cellStyle name="Normal 3 4 4 3 2 4" xfId="35773" xr:uid="{00000000-0005-0000-0000-000001630000}"/>
    <cellStyle name="Normal 3 4 4 3 2 5" xfId="48002" xr:uid="{00000000-0005-0000-0000-000002630000}"/>
    <cellStyle name="Normal 3 4 4 3 3" xfId="17390" xr:uid="{00000000-0005-0000-0000-000003630000}"/>
    <cellStyle name="Normal 3 4 4 3 3 2" xfId="29645" xr:uid="{00000000-0005-0000-0000-000004630000}"/>
    <cellStyle name="Normal 3 4 4 3 3 3" xfId="41886" xr:uid="{00000000-0005-0000-0000-000005630000}"/>
    <cellStyle name="Normal 3 4 4 3 4" xfId="23528" xr:uid="{00000000-0005-0000-0000-000006630000}"/>
    <cellStyle name="Normal 3 4 4 3 5" xfId="35772" xr:uid="{00000000-0005-0000-0000-000007630000}"/>
    <cellStyle name="Normal 3 4 4 3 6" xfId="48001" xr:uid="{00000000-0005-0000-0000-000008630000}"/>
    <cellStyle name="Normal 3 4 4 4" xfId="6390" xr:uid="{00000000-0005-0000-0000-000009630000}"/>
    <cellStyle name="Normal 3 4 4 4 2" xfId="17392" xr:uid="{00000000-0005-0000-0000-00000A630000}"/>
    <cellStyle name="Normal 3 4 4 4 2 2" xfId="29647" xr:uid="{00000000-0005-0000-0000-00000B630000}"/>
    <cellStyle name="Normal 3 4 4 4 2 3" xfId="41888" xr:uid="{00000000-0005-0000-0000-00000C630000}"/>
    <cellStyle name="Normal 3 4 4 4 3" xfId="23530" xr:uid="{00000000-0005-0000-0000-00000D630000}"/>
    <cellStyle name="Normal 3 4 4 4 4" xfId="35774" xr:uid="{00000000-0005-0000-0000-00000E630000}"/>
    <cellStyle name="Normal 3 4 4 4 5" xfId="48003" xr:uid="{00000000-0005-0000-0000-00000F630000}"/>
    <cellStyle name="Normal 3 4 4 5" xfId="17385" xr:uid="{00000000-0005-0000-0000-000010630000}"/>
    <cellStyle name="Normal 3 4 4 5 2" xfId="29640" xr:uid="{00000000-0005-0000-0000-000011630000}"/>
    <cellStyle name="Normal 3 4 4 5 3" xfId="41881" xr:uid="{00000000-0005-0000-0000-000012630000}"/>
    <cellStyle name="Normal 3 4 4 6" xfId="23523" xr:uid="{00000000-0005-0000-0000-000013630000}"/>
    <cellStyle name="Normal 3 4 4 7" xfId="35767" xr:uid="{00000000-0005-0000-0000-000014630000}"/>
    <cellStyle name="Normal 3 4 4 8" xfId="47996" xr:uid="{00000000-0005-0000-0000-000015630000}"/>
    <cellStyle name="Normal 3 4 5" xfId="6391" xr:uid="{00000000-0005-0000-0000-000016630000}"/>
    <cellStyle name="Normal 3 4 5 2" xfId="6392" xr:uid="{00000000-0005-0000-0000-000017630000}"/>
    <cellStyle name="Normal 3 4 5 2 2" xfId="6393" xr:uid="{00000000-0005-0000-0000-000018630000}"/>
    <cellStyle name="Normal 3 4 5 2 2 2" xfId="17395" xr:uid="{00000000-0005-0000-0000-000019630000}"/>
    <cellStyle name="Normal 3 4 5 2 2 2 2" xfId="29650" xr:uid="{00000000-0005-0000-0000-00001A630000}"/>
    <cellStyle name="Normal 3 4 5 2 2 2 3" xfId="41891" xr:uid="{00000000-0005-0000-0000-00001B630000}"/>
    <cellStyle name="Normal 3 4 5 2 2 3" xfId="23533" xr:uid="{00000000-0005-0000-0000-00001C630000}"/>
    <cellStyle name="Normal 3 4 5 2 2 4" xfId="35777" xr:uid="{00000000-0005-0000-0000-00001D630000}"/>
    <cellStyle name="Normal 3 4 5 2 2 5" xfId="48006" xr:uid="{00000000-0005-0000-0000-00001E630000}"/>
    <cellStyle name="Normal 3 4 5 2 3" xfId="17394" xr:uid="{00000000-0005-0000-0000-00001F630000}"/>
    <cellStyle name="Normal 3 4 5 2 3 2" xfId="29649" xr:uid="{00000000-0005-0000-0000-000020630000}"/>
    <cellStyle name="Normal 3 4 5 2 3 3" xfId="41890" xr:uid="{00000000-0005-0000-0000-000021630000}"/>
    <cellStyle name="Normal 3 4 5 2 4" xfId="23532" xr:uid="{00000000-0005-0000-0000-000022630000}"/>
    <cellStyle name="Normal 3 4 5 2 5" xfId="35776" xr:uid="{00000000-0005-0000-0000-000023630000}"/>
    <cellStyle name="Normal 3 4 5 2 6" xfId="48005" xr:uid="{00000000-0005-0000-0000-000024630000}"/>
    <cellStyle name="Normal 3 4 5 3" xfId="6394" xr:uid="{00000000-0005-0000-0000-000025630000}"/>
    <cellStyle name="Normal 3 4 5 3 2" xfId="17396" xr:uid="{00000000-0005-0000-0000-000026630000}"/>
    <cellStyle name="Normal 3 4 5 3 2 2" xfId="29651" xr:uid="{00000000-0005-0000-0000-000027630000}"/>
    <cellStyle name="Normal 3 4 5 3 2 3" xfId="41892" xr:uid="{00000000-0005-0000-0000-000028630000}"/>
    <cellStyle name="Normal 3 4 5 3 3" xfId="23534" xr:uid="{00000000-0005-0000-0000-000029630000}"/>
    <cellStyle name="Normal 3 4 5 3 4" xfId="35778" xr:uid="{00000000-0005-0000-0000-00002A630000}"/>
    <cellStyle name="Normal 3 4 5 3 5" xfId="48007" xr:uid="{00000000-0005-0000-0000-00002B630000}"/>
    <cellStyle name="Normal 3 4 5 4" xfId="17393" xr:uid="{00000000-0005-0000-0000-00002C630000}"/>
    <cellStyle name="Normal 3 4 5 4 2" xfId="29648" xr:uid="{00000000-0005-0000-0000-00002D630000}"/>
    <cellStyle name="Normal 3 4 5 4 3" xfId="41889" xr:uid="{00000000-0005-0000-0000-00002E630000}"/>
    <cellStyle name="Normal 3 4 5 5" xfId="23531" xr:uid="{00000000-0005-0000-0000-00002F630000}"/>
    <cellStyle name="Normal 3 4 5 6" xfId="35775" xr:uid="{00000000-0005-0000-0000-000030630000}"/>
    <cellStyle name="Normal 3 4 5 7" xfId="48004" xr:uid="{00000000-0005-0000-0000-000031630000}"/>
    <cellStyle name="Normal 3 4 6" xfId="6395" xr:uid="{00000000-0005-0000-0000-000032630000}"/>
    <cellStyle name="Normal 3 4 6 2" xfId="6396" xr:uid="{00000000-0005-0000-0000-000033630000}"/>
    <cellStyle name="Normal 3 4 6 2 2" xfId="17398" xr:uid="{00000000-0005-0000-0000-000034630000}"/>
    <cellStyle name="Normal 3 4 6 2 2 2" xfId="29653" xr:uid="{00000000-0005-0000-0000-000035630000}"/>
    <cellStyle name="Normal 3 4 6 2 2 3" xfId="41894" xr:uid="{00000000-0005-0000-0000-000036630000}"/>
    <cellStyle name="Normal 3 4 6 2 3" xfId="23536" xr:uid="{00000000-0005-0000-0000-000037630000}"/>
    <cellStyle name="Normal 3 4 6 2 4" xfId="35780" xr:uid="{00000000-0005-0000-0000-000038630000}"/>
    <cellStyle name="Normal 3 4 6 2 5" xfId="48009" xr:uid="{00000000-0005-0000-0000-000039630000}"/>
    <cellStyle name="Normal 3 4 6 3" xfId="17397" xr:uid="{00000000-0005-0000-0000-00003A630000}"/>
    <cellStyle name="Normal 3 4 6 3 2" xfId="29652" xr:uid="{00000000-0005-0000-0000-00003B630000}"/>
    <cellStyle name="Normal 3 4 6 3 3" xfId="41893" xr:uid="{00000000-0005-0000-0000-00003C630000}"/>
    <cellStyle name="Normal 3 4 6 4" xfId="23535" xr:uid="{00000000-0005-0000-0000-00003D630000}"/>
    <cellStyle name="Normal 3 4 6 5" xfId="35779" xr:uid="{00000000-0005-0000-0000-00003E630000}"/>
    <cellStyle name="Normal 3 4 6 6" xfId="48008" xr:uid="{00000000-0005-0000-0000-00003F630000}"/>
    <cellStyle name="Normal 3 4 7" xfId="6397" xr:uid="{00000000-0005-0000-0000-000040630000}"/>
    <cellStyle name="Normal 3 4 7 2" xfId="17399" xr:uid="{00000000-0005-0000-0000-000041630000}"/>
    <cellStyle name="Normal 3 4 7 2 2" xfId="29654" xr:uid="{00000000-0005-0000-0000-000042630000}"/>
    <cellStyle name="Normal 3 4 7 2 3" xfId="41895" xr:uid="{00000000-0005-0000-0000-000043630000}"/>
    <cellStyle name="Normal 3 4 7 3" xfId="23537" xr:uid="{00000000-0005-0000-0000-000044630000}"/>
    <cellStyle name="Normal 3 4 7 4" xfId="35781" xr:uid="{00000000-0005-0000-0000-000045630000}"/>
    <cellStyle name="Normal 3 4 7 5" xfId="48010" xr:uid="{00000000-0005-0000-0000-000046630000}"/>
    <cellStyle name="Normal 3 4 8" xfId="17336" xr:uid="{00000000-0005-0000-0000-000047630000}"/>
    <cellStyle name="Normal 3 4 8 2" xfId="29591" xr:uid="{00000000-0005-0000-0000-000048630000}"/>
    <cellStyle name="Normal 3 4 8 3" xfId="41832" xr:uid="{00000000-0005-0000-0000-000049630000}"/>
    <cellStyle name="Normal 3 4 9" xfId="23474" xr:uid="{00000000-0005-0000-0000-00004A630000}"/>
    <cellStyle name="Normal 3 5" xfId="6398" xr:uid="{00000000-0005-0000-0000-00004B630000}"/>
    <cellStyle name="Normal 3 6" xfId="6399" xr:uid="{00000000-0005-0000-0000-00004C630000}"/>
    <cellStyle name="Normal 3 6 10" xfId="48011" xr:uid="{00000000-0005-0000-0000-00004D630000}"/>
    <cellStyle name="Normal 3 6 2" xfId="6400" xr:uid="{00000000-0005-0000-0000-00004E630000}"/>
    <cellStyle name="Normal 3 6 2 2" xfId="6401" xr:uid="{00000000-0005-0000-0000-00004F630000}"/>
    <cellStyle name="Normal 3 6 2 2 2" xfId="6402" xr:uid="{00000000-0005-0000-0000-000050630000}"/>
    <cellStyle name="Normal 3 6 2 2 2 2" xfId="6403" xr:uid="{00000000-0005-0000-0000-000051630000}"/>
    <cellStyle name="Normal 3 6 2 2 2 2 2" xfId="6404" xr:uid="{00000000-0005-0000-0000-000052630000}"/>
    <cellStyle name="Normal 3 6 2 2 2 2 2 2" xfId="17405" xr:uid="{00000000-0005-0000-0000-000053630000}"/>
    <cellStyle name="Normal 3 6 2 2 2 2 2 2 2" xfId="29660" xr:uid="{00000000-0005-0000-0000-000054630000}"/>
    <cellStyle name="Normal 3 6 2 2 2 2 2 2 3" xfId="41901" xr:uid="{00000000-0005-0000-0000-000055630000}"/>
    <cellStyle name="Normal 3 6 2 2 2 2 2 3" xfId="23543" xr:uid="{00000000-0005-0000-0000-000056630000}"/>
    <cellStyle name="Normal 3 6 2 2 2 2 2 4" xfId="35787" xr:uid="{00000000-0005-0000-0000-000057630000}"/>
    <cellStyle name="Normal 3 6 2 2 2 2 2 5" xfId="48016" xr:uid="{00000000-0005-0000-0000-000058630000}"/>
    <cellStyle name="Normal 3 6 2 2 2 2 3" xfId="17404" xr:uid="{00000000-0005-0000-0000-000059630000}"/>
    <cellStyle name="Normal 3 6 2 2 2 2 3 2" xfId="29659" xr:uid="{00000000-0005-0000-0000-00005A630000}"/>
    <cellStyle name="Normal 3 6 2 2 2 2 3 3" xfId="41900" xr:uid="{00000000-0005-0000-0000-00005B630000}"/>
    <cellStyle name="Normal 3 6 2 2 2 2 4" xfId="23542" xr:uid="{00000000-0005-0000-0000-00005C630000}"/>
    <cellStyle name="Normal 3 6 2 2 2 2 5" xfId="35786" xr:uid="{00000000-0005-0000-0000-00005D630000}"/>
    <cellStyle name="Normal 3 6 2 2 2 2 6" xfId="48015" xr:uid="{00000000-0005-0000-0000-00005E630000}"/>
    <cellStyle name="Normal 3 6 2 2 2 3" xfId="6405" xr:uid="{00000000-0005-0000-0000-00005F630000}"/>
    <cellStyle name="Normal 3 6 2 2 2 3 2" xfId="17406" xr:uid="{00000000-0005-0000-0000-000060630000}"/>
    <cellStyle name="Normal 3 6 2 2 2 3 2 2" xfId="29661" xr:uid="{00000000-0005-0000-0000-000061630000}"/>
    <cellStyle name="Normal 3 6 2 2 2 3 2 3" xfId="41902" xr:uid="{00000000-0005-0000-0000-000062630000}"/>
    <cellStyle name="Normal 3 6 2 2 2 3 3" xfId="23544" xr:uid="{00000000-0005-0000-0000-000063630000}"/>
    <cellStyle name="Normal 3 6 2 2 2 3 4" xfId="35788" xr:uid="{00000000-0005-0000-0000-000064630000}"/>
    <cellStyle name="Normal 3 6 2 2 2 3 5" xfId="48017" xr:uid="{00000000-0005-0000-0000-000065630000}"/>
    <cellStyle name="Normal 3 6 2 2 2 4" xfId="17403" xr:uid="{00000000-0005-0000-0000-000066630000}"/>
    <cellStyle name="Normal 3 6 2 2 2 4 2" xfId="29658" xr:uid="{00000000-0005-0000-0000-000067630000}"/>
    <cellStyle name="Normal 3 6 2 2 2 4 3" xfId="41899" xr:uid="{00000000-0005-0000-0000-000068630000}"/>
    <cellStyle name="Normal 3 6 2 2 2 5" xfId="23541" xr:uid="{00000000-0005-0000-0000-000069630000}"/>
    <cellStyle name="Normal 3 6 2 2 2 6" xfId="35785" xr:uid="{00000000-0005-0000-0000-00006A630000}"/>
    <cellStyle name="Normal 3 6 2 2 2 7" xfId="48014" xr:uid="{00000000-0005-0000-0000-00006B630000}"/>
    <cellStyle name="Normal 3 6 2 2 3" xfId="6406" xr:uid="{00000000-0005-0000-0000-00006C630000}"/>
    <cellStyle name="Normal 3 6 2 2 3 2" xfId="6407" xr:uid="{00000000-0005-0000-0000-00006D630000}"/>
    <cellStyle name="Normal 3 6 2 2 3 2 2" xfId="17408" xr:uid="{00000000-0005-0000-0000-00006E630000}"/>
    <cellStyle name="Normal 3 6 2 2 3 2 2 2" xfId="29663" xr:uid="{00000000-0005-0000-0000-00006F630000}"/>
    <cellStyle name="Normal 3 6 2 2 3 2 2 3" xfId="41904" xr:uid="{00000000-0005-0000-0000-000070630000}"/>
    <cellStyle name="Normal 3 6 2 2 3 2 3" xfId="23546" xr:uid="{00000000-0005-0000-0000-000071630000}"/>
    <cellStyle name="Normal 3 6 2 2 3 2 4" xfId="35790" xr:uid="{00000000-0005-0000-0000-000072630000}"/>
    <cellStyle name="Normal 3 6 2 2 3 2 5" xfId="48019" xr:uid="{00000000-0005-0000-0000-000073630000}"/>
    <cellStyle name="Normal 3 6 2 2 3 3" xfId="17407" xr:uid="{00000000-0005-0000-0000-000074630000}"/>
    <cellStyle name="Normal 3 6 2 2 3 3 2" xfId="29662" xr:uid="{00000000-0005-0000-0000-000075630000}"/>
    <cellStyle name="Normal 3 6 2 2 3 3 3" xfId="41903" xr:uid="{00000000-0005-0000-0000-000076630000}"/>
    <cellStyle name="Normal 3 6 2 2 3 4" xfId="23545" xr:uid="{00000000-0005-0000-0000-000077630000}"/>
    <cellStyle name="Normal 3 6 2 2 3 5" xfId="35789" xr:uid="{00000000-0005-0000-0000-000078630000}"/>
    <cellStyle name="Normal 3 6 2 2 3 6" xfId="48018" xr:uid="{00000000-0005-0000-0000-000079630000}"/>
    <cellStyle name="Normal 3 6 2 2 4" xfId="6408" xr:uid="{00000000-0005-0000-0000-00007A630000}"/>
    <cellStyle name="Normal 3 6 2 2 4 2" xfId="17409" xr:uid="{00000000-0005-0000-0000-00007B630000}"/>
    <cellStyle name="Normal 3 6 2 2 4 2 2" xfId="29664" xr:uid="{00000000-0005-0000-0000-00007C630000}"/>
    <cellStyle name="Normal 3 6 2 2 4 2 3" xfId="41905" xr:uid="{00000000-0005-0000-0000-00007D630000}"/>
    <cellStyle name="Normal 3 6 2 2 4 3" xfId="23547" xr:uid="{00000000-0005-0000-0000-00007E630000}"/>
    <cellStyle name="Normal 3 6 2 2 4 4" xfId="35791" xr:uid="{00000000-0005-0000-0000-00007F630000}"/>
    <cellStyle name="Normal 3 6 2 2 4 5" xfId="48020" xr:uid="{00000000-0005-0000-0000-000080630000}"/>
    <cellStyle name="Normal 3 6 2 2 5" xfId="17402" xr:uid="{00000000-0005-0000-0000-000081630000}"/>
    <cellStyle name="Normal 3 6 2 2 5 2" xfId="29657" xr:uid="{00000000-0005-0000-0000-000082630000}"/>
    <cellStyle name="Normal 3 6 2 2 5 3" xfId="41898" xr:uid="{00000000-0005-0000-0000-000083630000}"/>
    <cellStyle name="Normal 3 6 2 2 6" xfId="23540" xr:uid="{00000000-0005-0000-0000-000084630000}"/>
    <cellStyle name="Normal 3 6 2 2 7" xfId="35784" xr:uid="{00000000-0005-0000-0000-000085630000}"/>
    <cellStyle name="Normal 3 6 2 2 8" xfId="48013" xr:uid="{00000000-0005-0000-0000-000086630000}"/>
    <cellStyle name="Normal 3 6 2 3" xfId="6409" xr:uid="{00000000-0005-0000-0000-000087630000}"/>
    <cellStyle name="Normal 3 6 2 3 2" xfId="6410" xr:uid="{00000000-0005-0000-0000-000088630000}"/>
    <cellStyle name="Normal 3 6 2 3 2 2" xfId="6411" xr:uid="{00000000-0005-0000-0000-000089630000}"/>
    <cellStyle name="Normal 3 6 2 3 2 2 2" xfId="17412" xr:uid="{00000000-0005-0000-0000-00008A630000}"/>
    <cellStyle name="Normal 3 6 2 3 2 2 2 2" xfId="29667" xr:uid="{00000000-0005-0000-0000-00008B630000}"/>
    <cellStyle name="Normal 3 6 2 3 2 2 2 3" xfId="41908" xr:uid="{00000000-0005-0000-0000-00008C630000}"/>
    <cellStyle name="Normal 3 6 2 3 2 2 3" xfId="23550" xr:uid="{00000000-0005-0000-0000-00008D630000}"/>
    <cellStyle name="Normal 3 6 2 3 2 2 4" xfId="35794" xr:uid="{00000000-0005-0000-0000-00008E630000}"/>
    <cellStyle name="Normal 3 6 2 3 2 2 5" xfId="48023" xr:uid="{00000000-0005-0000-0000-00008F630000}"/>
    <cellStyle name="Normal 3 6 2 3 2 3" xfId="17411" xr:uid="{00000000-0005-0000-0000-000090630000}"/>
    <cellStyle name="Normal 3 6 2 3 2 3 2" xfId="29666" xr:uid="{00000000-0005-0000-0000-000091630000}"/>
    <cellStyle name="Normal 3 6 2 3 2 3 3" xfId="41907" xr:uid="{00000000-0005-0000-0000-000092630000}"/>
    <cellStyle name="Normal 3 6 2 3 2 4" xfId="23549" xr:uid="{00000000-0005-0000-0000-000093630000}"/>
    <cellStyle name="Normal 3 6 2 3 2 5" xfId="35793" xr:uid="{00000000-0005-0000-0000-000094630000}"/>
    <cellStyle name="Normal 3 6 2 3 2 6" xfId="48022" xr:uid="{00000000-0005-0000-0000-000095630000}"/>
    <cellStyle name="Normal 3 6 2 3 3" xfId="6412" xr:uid="{00000000-0005-0000-0000-000096630000}"/>
    <cellStyle name="Normal 3 6 2 3 3 2" xfId="17413" xr:uid="{00000000-0005-0000-0000-000097630000}"/>
    <cellStyle name="Normal 3 6 2 3 3 2 2" xfId="29668" xr:uid="{00000000-0005-0000-0000-000098630000}"/>
    <cellStyle name="Normal 3 6 2 3 3 2 3" xfId="41909" xr:uid="{00000000-0005-0000-0000-000099630000}"/>
    <cellStyle name="Normal 3 6 2 3 3 3" xfId="23551" xr:uid="{00000000-0005-0000-0000-00009A630000}"/>
    <cellStyle name="Normal 3 6 2 3 3 4" xfId="35795" xr:uid="{00000000-0005-0000-0000-00009B630000}"/>
    <cellStyle name="Normal 3 6 2 3 3 5" xfId="48024" xr:uid="{00000000-0005-0000-0000-00009C630000}"/>
    <cellStyle name="Normal 3 6 2 3 4" xfId="17410" xr:uid="{00000000-0005-0000-0000-00009D630000}"/>
    <cellStyle name="Normal 3 6 2 3 4 2" xfId="29665" xr:uid="{00000000-0005-0000-0000-00009E630000}"/>
    <cellStyle name="Normal 3 6 2 3 4 3" xfId="41906" xr:uid="{00000000-0005-0000-0000-00009F630000}"/>
    <cellStyle name="Normal 3 6 2 3 5" xfId="23548" xr:uid="{00000000-0005-0000-0000-0000A0630000}"/>
    <cellStyle name="Normal 3 6 2 3 6" xfId="35792" xr:uid="{00000000-0005-0000-0000-0000A1630000}"/>
    <cellStyle name="Normal 3 6 2 3 7" xfId="48021" xr:uid="{00000000-0005-0000-0000-0000A2630000}"/>
    <cellStyle name="Normal 3 6 2 4" xfId="6413" xr:uid="{00000000-0005-0000-0000-0000A3630000}"/>
    <cellStyle name="Normal 3 6 2 4 2" xfId="6414" xr:uid="{00000000-0005-0000-0000-0000A4630000}"/>
    <cellStyle name="Normal 3 6 2 4 2 2" xfId="17415" xr:uid="{00000000-0005-0000-0000-0000A5630000}"/>
    <cellStyle name="Normal 3 6 2 4 2 2 2" xfId="29670" xr:uid="{00000000-0005-0000-0000-0000A6630000}"/>
    <cellStyle name="Normal 3 6 2 4 2 2 3" xfId="41911" xr:uid="{00000000-0005-0000-0000-0000A7630000}"/>
    <cellStyle name="Normal 3 6 2 4 2 3" xfId="23553" xr:uid="{00000000-0005-0000-0000-0000A8630000}"/>
    <cellStyle name="Normal 3 6 2 4 2 4" xfId="35797" xr:uid="{00000000-0005-0000-0000-0000A9630000}"/>
    <cellStyle name="Normal 3 6 2 4 2 5" xfId="48026" xr:uid="{00000000-0005-0000-0000-0000AA630000}"/>
    <cellStyle name="Normal 3 6 2 4 3" xfId="17414" xr:uid="{00000000-0005-0000-0000-0000AB630000}"/>
    <cellStyle name="Normal 3 6 2 4 3 2" xfId="29669" xr:uid="{00000000-0005-0000-0000-0000AC630000}"/>
    <cellStyle name="Normal 3 6 2 4 3 3" xfId="41910" xr:uid="{00000000-0005-0000-0000-0000AD630000}"/>
    <cellStyle name="Normal 3 6 2 4 4" xfId="23552" xr:uid="{00000000-0005-0000-0000-0000AE630000}"/>
    <cellStyle name="Normal 3 6 2 4 5" xfId="35796" xr:uid="{00000000-0005-0000-0000-0000AF630000}"/>
    <cellStyle name="Normal 3 6 2 4 6" xfId="48025" xr:uid="{00000000-0005-0000-0000-0000B0630000}"/>
    <cellStyle name="Normal 3 6 2 5" xfId="6415" xr:uid="{00000000-0005-0000-0000-0000B1630000}"/>
    <cellStyle name="Normal 3 6 2 5 2" xfId="17416" xr:uid="{00000000-0005-0000-0000-0000B2630000}"/>
    <cellStyle name="Normal 3 6 2 5 2 2" xfId="29671" xr:uid="{00000000-0005-0000-0000-0000B3630000}"/>
    <cellStyle name="Normal 3 6 2 5 2 3" xfId="41912" xr:uid="{00000000-0005-0000-0000-0000B4630000}"/>
    <cellStyle name="Normal 3 6 2 5 3" xfId="23554" xr:uid="{00000000-0005-0000-0000-0000B5630000}"/>
    <cellStyle name="Normal 3 6 2 5 4" xfId="35798" xr:uid="{00000000-0005-0000-0000-0000B6630000}"/>
    <cellStyle name="Normal 3 6 2 5 5" xfId="48027" xr:uid="{00000000-0005-0000-0000-0000B7630000}"/>
    <cellStyle name="Normal 3 6 2 6" xfId="17401" xr:uid="{00000000-0005-0000-0000-0000B8630000}"/>
    <cellStyle name="Normal 3 6 2 6 2" xfId="29656" xr:uid="{00000000-0005-0000-0000-0000B9630000}"/>
    <cellStyle name="Normal 3 6 2 6 3" xfId="41897" xr:uid="{00000000-0005-0000-0000-0000BA630000}"/>
    <cellStyle name="Normal 3 6 2 7" xfId="23539" xr:uid="{00000000-0005-0000-0000-0000BB630000}"/>
    <cellStyle name="Normal 3 6 2 8" xfId="35783" xr:uid="{00000000-0005-0000-0000-0000BC630000}"/>
    <cellStyle name="Normal 3 6 2 9" xfId="48012" xr:uid="{00000000-0005-0000-0000-0000BD630000}"/>
    <cellStyle name="Normal 3 6 3" xfId="6416" xr:uid="{00000000-0005-0000-0000-0000BE630000}"/>
    <cellStyle name="Normal 3 6 3 2" xfId="6417" xr:uid="{00000000-0005-0000-0000-0000BF630000}"/>
    <cellStyle name="Normal 3 6 3 2 2" xfId="6418" xr:uid="{00000000-0005-0000-0000-0000C0630000}"/>
    <cellStyle name="Normal 3 6 3 2 2 2" xfId="6419" xr:uid="{00000000-0005-0000-0000-0000C1630000}"/>
    <cellStyle name="Normal 3 6 3 2 2 2 2" xfId="17420" xr:uid="{00000000-0005-0000-0000-0000C2630000}"/>
    <cellStyle name="Normal 3 6 3 2 2 2 2 2" xfId="29675" xr:uid="{00000000-0005-0000-0000-0000C3630000}"/>
    <cellStyle name="Normal 3 6 3 2 2 2 2 3" xfId="41916" xr:uid="{00000000-0005-0000-0000-0000C4630000}"/>
    <cellStyle name="Normal 3 6 3 2 2 2 3" xfId="23558" xr:uid="{00000000-0005-0000-0000-0000C5630000}"/>
    <cellStyle name="Normal 3 6 3 2 2 2 4" xfId="35802" xr:uid="{00000000-0005-0000-0000-0000C6630000}"/>
    <cellStyle name="Normal 3 6 3 2 2 2 5" xfId="48031" xr:uid="{00000000-0005-0000-0000-0000C7630000}"/>
    <cellStyle name="Normal 3 6 3 2 2 3" xfId="17419" xr:uid="{00000000-0005-0000-0000-0000C8630000}"/>
    <cellStyle name="Normal 3 6 3 2 2 3 2" xfId="29674" xr:uid="{00000000-0005-0000-0000-0000C9630000}"/>
    <cellStyle name="Normal 3 6 3 2 2 3 3" xfId="41915" xr:uid="{00000000-0005-0000-0000-0000CA630000}"/>
    <cellStyle name="Normal 3 6 3 2 2 4" xfId="23557" xr:uid="{00000000-0005-0000-0000-0000CB630000}"/>
    <cellStyle name="Normal 3 6 3 2 2 5" xfId="35801" xr:uid="{00000000-0005-0000-0000-0000CC630000}"/>
    <cellStyle name="Normal 3 6 3 2 2 6" xfId="48030" xr:uid="{00000000-0005-0000-0000-0000CD630000}"/>
    <cellStyle name="Normal 3 6 3 2 3" xfId="6420" xr:uid="{00000000-0005-0000-0000-0000CE630000}"/>
    <cellStyle name="Normal 3 6 3 2 3 2" xfId="17421" xr:uid="{00000000-0005-0000-0000-0000CF630000}"/>
    <cellStyle name="Normal 3 6 3 2 3 2 2" xfId="29676" xr:uid="{00000000-0005-0000-0000-0000D0630000}"/>
    <cellStyle name="Normal 3 6 3 2 3 2 3" xfId="41917" xr:uid="{00000000-0005-0000-0000-0000D1630000}"/>
    <cellStyle name="Normal 3 6 3 2 3 3" xfId="23559" xr:uid="{00000000-0005-0000-0000-0000D2630000}"/>
    <cellStyle name="Normal 3 6 3 2 3 4" xfId="35803" xr:uid="{00000000-0005-0000-0000-0000D3630000}"/>
    <cellStyle name="Normal 3 6 3 2 3 5" xfId="48032" xr:uid="{00000000-0005-0000-0000-0000D4630000}"/>
    <cellStyle name="Normal 3 6 3 2 4" xfId="17418" xr:uid="{00000000-0005-0000-0000-0000D5630000}"/>
    <cellStyle name="Normal 3 6 3 2 4 2" xfId="29673" xr:uid="{00000000-0005-0000-0000-0000D6630000}"/>
    <cellStyle name="Normal 3 6 3 2 4 3" xfId="41914" xr:uid="{00000000-0005-0000-0000-0000D7630000}"/>
    <cellStyle name="Normal 3 6 3 2 5" xfId="23556" xr:uid="{00000000-0005-0000-0000-0000D8630000}"/>
    <cellStyle name="Normal 3 6 3 2 6" xfId="35800" xr:uid="{00000000-0005-0000-0000-0000D9630000}"/>
    <cellStyle name="Normal 3 6 3 2 7" xfId="48029" xr:uid="{00000000-0005-0000-0000-0000DA630000}"/>
    <cellStyle name="Normal 3 6 3 3" xfId="6421" xr:uid="{00000000-0005-0000-0000-0000DB630000}"/>
    <cellStyle name="Normal 3 6 3 3 2" xfId="6422" xr:uid="{00000000-0005-0000-0000-0000DC630000}"/>
    <cellStyle name="Normal 3 6 3 3 2 2" xfId="17423" xr:uid="{00000000-0005-0000-0000-0000DD630000}"/>
    <cellStyle name="Normal 3 6 3 3 2 2 2" xfId="29678" xr:uid="{00000000-0005-0000-0000-0000DE630000}"/>
    <cellStyle name="Normal 3 6 3 3 2 2 3" xfId="41919" xr:uid="{00000000-0005-0000-0000-0000DF630000}"/>
    <cellStyle name="Normal 3 6 3 3 2 3" xfId="23561" xr:uid="{00000000-0005-0000-0000-0000E0630000}"/>
    <cellStyle name="Normal 3 6 3 3 2 4" xfId="35805" xr:uid="{00000000-0005-0000-0000-0000E1630000}"/>
    <cellStyle name="Normal 3 6 3 3 2 5" xfId="48034" xr:uid="{00000000-0005-0000-0000-0000E2630000}"/>
    <cellStyle name="Normal 3 6 3 3 3" xfId="17422" xr:uid="{00000000-0005-0000-0000-0000E3630000}"/>
    <cellStyle name="Normal 3 6 3 3 3 2" xfId="29677" xr:uid="{00000000-0005-0000-0000-0000E4630000}"/>
    <cellStyle name="Normal 3 6 3 3 3 3" xfId="41918" xr:uid="{00000000-0005-0000-0000-0000E5630000}"/>
    <cellStyle name="Normal 3 6 3 3 4" xfId="23560" xr:uid="{00000000-0005-0000-0000-0000E6630000}"/>
    <cellStyle name="Normal 3 6 3 3 5" xfId="35804" xr:uid="{00000000-0005-0000-0000-0000E7630000}"/>
    <cellStyle name="Normal 3 6 3 3 6" xfId="48033" xr:uid="{00000000-0005-0000-0000-0000E8630000}"/>
    <cellStyle name="Normal 3 6 3 4" xfId="6423" xr:uid="{00000000-0005-0000-0000-0000E9630000}"/>
    <cellStyle name="Normal 3 6 3 4 2" xfId="17424" xr:uid="{00000000-0005-0000-0000-0000EA630000}"/>
    <cellStyle name="Normal 3 6 3 4 2 2" xfId="29679" xr:uid="{00000000-0005-0000-0000-0000EB630000}"/>
    <cellStyle name="Normal 3 6 3 4 2 3" xfId="41920" xr:uid="{00000000-0005-0000-0000-0000EC630000}"/>
    <cellStyle name="Normal 3 6 3 4 3" xfId="23562" xr:uid="{00000000-0005-0000-0000-0000ED630000}"/>
    <cellStyle name="Normal 3 6 3 4 4" xfId="35806" xr:uid="{00000000-0005-0000-0000-0000EE630000}"/>
    <cellStyle name="Normal 3 6 3 4 5" xfId="48035" xr:uid="{00000000-0005-0000-0000-0000EF630000}"/>
    <cellStyle name="Normal 3 6 3 5" xfId="17417" xr:uid="{00000000-0005-0000-0000-0000F0630000}"/>
    <cellStyle name="Normal 3 6 3 5 2" xfId="29672" xr:uid="{00000000-0005-0000-0000-0000F1630000}"/>
    <cellStyle name="Normal 3 6 3 5 3" xfId="41913" xr:uid="{00000000-0005-0000-0000-0000F2630000}"/>
    <cellStyle name="Normal 3 6 3 6" xfId="23555" xr:uid="{00000000-0005-0000-0000-0000F3630000}"/>
    <cellStyle name="Normal 3 6 3 7" xfId="35799" xr:uid="{00000000-0005-0000-0000-0000F4630000}"/>
    <cellStyle name="Normal 3 6 3 8" xfId="48028" xr:uid="{00000000-0005-0000-0000-0000F5630000}"/>
    <cellStyle name="Normal 3 6 4" xfId="6424" xr:uid="{00000000-0005-0000-0000-0000F6630000}"/>
    <cellStyle name="Normal 3 6 4 2" xfId="6425" xr:uid="{00000000-0005-0000-0000-0000F7630000}"/>
    <cellStyle name="Normal 3 6 4 2 2" xfId="6426" xr:uid="{00000000-0005-0000-0000-0000F8630000}"/>
    <cellStyle name="Normal 3 6 4 2 2 2" xfId="17427" xr:uid="{00000000-0005-0000-0000-0000F9630000}"/>
    <cellStyle name="Normal 3 6 4 2 2 2 2" xfId="29682" xr:uid="{00000000-0005-0000-0000-0000FA630000}"/>
    <cellStyle name="Normal 3 6 4 2 2 2 3" xfId="41923" xr:uid="{00000000-0005-0000-0000-0000FB630000}"/>
    <cellStyle name="Normal 3 6 4 2 2 3" xfId="23565" xr:uid="{00000000-0005-0000-0000-0000FC630000}"/>
    <cellStyle name="Normal 3 6 4 2 2 4" xfId="35809" xr:uid="{00000000-0005-0000-0000-0000FD630000}"/>
    <cellStyle name="Normal 3 6 4 2 2 5" xfId="48038" xr:uid="{00000000-0005-0000-0000-0000FE630000}"/>
    <cellStyle name="Normal 3 6 4 2 3" xfId="17426" xr:uid="{00000000-0005-0000-0000-0000FF630000}"/>
    <cellStyle name="Normal 3 6 4 2 3 2" xfId="29681" xr:uid="{00000000-0005-0000-0000-000000640000}"/>
    <cellStyle name="Normal 3 6 4 2 3 3" xfId="41922" xr:uid="{00000000-0005-0000-0000-000001640000}"/>
    <cellStyle name="Normal 3 6 4 2 4" xfId="23564" xr:uid="{00000000-0005-0000-0000-000002640000}"/>
    <cellStyle name="Normal 3 6 4 2 5" xfId="35808" xr:uid="{00000000-0005-0000-0000-000003640000}"/>
    <cellStyle name="Normal 3 6 4 2 6" xfId="48037" xr:uid="{00000000-0005-0000-0000-000004640000}"/>
    <cellStyle name="Normal 3 6 4 3" xfId="6427" xr:uid="{00000000-0005-0000-0000-000005640000}"/>
    <cellStyle name="Normal 3 6 4 3 2" xfId="17428" xr:uid="{00000000-0005-0000-0000-000006640000}"/>
    <cellStyle name="Normal 3 6 4 3 2 2" xfId="29683" xr:uid="{00000000-0005-0000-0000-000007640000}"/>
    <cellStyle name="Normal 3 6 4 3 2 3" xfId="41924" xr:uid="{00000000-0005-0000-0000-000008640000}"/>
    <cellStyle name="Normal 3 6 4 3 3" xfId="23566" xr:uid="{00000000-0005-0000-0000-000009640000}"/>
    <cellStyle name="Normal 3 6 4 3 4" xfId="35810" xr:uid="{00000000-0005-0000-0000-00000A640000}"/>
    <cellStyle name="Normal 3 6 4 3 5" xfId="48039" xr:uid="{00000000-0005-0000-0000-00000B640000}"/>
    <cellStyle name="Normal 3 6 4 4" xfId="17425" xr:uid="{00000000-0005-0000-0000-00000C640000}"/>
    <cellStyle name="Normal 3 6 4 4 2" xfId="29680" xr:uid="{00000000-0005-0000-0000-00000D640000}"/>
    <cellStyle name="Normal 3 6 4 4 3" xfId="41921" xr:uid="{00000000-0005-0000-0000-00000E640000}"/>
    <cellStyle name="Normal 3 6 4 5" xfId="23563" xr:uid="{00000000-0005-0000-0000-00000F640000}"/>
    <cellStyle name="Normal 3 6 4 6" xfId="35807" xr:uid="{00000000-0005-0000-0000-000010640000}"/>
    <cellStyle name="Normal 3 6 4 7" xfId="48036" xr:uid="{00000000-0005-0000-0000-000011640000}"/>
    <cellStyle name="Normal 3 6 5" xfId="6428" xr:uid="{00000000-0005-0000-0000-000012640000}"/>
    <cellStyle name="Normal 3 6 5 2" xfId="6429" xr:uid="{00000000-0005-0000-0000-000013640000}"/>
    <cellStyle name="Normal 3 6 5 2 2" xfId="17430" xr:uid="{00000000-0005-0000-0000-000014640000}"/>
    <cellStyle name="Normal 3 6 5 2 2 2" xfId="29685" xr:uid="{00000000-0005-0000-0000-000015640000}"/>
    <cellStyle name="Normal 3 6 5 2 2 3" xfId="41926" xr:uid="{00000000-0005-0000-0000-000016640000}"/>
    <cellStyle name="Normal 3 6 5 2 3" xfId="23568" xr:uid="{00000000-0005-0000-0000-000017640000}"/>
    <cellStyle name="Normal 3 6 5 2 4" xfId="35812" xr:uid="{00000000-0005-0000-0000-000018640000}"/>
    <cellStyle name="Normal 3 6 5 2 5" xfId="48041" xr:uid="{00000000-0005-0000-0000-000019640000}"/>
    <cellStyle name="Normal 3 6 5 3" xfId="17429" xr:uid="{00000000-0005-0000-0000-00001A640000}"/>
    <cellStyle name="Normal 3 6 5 3 2" xfId="29684" xr:uid="{00000000-0005-0000-0000-00001B640000}"/>
    <cellStyle name="Normal 3 6 5 3 3" xfId="41925" xr:uid="{00000000-0005-0000-0000-00001C640000}"/>
    <cellStyle name="Normal 3 6 5 4" xfId="23567" xr:uid="{00000000-0005-0000-0000-00001D640000}"/>
    <cellStyle name="Normal 3 6 5 5" xfId="35811" xr:uid="{00000000-0005-0000-0000-00001E640000}"/>
    <cellStyle name="Normal 3 6 5 6" xfId="48040" xr:uid="{00000000-0005-0000-0000-00001F640000}"/>
    <cellStyle name="Normal 3 6 6" xfId="6430" xr:uid="{00000000-0005-0000-0000-000020640000}"/>
    <cellStyle name="Normal 3 6 6 2" xfId="17431" xr:uid="{00000000-0005-0000-0000-000021640000}"/>
    <cellStyle name="Normal 3 6 6 2 2" xfId="29686" xr:uid="{00000000-0005-0000-0000-000022640000}"/>
    <cellStyle name="Normal 3 6 6 2 3" xfId="41927" xr:uid="{00000000-0005-0000-0000-000023640000}"/>
    <cellStyle name="Normal 3 6 6 3" xfId="23569" xr:uid="{00000000-0005-0000-0000-000024640000}"/>
    <cellStyle name="Normal 3 6 6 4" xfId="35813" xr:uid="{00000000-0005-0000-0000-000025640000}"/>
    <cellStyle name="Normal 3 6 6 5" xfId="48042" xr:uid="{00000000-0005-0000-0000-000026640000}"/>
    <cellStyle name="Normal 3 6 7" xfId="17400" xr:uid="{00000000-0005-0000-0000-000027640000}"/>
    <cellStyle name="Normal 3 6 7 2" xfId="29655" xr:uid="{00000000-0005-0000-0000-000028640000}"/>
    <cellStyle name="Normal 3 6 7 3" xfId="41896" xr:uid="{00000000-0005-0000-0000-000029640000}"/>
    <cellStyle name="Normal 3 6 8" xfId="23538" xr:uid="{00000000-0005-0000-0000-00002A640000}"/>
    <cellStyle name="Normal 3 6 9" xfId="35782" xr:uid="{00000000-0005-0000-0000-00002B640000}"/>
    <cellStyle name="Normal 3 7" xfId="6431" xr:uid="{00000000-0005-0000-0000-00002C640000}"/>
    <cellStyle name="Normal 3 7 2" xfId="6432" xr:uid="{00000000-0005-0000-0000-00002D640000}"/>
    <cellStyle name="Normal 3 7 2 2" xfId="6433" xr:uid="{00000000-0005-0000-0000-00002E640000}"/>
    <cellStyle name="Normal 3 7 2 2 2" xfId="6434" xr:uid="{00000000-0005-0000-0000-00002F640000}"/>
    <cellStyle name="Normal 3 7 2 2 2 2" xfId="6435" xr:uid="{00000000-0005-0000-0000-000030640000}"/>
    <cellStyle name="Normal 3 7 2 2 2 2 2" xfId="17436" xr:uid="{00000000-0005-0000-0000-000031640000}"/>
    <cellStyle name="Normal 3 7 2 2 2 2 2 2" xfId="29691" xr:uid="{00000000-0005-0000-0000-000032640000}"/>
    <cellStyle name="Normal 3 7 2 2 2 2 2 3" xfId="41932" xr:uid="{00000000-0005-0000-0000-000033640000}"/>
    <cellStyle name="Normal 3 7 2 2 2 2 3" xfId="23574" xr:uid="{00000000-0005-0000-0000-000034640000}"/>
    <cellStyle name="Normal 3 7 2 2 2 2 4" xfId="35818" xr:uid="{00000000-0005-0000-0000-000035640000}"/>
    <cellStyle name="Normal 3 7 2 2 2 2 5" xfId="48047" xr:uid="{00000000-0005-0000-0000-000036640000}"/>
    <cellStyle name="Normal 3 7 2 2 2 3" xfId="17435" xr:uid="{00000000-0005-0000-0000-000037640000}"/>
    <cellStyle name="Normal 3 7 2 2 2 3 2" xfId="29690" xr:uid="{00000000-0005-0000-0000-000038640000}"/>
    <cellStyle name="Normal 3 7 2 2 2 3 3" xfId="41931" xr:uid="{00000000-0005-0000-0000-000039640000}"/>
    <cellStyle name="Normal 3 7 2 2 2 4" xfId="23573" xr:uid="{00000000-0005-0000-0000-00003A640000}"/>
    <cellStyle name="Normal 3 7 2 2 2 5" xfId="35817" xr:uid="{00000000-0005-0000-0000-00003B640000}"/>
    <cellStyle name="Normal 3 7 2 2 2 6" xfId="48046" xr:uid="{00000000-0005-0000-0000-00003C640000}"/>
    <cellStyle name="Normal 3 7 2 2 3" xfId="6436" xr:uid="{00000000-0005-0000-0000-00003D640000}"/>
    <cellStyle name="Normal 3 7 2 2 3 2" xfId="17437" xr:uid="{00000000-0005-0000-0000-00003E640000}"/>
    <cellStyle name="Normal 3 7 2 2 3 2 2" xfId="29692" xr:uid="{00000000-0005-0000-0000-00003F640000}"/>
    <cellStyle name="Normal 3 7 2 2 3 2 3" xfId="41933" xr:uid="{00000000-0005-0000-0000-000040640000}"/>
    <cellStyle name="Normal 3 7 2 2 3 3" xfId="23575" xr:uid="{00000000-0005-0000-0000-000041640000}"/>
    <cellStyle name="Normal 3 7 2 2 3 4" xfId="35819" xr:uid="{00000000-0005-0000-0000-000042640000}"/>
    <cellStyle name="Normal 3 7 2 2 3 5" xfId="48048" xr:uid="{00000000-0005-0000-0000-000043640000}"/>
    <cellStyle name="Normal 3 7 2 2 4" xfId="17434" xr:uid="{00000000-0005-0000-0000-000044640000}"/>
    <cellStyle name="Normal 3 7 2 2 4 2" xfId="29689" xr:uid="{00000000-0005-0000-0000-000045640000}"/>
    <cellStyle name="Normal 3 7 2 2 4 3" xfId="41930" xr:uid="{00000000-0005-0000-0000-000046640000}"/>
    <cellStyle name="Normal 3 7 2 2 5" xfId="23572" xr:uid="{00000000-0005-0000-0000-000047640000}"/>
    <cellStyle name="Normal 3 7 2 2 6" xfId="35816" xr:uid="{00000000-0005-0000-0000-000048640000}"/>
    <cellStyle name="Normal 3 7 2 2 7" xfId="48045" xr:uid="{00000000-0005-0000-0000-000049640000}"/>
    <cellStyle name="Normal 3 7 2 3" xfId="6437" xr:uid="{00000000-0005-0000-0000-00004A640000}"/>
    <cellStyle name="Normal 3 7 2 3 2" xfId="6438" xr:uid="{00000000-0005-0000-0000-00004B640000}"/>
    <cellStyle name="Normal 3 7 2 3 2 2" xfId="17439" xr:uid="{00000000-0005-0000-0000-00004C640000}"/>
    <cellStyle name="Normal 3 7 2 3 2 2 2" xfId="29694" xr:uid="{00000000-0005-0000-0000-00004D640000}"/>
    <cellStyle name="Normal 3 7 2 3 2 2 3" xfId="41935" xr:uid="{00000000-0005-0000-0000-00004E640000}"/>
    <cellStyle name="Normal 3 7 2 3 2 3" xfId="23577" xr:uid="{00000000-0005-0000-0000-00004F640000}"/>
    <cellStyle name="Normal 3 7 2 3 2 4" xfId="35821" xr:uid="{00000000-0005-0000-0000-000050640000}"/>
    <cellStyle name="Normal 3 7 2 3 2 5" xfId="48050" xr:uid="{00000000-0005-0000-0000-000051640000}"/>
    <cellStyle name="Normal 3 7 2 3 3" xfId="17438" xr:uid="{00000000-0005-0000-0000-000052640000}"/>
    <cellStyle name="Normal 3 7 2 3 3 2" xfId="29693" xr:uid="{00000000-0005-0000-0000-000053640000}"/>
    <cellStyle name="Normal 3 7 2 3 3 3" xfId="41934" xr:uid="{00000000-0005-0000-0000-000054640000}"/>
    <cellStyle name="Normal 3 7 2 3 4" xfId="23576" xr:uid="{00000000-0005-0000-0000-000055640000}"/>
    <cellStyle name="Normal 3 7 2 3 5" xfId="35820" xr:uid="{00000000-0005-0000-0000-000056640000}"/>
    <cellStyle name="Normal 3 7 2 3 6" xfId="48049" xr:uid="{00000000-0005-0000-0000-000057640000}"/>
    <cellStyle name="Normal 3 7 2 4" xfId="6439" xr:uid="{00000000-0005-0000-0000-000058640000}"/>
    <cellStyle name="Normal 3 7 2 4 2" xfId="17440" xr:uid="{00000000-0005-0000-0000-000059640000}"/>
    <cellStyle name="Normal 3 7 2 4 2 2" xfId="29695" xr:uid="{00000000-0005-0000-0000-00005A640000}"/>
    <cellStyle name="Normal 3 7 2 4 2 3" xfId="41936" xr:uid="{00000000-0005-0000-0000-00005B640000}"/>
    <cellStyle name="Normal 3 7 2 4 3" xfId="23578" xr:uid="{00000000-0005-0000-0000-00005C640000}"/>
    <cellStyle name="Normal 3 7 2 4 4" xfId="35822" xr:uid="{00000000-0005-0000-0000-00005D640000}"/>
    <cellStyle name="Normal 3 7 2 4 5" xfId="48051" xr:uid="{00000000-0005-0000-0000-00005E640000}"/>
    <cellStyle name="Normal 3 7 2 5" xfId="17433" xr:uid="{00000000-0005-0000-0000-00005F640000}"/>
    <cellStyle name="Normal 3 7 2 5 2" xfId="29688" xr:uid="{00000000-0005-0000-0000-000060640000}"/>
    <cellStyle name="Normal 3 7 2 5 3" xfId="41929" xr:uid="{00000000-0005-0000-0000-000061640000}"/>
    <cellStyle name="Normal 3 7 2 6" xfId="23571" xr:uid="{00000000-0005-0000-0000-000062640000}"/>
    <cellStyle name="Normal 3 7 2 7" xfId="35815" xr:uid="{00000000-0005-0000-0000-000063640000}"/>
    <cellStyle name="Normal 3 7 2 8" xfId="48044" xr:uid="{00000000-0005-0000-0000-000064640000}"/>
    <cellStyle name="Normal 3 7 3" xfId="6440" xr:uid="{00000000-0005-0000-0000-000065640000}"/>
    <cellStyle name="Normal 3 7 3 2" xfId="6441" xr:uid="{00000000-0005-0000-0000-000066640000}"/>
    <cellStyle name="Normal 3 7 3 2 2" xfId="6442" xr:uid="{00000000-0005-0000-0000-000067640000}"/>
    <cellStyle name="Normal 3 7 3 2 2 2" xfId="17443" xr:uid="{00000000-0005-0000-0000-000068640000}"/>
    <cellStyle name="Normal 3 7 3 2 2 2 2" xfId="29698" xr:uid="{00000000-0005-0000-0000-000069640000}"/>
    <cellStyle name="Normal 3 7 3 2 2 2 3" xfId="41939" xr:uid="{00000000-0005-0000-0000-00006A640000}"/>
    <cellStyle name="Normal 3 7 3 2 2 3" xfId="23581" xr:uid="{00000000-0005-0000-0000-00006B640000}"/>
    <cellStyle name="Normal 3 7 3 2 2 4" xfId="35825" xr:uid="{00000000-0005-0000-0000-00006C640000}"/>
    <cellStyle name="Normal 3 7 3 2 2 5" xfId="48054" xr:uid="{00000000-0005-0000-0000-00006D640000}"/>
    <cellStyle name="Normal 3 7 3 2 3" xfId="17442" xr:uid="{00000000-0005-0000-0000-00006E640000}"/>
    <cellStyle name="Normal 3 7 3 2 3 2" xfId="29697" xr:uid="{00000000-0005-0000-0000-00006F640000}"/>
    <cellStyle name="Normal 3 7 3 2 3 3" xfId="41938" xr:uid="{00000000-0005-0000-0000-000070640000}"/>
    <cellStyle name="Normal 3 7 3 2 4" xfId="23580" xr:uid="{00000000-0005-0000-0000-000071640000}"/>
    <cellStyle name="Normal 3 7 3 2 5" xfId="35824" xr:uid="{00000000-0005-0000-0000-000072640000}"/>
    <cellStyle name="Normal 3 7 3 2 6" xfId="48053" xr:uid="{00000000-0005-0000-0000-000073640000}"/>
    <cellStyle name="Normal 3 7 3 3" xfId="6443" xr:uid="{00000000-0005-0000-0000-000074640000}"/>
    <cellStyle name="Normal 3 7 3 3 2" xfId="17444" xr:uid="{00000000-0005-0000-0000-000075640000}"/>
    <cellStyle name="Normal 3 7 3 3 2 2" xfId="29699" xr:uid="{00000000-0005-0000-0000-000076640000}"/>
    <cellStyle name="Normal 3 7 3 3 2 3" xfId="41940" xr:uid="{00000000-0005-0000-0000-000077640000}"/>
    <cellStyle name="Normal 3 7 3 3 3" xfId="23582" xr:uid="{00000000-0005-0000-0000-000078640000}"/>
    <cellStyle name="Normal 3 7 3 3 4" xfId="35826" xr:uid="{00000000-0005-0000-0000-000079640000}"/>
    <cellStyle name="Normal 3 7 3 3 5" xfId="48055" xr:uid="{00000000-0005-0000-0000-00007A640000}"/>
    <cellStyle name="Normal 3 7 3 4" xfId="17441" xr:uid="{00000000-0005-0000-0000-00007B640000}"/>
    <cellStyle name="Normal 3 7 3 4 2" xfId="29696" xr:uid="{00000000-0005-0000-0000-00007C640000}"/>
    <cellStyle name="Normal 3 7 3 4 3" xfId="41937" xr:uid="{00000000-0005-0000-0000-00007D640000}"/>
    <cellStyle name="Normal 3 7 3 5" xfId="23579" xr:uid="{00000000-0005-0000-0000-00007E640000}"/>
    <cellStyle name="Normal 3 7 3 6" xfId="35823" xr:uid="{00000000-0005-0000-0000-00007F640000}"/>
    <cellStyle name="Normal 3 7 3 7" xfId="48052" xr:uid="{00000000-0005-0000-0000-000080640000}"/>
    <cellStyle name="Normal 3 7 4" xfId="6444" xr:uid="{00000000-0005-0000-0000-000081640000}"/>
    <cellStyle name="Normal 3 7 4 2" xfId="6445" xr:uid="{00000000-0005-0000-0000-000082640000}"/>
    <cellStyle name="Normal 3 7 4 2 2" xfId="17446" xr:uid="{00000000-0005-0000-0000-000083640000}"/>
    <cellStyle name="Normal 3 7 4 2 2 2" xfId="29701" xr:uid="{00000000-0005-0000-0000-000084640000}"/>
    <cellStyle name="Normal 3 7 4 2 2 3" xfId="41942" xr:uid="{00000000-0005-0000-0000-000085640000}"/>
    <cellStyle name="Normal 3 7 4 2 3" xfId="23584" xr:uid="{00000000-0005-0000-0000-000086640000}"/>
    <cellStyle name="Normal 3 7 4 2 4" xfId="35828" xr:uid="{00000000-0005-0000-0000-000087640000}"/>
    <cellStyle name="Normal 3 7 4 2 5" xfId="48057" xr:uid="{00000000-0005-0000-0000-000088640000}"/>
    <cellStyle name="Normal 3 7 4 3" xfId="17445" xr:uid="{00000000-0005-0000-0000-000089640000}"/>
    <cellStyle name="Normal 3 7 4 3 2" xfId="29700" xr:uid="{00000000-0005-0000-0000-00008A640000}"/>
    <cellStyle name="Normal 3 7 4 3 3" xfId="41941" xr:uid="{00000000-0005-0000-0000-00008B640000}"/>
    <cellStyle name="Normal 3 7 4 4" xfId="23583" xr:uid="{00000000-0005-0000-0000-00008C640000}"/>
    <cellStyle name="Normal 3 7 4 5" xfId="35827" xr:uid="{00000000-0005-0000-0000-00008D640000}"/>
    <cellStyle name="Normal 3 7 4 6" xfId="48056" xr:uid="{00000000-0005-0000-0000-00008E640000}"/>
    <cellStyle name="Normal 3 7 5" xfId="6446" xr:uid="{00000000-0005-0000-0000-00008F640000}"/>
    <cellStyle name="Normal 3 7 5 2" xfId="17447" xr:uid="{00000000-0005-0000-0000-000090640000}"/>
    <cellStyle name="Normal 3 7 5 2 2" xfId="29702" xr:uid="{00000000-0005-0000-0000-000091640000}"/>
    <cellStyle name="Normal 3 7 5 2 3" xfId="41943" xr:uid="{00000000-0005-0000-0000-000092640000}"/>
    <cellStyle name="Normal 3 7 5 3" xfId="23585" xr:uid="{00000000-0005-0000-0000-000093640000}"/>
    <cellStyle name="Normal 3 7 5 4" xfId="35829" xr:uid="{00000000-0005-0000-0000-000094640000}"/>
    <cellStyle name="Normal 3 7 5 5" xfId="48058" xr:uid="{00000000-0005-0000-0000-000095640000}"/>
    <cellStyle name="Normal 3 7 6" xfId="17432" xr:uid="{00000000-0005-0000-0000-000096640000}"/>
    <cellStyle name="Normal 3 7 6 2" xfId="29687" xr:uid="{00000000-0005-0000-0000-000097640000}"/>
    <cellStyle name="Normal 3 7 6 3" xfId="41928" xr:uid="{00000000-0005-0000-0000-000098640000}"/>
    <cellStyle name="Normal 3 7 7" xfId="23570" xr:uid="{00000000-0005-0000-0000-000099640000}"/>
    <cellStyle name="Normal 3 7 8" xfId="35814" xr:uid="{00000000-0005-0000-0000-00009A640000}"/>
    <cellStyle name="Normal 3 7 9" xfId="48043" xr:uid="{00000000-0005-0000-0000-00009B640000}"/>
    <cellStyle name="Normal 3 8" xfId="6447" xr:uid="{00000000-0005-0000-0000-00009C640000}"/>
    <cellStyle name="Normal 3 8 2" xfId="6448" xr:uid="{00000000-0005-0000-0000-00009D640000}"/>
    <cellStyle name="Normal 3 8 2 2" xfId="6449" xr:uid="{00000000-0005-0000-0000-00009E640000}"/>
    <cellStyle name="Normal 3 8 2 2 2" xfId="6450" xr:uid="{00000000-0005-0000-0000-00009F640000}"/>
    <cellStyle name="Normal 3 8 2 2 2 2" xfId="17451" xr:uid="{00000000-0005-0000-0000-0000A0640000}"/>
    <cellStyle name="Normal 3 8 2 2 2 2 2" xfId="29706" xr:uid="{00000000-0005-0000-0000-0000A1640000}"/>
    <cellStyle name="Normal 3 8 2 2 2 2 3" xfId="41947" xr:uid="{00000000-0005-0000-0000-0000A2640000}"/>
    <cellStyle name="Normal 3 8 2 2 2 3" xfId="23589" xr:uid="{00000000-0005-0000-0000-0000A3640000}"/>
    <cellStyle name="Normal 3 8 2 2 2 4" xfId="35833" xr:uid="{00000000-0005-0000-0000-0000A4640000}"/>
    <cellStyle name="Normal 3 8 2 2 2 5" xfId="48062" xr:uid="{00000000-0005-0000-0000-0000A5640000}"/>
    <cellStyle name="Normal 3 8 2 2 3" xfId="17450" xr:uid="{00000000-0005-0000-0000-0000A6640000}"/>
    <cellStyle name="Normal 3 8 2 2 3 2" xfId="29705" xr:uid="{00000000-0005-0000-0000-0000A7640000}"/>
    <cellStyle name="Normal 3 8 2 2 3 3" xfId="41946" xr:uid="{00000000-0005-0000-0000-0000A8640000}"/>
    <cellStyle name="Normal 3 8 2 2 4" xfId="23588" xr:uid="{00000000-0005-0000-0000-0000A9640000}"/>
    <cellStyle name="Normal 3 8 2 2 5" xfId="35832" xr:uid="{00000000-0005-0000-0000-0000AA640000}"/>
    <cellStyle name="Normal 3 8 2 2 6" xfId="48061" xr:uid="{00000000-0005-0000-0000-0000AB640000}"/>
    <cellStyle name="Normal 3 8 2 3" xfId="6451" xr:uid="{00000000-0005-0000-0000-0000AC640000}"/>
    <cellStyle name="Normal 3 8 2 3 2" xfId="17452" xr:uid="{00000000-0005-0000-0000-0000AD640000}"/>
    <cellStyle name="Normal 3 8 2 3 2 2" xfId="29707" xr:uid="{00000000-0005-0000-0000-0000AE640000}"/>
    <cellStyle name="Normal 3 8 2 3 2 3" xfId="41948" xr:uid="{00000000-0005-0000-0000-0000AF640000}"/>
    <cellStyle name="Normal 3 8 2 3 3" xfId="23590" xr:uid="{00000000-0005-0000-0000-0000B0640000}"/>
    <cellStyle name="Normal 3 8 2 3 4" xfId="35834" xr:uid="{00000000-0005-0000-0000-0000B1640000}"/>
    <cellStyle name="Normal 3 8 2 3 5" xfId="48063" xr:uid="{00000000-0005-0000-0000-0000B2640000}"/>
    <cellStyle name="Normal 3 8 2 4" xfId="17449" xr:uid="{00000000-0005-0000-0000-0000B3640000}"/>
    <cellStyle name="Normal 3 8 2 4 2" xfId="29704" xr:uid="{00000000-0005-0000-0000-0000B4640000}"/>
    <cellStyle name="Normal 3 8 2 4 3" xfId="41945" xr:uid="{00000000-0005-0000-0000-0000B5640000}"/>
    <cellStyle name="Normal 3 8 2 5" xfId="23587" xr:uid="{00000000-0005-0000-0000-0000B6640000}"/>
    <cellStyle name="Normal 3 8 2 6" xfId="35831" xr:uid="{00000000-0005-0000-0000-0000B7640000}"/>
    <cellStyle name="Normal 3 8 2 7" xfId="48060" xr:uid="{00000000-0005-0000-0000-0000B8640000}"/>
    <cellStyle name="Normal 3 8 3" xfId="6452" xr:uid="{00000000-0005-0000-0000-0000B9640000}"/>
    <cellStyle name="Normal 3 8 3 2" xfId="6453" xr:uid="{00000000-0005-0000-0000-0000BA640000}"/>
    <cellStyle name="Normal 3 8 3 2 2" xfId="17454" xr:uid="{00000000-0005-0000-0000-0000BB640000}"/>
    <cellStyle name="Normal 3 8 3 2 2 2" xfId="29709" xr:uid="{00000000-0005-0000-0000-0000BC640000}"/>
    <cellStyle name="Normal 3 8 3 2 2 3" xfId="41950" xr:uid="{00000000-0005-0000-0000-0000BD640000}"/>
    <cellStyle name="Normal 3 8 3 2 3" xfId="23592" xr:uid="{00000000-0005-0000-0000-0000BE640000}"/>
    <cellStyle name="Normal 3 8 3 2 4" xfId="35836" xr:uid="{00000000-0005-0000-0000-0000BF640000}"/>
    <cellStyle name="Normal 3 8 3 2 5" xfId="48065" xr:uid="{00000000-0005-0000-0000-0000C0640000}"/>
    <cellStyle name="Normal 3 8 3 3" xfId="17453" xr:uid="{00000000-0005-0000-0000-0000C1640000}"/>
    <cellStyle name="Normal 3 8 3 3 2" xfId="29708" xr:uid="{00000000-0005-0000-0000-0000C2640000}"/>
    <cellStyle name="Normal 3 8 3 3 3" xfId="41949" xr:uid="{00000000-0005-0000-0000-0000C3640000}"/>
    <cellStyle name="Normal 3 8 3 4" xfId="23591" xr:uid="{00000000-0005-0000-0000-0000C4640000}"/>
    <cellStyle name="Normal 3 8 3 5" xfId="35835" xr:uid="{00000000-0005-0000-0000-0000C5640000}"/>
    <cellStyle name="Normal 3 8 3 6" xfId="48064" xr:uid="{00000000-0005-0000-0000-0000C6640000}"/>
    <cellStyle name="Normal 3 8 4" xfId="6454" xr:uid="{00000000-0005-0000-0000-0000C7640000}"/>
    <cellStyle name="Normal 3 8 4 2" xfId="17455" xr:uid="{00000000-0005-0000-0000-0000C8640000}"/>
    <cellStyle name="Normal 3 8 4 2 2" xfId="29710" xr:uid="{00000000-0005-0000-0000-0000C9640000}"/>
    <cellStyle name="Normal 3 8 4 2 3" xfId="41951" xr:uid="{00000000-0005-0000-0000-0000CA640000}"/>
    <cellStyle name="Normal 3 8 4 3" xfId="23593" xr:uid="{00000000-0005-0000-0000-0000CB640000}"/>
    <cellStyle name="Normal 3 8 4 4" xfId="35837" xr:uid="{00000000-0005-0000-0000-0000CC640000}"/>
    <cellStyle name="Normal 3 8 4 5" xfId="48066" xr:uid="{00000000-0005-0000-0000-0000CD640000}"/>
    <cellStyle name="Normal 3 8 5" xfId="17448" xr:uid="{00000000-0005-0000-0000-0000CE640000}"/>
    <cellStyle name="Normal 3 8 5 2" xfId="29703" xr:uid="{00000000-0005-0000-0000-0000CF640000}"/>
    <cellStyle name="Normal 3 8 5 3" xfId="41944" xr:uid="{00000000-0005-0000-0000-0000D0640000}"/>
    <cellStyle name="Normal 3 8 6" xfId="23586" xr:uid="{00000000-0005-0000-0000-0000D1640000}"/>
    <cellStyle name="Normal 3 8 7" xfId="35830" xr:uid="{00000000-0005-0000-0000-0000D2640000}"/>
    <cellStyle name="Normal 3 8 8" xfId="48059" xr:uid="{00000000-0005-0000-0000-0000D3640000}"/>
    <cellStyle name="Normal 3 9" xfId="6455" xr:uid="{00000000-0005-0000-0000-0000D4640000}"/>
    <cellStyle name="Normal 3 9 2" xfId="6456" xr:uid="{00000000-0005-0000-0000-0000D5640000}"/>
    <cellStyle name="Normal 3 9 2 2" xfId="6457" xr:uid="{00000000-0005-0000-0000-0000D6640000}"/>
    <cellStyle name="Normal 3 9 2 2 2" xfId="17458" xr:uid="{00000000-0005-0000-0000-0000D7640000}"/>
    <cellStyle name="Normal 3 9 2 2 2 2" xfId="29713" xr:uid="{00000000-0005-0000-0000-0000D8640000}"/>
    <cellStyle name="Normal 3 9 2 2 2 3" xfId="41954" xr:uid="{00000000-0005-0000-0000-0000D9640000}"/>
    <cellStyle name="Normal 3 9 2 2 3" xfId="23596" xr:uid="{00000000-0005-0000-0000-0000DA640000}"/>
    <cellStyle name="Normal 3 9 2 2 4" xfId="35840" xr:uid="{00000000-0005-0000-0000-0000DB640000}"/>
    <cellStyle name="Normal 3 9 2 2 5" xfId="48069" xr:uid="{00000000-0005-0000-0000-0000DC640000}"/>
    <cellStyle name="Normal 3 9 2 3" xfId="17457" xr:uid="{00000000-0005-0000-0000-0000DD640000}"/>
    <cellStyle name="Normal 3 9 2 3 2" xfId="29712" xr:uid="{00000000-0005-0000-0000-0000DE640000}"/>
    <cellStyle name="Normal 3 9 2 3 3" xfId="41953" xr:uid="{00000000-0005-0000-0000-0000DF640000}"/>
    <cellStyle name="Normal 3 9 2 4" xfId="23595" xr:uid="{00000000-0005-0000-0000-0000E0640000}"/>
    <cellStyle name="Normal 3 9 2 5" xfId="35839" xr:uid="{00000000-0005-0000-0000-0000E1640000}"/>
    <cellStyle name="Normal 3 9 2 6" xfId="48068" xr:uid="{00000000-0005-0000-0000-0000E2640000}"/>
    <cellStyle name="Normal 3 9 3" xfId="6458" xr:uid="{00000000-0005-0000-0000-0000E3640000}"/>
    <cellStyle name="Normal 3 9 3 2" xfId="17459" xr:uid="{00000000-0005-0000-0000-0000E4640000}"/>
    <cellStyle name="Normal 3 9 3 2 2" xfId="29714" xr:uid="{00000000-0005-0000-0000-0000E5640000}"/>
    <cellStyle name="Normal 3 9 3 2 3" xfId="41955" xr:uid="{00000000-0005-0000-0000-0000E6640000}"/>
    <cellStyle name="Normal 3 9 3 3" xfId="23597" xr:uid="{00000000-0005-0000-0000-0000E7640000}"/>
    <cellStyle name="Normal 3 9 3 4" xfId="35841" xr:uid="{00000000-0005-0000-0000-0000E8640000}"/>
    <cellStyle name="Normal 3 9 3 5" xfId="48070" xr:uid="{00000000-0005-0000-0000-0000E9640000}"/>
    <cellStyle name="Normal 3 9 4" xfId="17456" xr:uid="{00000000-0005-0000-0000-0000EA640000}"/>
    <cellStyle name="Normal 3 9 4 2" xfId="29711" xr:uid="{00000000-0005-0000-0000-0000EB640000}"/>
    <cellStyle name="Normal 3 9 4 3" xfId="41952" xr:uid="{00000000-0005-0000-0000-0000EC640000}"/>
    <cellStyle name="Normal 3 9 5" xfId="23594" xr:uid="{00000000-0005-0000-0000-0000ED640000}"/>
    <cellStyle name="Normal 3 9 6" xfId="35838" xr:uid="{00000000-0005-0000-0000-0000EE640000}"/>
    <cellStyle name="Normal 3 9 7" xfId="48067" xr:uid="{00000000-0005-0000-0000-0000EF640000}"/>
    <cellStyle name="Normal 30" xfId="6459" xr:uid="{00000000-0005-0000-0000-0000F0640000}"/>
    <cellStyle name="Normal 30 2" xfId="6460" xr:uid="{00000000-0005-0000-0000-0000F1640000}"/>
    <cellStyle name="Normal 30 2 2" xfId="17461" xr:uid="{00000000-0005-0000-0000-0000F2640000}"/>
    <cellStyle name="Normal 30 2 2 2" xfId="29716" xr:uid="{00000000-0005-0000-0000-0000F3640000}"/>
    <cellStyle name="Normal 30 2 2 3" xfId="41957" xr:uid="{00000000-0005-0000-0000-0000F4640000}"/>
    <cellStyle name="Normal 30 2 3" xfId="23599" xr:uid="{00000000-0005-0000-0000-0000F5640000}"/>
    <cellStyle name="Normal 30 2 4" xfId="35843" xr:uid="{00000000-0005-0000-0000-0000F6640000}"/>
    <cellStyle name="Normal 30 2 5" xfId="48072" xr:uid="{00000000-0005-0000-0000-0000F7640000}"/>
    <cellStyle name="Normal 30 3" xfId="17460" xr:uid="{00000000-0005-0000-0000-0000F8640000}"/>
    <cellStyle name="Normal 30 3 2" xfId="29715" xr:uid="{00000000-0005-0000-0000-0000F9640000}"/>
    <cellStyle name="Normal 30 3 3" xfId="41956" xr:uid="{00000000-0005-0000-0000-0000FA640000}"/>
    <cellStyle name="Normal 30 4" xfId="23598" xr:uid="{00000000-0005-0000-0000-0000FB640000}"/>
    <cellStyle name="Normal 30 5" xfId="35842" xr:uid="{00000000-0005-0000-0000-0000FC640000}"/>
    <cellStyle name="Normal 30 6" xfId="48071" xr:uid="{00000000-0005-0000-0000-0000FD640000}"/>
    <cellStyle name="Normal 31" xfId="6461" xr:uid="{00000000-0005-0000-0000-0000FE640000}"/>
    <cellStyle name="Normal 32" xfId="6462" xr:uid="{00000000-0005-0000-0000-0000FF640000}"/>
    <cellStyle name="Normal 32 2" xfId="17462" xr:uid="{00000000-0005-0000-0000-000000650000}"/>
    <cellStyle name="Normal 32 2 2" xfId="29717" xr:uid="{00000000-0005-0000-0000-000001650000}"/>
    <cellStyle name="Normal 32 2 3" xfId="41958" xr:uid="{00000000-0005-0000-0000-000002650000}"/>
    <cellStyle name="Normal 32 3" xfId="23600" xr:uid="{00000000-0005-0000-0000-000003650000}"/>
    <cellStyle name="Normal 32 4" xfId="35844" xr:uid="{00000000-0005-0000-0000-000004650000}"/>
    <cellStyle name="Normal 32 5" xfId="48073" xr:uid="{00000000-0005-0000-0000-000005650000}"/>
    <cellStyle name="Normal 33" xfId="15" xr:uid="{00000000-0005-0000-0000-000006650000}"/>
    <cellStyle name="Normal 33 2" xfId="14210" xr:uid="{00000000-0005-0000-0000-000007650000}"/>
    <cellStyle name="Normal 33 2 2" xfId="20325" xr:uid="{00000000-0005-0000-0000-000008650000}"/>
    <cellStyle name="Normal 33 2 2 2" xfId="32580" xr:uid="{00000000-0005-0000-0000-000009650000}"/>
    <cellStyle name="Normal 33 2 2 3" xfId="44821" xr:uid="{00000000-0005-0000-0000-00000A650000}"/>
    <cellStyle name="Normal 33 2 3" xfId="26466" xr:uid="{00000000-0005-0000-0000-00000B650000}"/>
    <cellStyle name="Normal 33 2 4" xfId="38707" xr:uid="{00000000-0005-0000-0000-00000C650000}"/>
    <cellStyle name="Normal 33 2 5" xfId="50935" xr:uid="{00000000-0005-0000-0000-00000D650000}"/>
    <cellStyle name="Normal 33 3" xfId="14211" xr:uid="{00000000-0005-0000-0000-00000E650000}"/>
    <cellStyle name="Normal 33 3 2" xfId="20326" xr:uid="{00000000-0005-0000-0000-00000F650000}"/>
    <cellStyle name="Normal 33 3 2 2" xfId="32581" xr:uid="{00000000-0005-0000-0000-000010650000}"/>
    <cellStyle name="Normal 33 3 2 3" xfId="44822" xr:uid="{00000000-0005-0000-0000-000011650000}"/>
    <cellStyle name="Normal 33 3 3" xfId="26467" xr:uid="{00000000-0005-0000-0000-000012650000}"/>
    <cellStyle name="Normal 33 3 4" xfId="38708" xr:uid="{00000000-0005-0000-0000-000013650000}"/>
    <cellStyle name="Normal 33 4" xfId="14228" xr:uid="{00000000-0005-0000-0000-000014650000}"/>
    <cellStyle name="Normal 33 4 2" xfId="26483" xr:uid="{00000000-0005-0000-0000-000015650000}"/>
    <cellStyle name="Normal 33 4 3" xfId="38724" xr:uid="{00000000-0005-0000-0000-000016650000}"/>
    <cellStyle name="Normal 33 5" xfId="20362" xr:uid="{00000000-0005-0000-0000-000017650000}"/>
    <cellStyle name="Normal 33 6" xfId="32610" xr:uid="{00000000-0005-0000-0000-000018650000}"/>
    <cellStyle name="Normal 33 7" xfId="44839" xr:uid="{00000000-0005-0000-0000-000019650000}"/>
    <cellStyle name="Normal 34" xfId="14205" xr:uid="{00000000-0005-0000-0000-00001A650000}"/>
    <cellStyle name="Normal 34 2" xfId="20322" xr:uid="{00000000-0005-0000-0000-00001B650000}"/>
    <cellStyle name="Normal 34 2 2" xfId="32577" xr:uid="{00000000-0005-0000-0000-00001C650000}"/>
    <cellStyle name="Normal 34 2 3" xfId="44818" xr:uid="{00000000-0005-0000-0000-00001D650000}"/>
    <cellStyle name="Normal 34 3" xfId="26463" xr:uid="{00000000-0005-0000-0000-00001E650000}"/>
    <cellStyle name="Normal 34 4" xfId="38704" xr:uid="{00000000-0005-0000-0000-00001F650000}"/>
    <cellStyle name="Normal 35" xfId="14212" xr:uid="{00000000-0005-0000-0000-000020650000}"/>
    <cellStyle name="Normal 35 2" xfId="20327" xr:uid="{00000000-0005-0000-0000-000021650000}"/>
    <cellStyle name="Normal 36" xfId="14213" xr:uid="{00000000-0005-0000-0000-000022650000}"/>
    <cellStyle name="Normal 36 2" xfId="20328" xr:uid="{00000000-0005-0000-0000-000023650000}"/>
    <cellStyle name="Normal 36 2 2" xfId="32582" xr:uid="{00000000-0005-0000-0000-000024650000}"/>
    <cellStyle name="Normal 36 2 3" xfId="44823" xr:uid="{00000000-0005-0000-0000-000025650000}"/>
    <cellStyle name="Normal 36 3" xfId="26468" xr:uid="{00000000-0005-0000-0000-000026650000}"/>
    <cellStyle name="Normal 36 4" xfId="38709" xr:uid="{00000000-0005-0000-0000-000027650000}"/>
    <cellStyle name="Normal 37" xfId="14216" xr:uid="{00000000-0005-0000-0000-000028650000}"/>
    <cellStyle name="Normal 37 2" xfId="20331" xr:uid="{00000000-0005-0000-0000-000029650000}"/>
    <cellStyle name="Normal 37 2 2" xfId="32585" xr:uid="{00000000-0005-0000-0000-00002A650000}"/>
    <cellStyle name="Normal 37 2 3" xfId="44826" xr:uid="{00000000-0005-0000-0000-00002B650000}"/>
    <cellStyle name="Normal 37 3" xfId="26471" xr:uid="{00000000-0005-0000-0000-00002C650000}"/>
    <cellStyle name="Normal 37 4" xfId="38712" xr:uid="{00000000-0005-0000-0000-00002D650000}"/>
    <cellStyle name="Normal 38" xfId="14219" xr:uid="{00000000-0005-0000-0000-00002E650000}"/>
    <cellStyle name="Normal 38 2" xfId="20334" xr:uid="{00000000-0005-0000-0000-00002F650000}"/>
    <cellStyle name="Normal 38 2 2" xfId="32588" xr:uid="{00000000-0005-0000-0000-000030650000}"/>
    <cellStyle name="Normal 38 2 3" xfId="44829" xr:uid="{00000000-0005-0000-0000-000031650000}"/>
    <cellStyle name="Normal 38 3" xfId="26474" xr:uid="{00000000-0005-0000-0000-000032650000}"/>
    <cellStyle name="Normal 38 4" xfId="38715" xr:uid="{00000000-0005-0000-0000-000033650000}"/>
    <cellStyle name="Normal 39" xfId="14222" xr:uid="{00000000-0005-0000-0000-000034650000}"/>
    <cellStyle name="Normal 39 2" xfId="20337" xr:uid="{00000000-0005-0000-0000-000035650000}"/>
    <cellStyle name="Normal 39 2 2" xfId="32591" xr:uid="{00000000-0005-0000-0000-000036650000}"/>
    <cellStyle name="Normal 39 2 3" xfId="44832" xr:uid="{00000000-0005-0000-0000-000037650000}"/>
    <cellStyle name="Normal 39 3" xfId="26477" xr:uid="{00000000-0005-0000-0000-000038650000}"/>
    <cellStyle name="Normal 39 4" xfId="38718" xr:uid="{00000000-0005-0000-0000-000039650000}"/>
    <cellStyle name="Normal 4" xfId="31" xr:uid="{00000000-0005-0000-0000-00003A650000}"/>
    <cellStyle name="Normal 4 10" xfId="6463" xr:uid="{00000000-0005-0000-0000-00003B650000}"/>
    <cellStyle name="Normal 4 10 2" xfId="6464" xr:uid="{00000000-0005-0000-0000-00003C650000}"/>
    <cellStyle name="Normal 4 10 2 2" xfId="6465" xr:uid="{00000000-0005-0000-0000-00003D650000}"/>
    <cellStyle name="Normal 4 10 2 2 2" xfId="17465" xr:uid="{00000000-0005-0000-0000-00003E650000}"/>
    <cellStyle name="Normal 4 10 2 2 2 2" xfId="29720" xr:uid="{00000000-0005-0000-0000-00003F650000}"/>
    <cellStyle name="Normal 4 10 2 2 2 3" xfId="41961" xr:uid="{00000000-0005-0000-0000-000040650000}"/>
    <cellStyle name="Normal 4 10 2 2 3" xfId="23603" xr:uid="{00000000-0005-0000-0000-000041650000}"/>
    <cellStyle name="Normal 4 10 2 2 4" xfId="35847" xr:uid="{00000000-0005-0000-0000-000042650000}"/>
    <cellStyle name="Normal 4 10 2 2 5" xfId="48076" xr:uid="{00000000-0005-0000-0000-000043650000}"/>
    <cellStyle name="Normal 4 10 2 3" xfId="17464" xr:uid="{00000000-0005-0000-0000-000044650000}"/>
    <cellStyle name="Normal 4 10 2 3 2" xfId="29719" xr:uid="{00000000-0005-0000-0000-000045650000}"/>
    <cellStyle name="Normal 4 10 2 3 3" xfId="41960" xr:uid="{00000000-0005-0000-0000-000046650000}"/>
    <cellStyle name="Normal 4 10 2 4" xfId="23602" xr:uid="{00000000-0005-0000-0000-000047650000}"/>
    <cellStyle name="Normal 4 10 2 5" xfId="35846" xr:uid="{00000000-0005-0000-0000-000048650000}"/>
    <cellStyle name="Normal 4 10 2 6" xfId="48075" xr:uid="{00000000-0005-0000-0000-000049650000}"/>
    <cellStyle name="Normal 4 10 3" xfId="6466" xr:uid="{00000000-0005-0000-0000-00004A650000}"/>
    <cellStyle name="Normal 4 10 3 2" xfId="17466" xr:uid="{00000000-0005-0000-0000-00004B650000}"/>
    <cellStyle name="Normal 4 10 3 2 2" xfId="29721" xr:uid="{00000000-0005-0000-0000-00004C650000}"/>
    <cellStyle name="Normal 4 10 3 2 3" xfId="41962" xr:uid="{00000000-0005-0000-0000-00004D650000}"/>
    <cellStyle name="Normal 4 10 3 3" xfId="23604" xr:uid="{00000000-0005-0000-0000-00004E650000}"/>
    <cellStyle name="Normal 4 10 3 4" xfId="35848" xr:uid="{00000000-0005-0000-0000-00004F650000}"/>
    <cellStyle name="Normal 4 10 3 5" xfId="48077" xr:uid="{00000000-0005-0000-0000-000050650000}"/>
    <cellStyle name="Normal 4 10 4" xfId="17463" xr:uid="{00000000-0005-0000-0000-000051650000}"/>
    <cellStyle name="Normal 4 10 4 2" xfId="29718" xr:uid="{00000000-0005-0000-0000-000052650000}"/>
    <cellStyle name="Normal 4 10 4 3" xfId="41959" xr:uid="{00000000-0005-0000-0000-000053650000}"/>
    <cellStyle name="Normal 4 10 5" xfId="23601" xr:uid="{00000000-0005-0000-0000-000054650000}"/>
    <cellStyle name="Normal 4 10 6" xfId="35845" xr:uid="{00000000-0005-0000-0000-000055650000}"/>
    <cellStyle name="Normal 4 10 7" xfId="48074" xr:uid="{00000000-0005-0000-0000-000056650000}"/>
    <cellStyle name="Normal 4 11" xfId="6467" xr:uid="{00000000-0005-0000-0000-000057650000}"/>
    <cellStyle name="Normal 4 11 2" xfId="6468" xr:uid="{00000000-0005-0000-0000-000058650000}"/>
    <cellStyle name="Normal 4 11 2 2" xfId="17468" xr:uid="{00000000-0005-0000-0000-000059650000}"/>
    <cellStyle name="Normal 4 11 2 2 2" xfId="29723" xr:uid="{00000000-0005-0000-0000-00005A650000}"/>
    <cellStyle name="Normal 4 11 2 2 3" xfId="41964" xr:uid="{00000000-0005-0000-0000-00005B650000}"/>
    <cellStyle name="Normal 4 11 2 3" xfId="23606" xr:uid="{00000000-0005-0000-0000-00005C650000}"/>
    <cellStyle name="Normal 4 11 2 4" xfId="35850" xr:uid="{00000000-0005-0000-0000-00005D650000}"/>
    <cellStyle name="Normal 4 11 2 5" xfId="48079" xr:uid="{00000000-0005-0000-0000-00005E650000}"/>
    <cellStyle name="Normal 4 11 3" xfId="17467" xr:uid="{00000000-0005-0000-0000-00005F650000}"/>
    <cellStyle name="Normal 4 11 3 2" xfId="29722" xr:uid="{00000000-0005-0000-0000-000060650000}"/>
    <cellStyle name="Normal 4 11 3 3" xfId="41963" xr:uid="{00000000-0005-0000-0000-000061650000}"/>
    <cellStyle name="Normal 4 11 4" xfId="23605" xr:uid="{00000000-0005-0000-0000-000062650000}"/>
    <cellStyle name="Normal 4 11 5" xfId="35849" xr:uid="{00000000-0005-0000-0000-000063650000}"/>
    <cellStyle name="Normal 4 11 6" xfId="48078" xr:uid="{00000000-0005-0000-0000-000064650000}"/>
    <cellStyle name="Normal 4 12" xfId="6469" xr:uid="{00000000-0005-0000-0000-000065650000}"/>
    <cellStyle name="Normal 4 12 2" xfId="17469" xr:uid="{00000000-0005-0000-0000-000066650000}"/>
    <cellStyle name="Normal 4 12 2 2" xfId="29724" xr:uid="{00000000-0005-0000-0000-000067650000}"/>
    <cellStyle name="Normal 4 12 2 3" xfId="41965" xr:uid="{00000000-0005-0000-0000-000068650000}"/>
    <cellStyle name="Normal 4 12 3" xfId="23607" xr:uid="{00000000-0005-0000-0000-000069650000}"/>
    <cellStyle name="Normal 4 12 4" xfId="35851" xr:uid="{00000000-0005-0000-0000-00006A650000}"/>
    <cellStyle name="Normal 4 12 5" xfId="48080" xr:uid="{00000000-0005-0000-0000-00006B650000}"/>
    <cellStyle name="Normal 4 13" xfId="14208" xr:uid="{00000000-0005-0000-0000-00006C650000}"/>
    <cellStyle name="Normal 4 14" xfId="20371" xr:uid="{00000000-0005-0000-0000-00006D650000}"/>
    <cellStyle name="Normal 4 2" xfId="32" xr:uid="{00000000-0005-0000-0000-00006E650000}"/>
    <cellStyle name="Normal 4 2 10" xfId="6470" xr:uid="{00000000-0005-0000-0000-00006F650000}"/>
    <cellStyle name="Normal 4 2 10 2" xfId="6471" xr:uid="{00000000-0005-0000-0000-000070650000}"/>
    <cellStyle name="Normal 4 2 10 2 2" xfId="17471" xr:uid="{00000000-0005-0000-0000-000071650000}"/>
    <cellStyle name="Normal 4 2 10 2 2 2" xfId="29726" xr:uid="{00000000-0005-0000-0000-000072650000}"/>
    <cellStyle name="Normal 4 2 10 2 2 3" xfId="41967" xr:uid="{00000000-0005-0000-0000-000073650000}"/>
    <cellStyle name="Normal 4 2 10 2 3" xfId="23609" xr:uid="{00000000-0005-0000-0000-000074650000}"/>
    <cellStyle name="Normal 4 2 10 2 4" xfId="35853" xr:uid="{00000000-0005-0000-0000-000075650000}"/>
    <cellStyle name="Normal 4 2 10 2 5" xfId="48082" xr:uid="{00000000-0005-0000-0000-000076650000}"/>
    <cellStyle name="Normal 4 2 10 3" xfId="17470" xr:uid="{00000000-0005-0000-0000-000077650000}"/>
    <cellStyle name="Normal 4 2 10 3 2" xfId="29725" xr:uid="{00000000-0005-0000-0000-000078650000}"/>
    <cellStyle name="Normal 4 2 10 3 3" xfId="41966" xr:uid="{00000000-0005-0000-0000-000079650000}"/>
    <cellStyle name="Normal 4 2 10 4" xfId="23608" xr:uid="{00000000-0005-0000-0000-00007A650000}"/>
    <cellStyle name="Normal 4 2 10 5" xfId="35852" xr:uid="{00000000-0005-0000-0000-00007B650000}"/>
    <cellStyle name="Normal 4 2 10 6" xfId="48081" xr:uid="{00000000-0005-0000-0000-00007C650000}"/>
    <cellStyle name="Normal 4 2 11" xfId="6472" xr:uid="{00000000-0005-0000-0000-00007D650000}"/>
    <cellStyle name="Normal 4 2 11 2" xfId="17472" xr:uid="{00000000-0005-0000-0000-00007E650000}"/>
    <cellStyle name="Normal 4 2 11 2 2" xfId="29727" xr:uid="{00000000-0005-0000-0000-00007F650000}"/>
    <cellStyle name="Normal 4 2 11 2 3" xfId="41968" xr:uid="{00000000-0005-0000-0000-000080650000}"/>
    <cellStyle name="Normal 4 2 11 3" xfId="23610" xr:uid="{00000000-0005-0000-0000-000081650000}"/>
    <cellStyle name="Normal 4 2 11 4" xfId="35854" xr:uid="{00000000-0005-0000-0000-000082650000}"/>
    <cellStyle name="Normal 4 2 11 5" xfId="48083" xr:uid="{00000000-0005-0000-0000-000083650000}"/>
    <cellStyle name="Normal 4 2 12" xfId="14237" xr:uid="{00000000-0005-0000-0000-000084650000}"/>
    <cellStyle name="Normal 4 2 12 2" xfId="26492" xr:uid="{00000000-0005-0000-0000-000085650000}"/>
    <cellStyle name="Normal 4 2 12 3" xfId="38733" xr:uid="{00000000-0005-0000-0000-000086650000}"/>
    <cellStyle name="Normal 4 2 13" xfId="20372" xr:uid="{00000000-0005-0000-0000-000087650000}"/>
    <cellStyle name="Normal 4 2 14" xfId="32619" xr:uid="{00000000-0005-0000-0000-000088650000}"/>
    <cellStyle name="Normal 4 2 15" xfId="44848" xr:uid="{00000000-0005-0000-0000-000089650000}"/>
    <cellStyle name="Normal 4 2 2" xfId="33" xr:uid="{00000000-0005-0000-0000-00008A650000}"/>
    <cellStyle name="Normal 4 2 2 10" xfId="6473" xr:uid="{00000000-0005-0000-0000-00008B650000}"/>
    <cellStyle name="Normal 4 2 2 10 2" xfId="17473" xr:uid="{00000000-0005-0000-0000-00008C650000}"/>
    <cellStyle name="Normal 4 2 2 10 2 2" xfId="29728" xr:uid="{00000000-0005-0000-0000-00008D650000}"/>
    <cellStyle name="Normal 4 2 2 10 2 3" xfId="41969" xr:uid="{00000000-0005-0000-0000-00008E650000}"/>
    <cellStyle name="Normal 4 2 2 10 3" xfId="23611" xr:uid="{00000000-0005-0000-0000-00008F650000}"/>
    <cellStyle name="Normal 4 2 2 10 4" xfId="35855" xr:uid="{00000000-0005-0000-0000-000090650000}"/>
    <cellStyle name="Normal 4 2 2 10 5" xfId="48084" xr:uid="{00000000-0005-0000-0000-000091650000}"/>
    <cellStyle name="Normal 4 2 2 11" xfId="14238" xr:uid="{00000000-0005-0000-0000-000092650000}"/>
    <cellStyle name="Normal 4 2 2 11 2" xfId="26493" xr:uid="{00000000-0005-0000-0000-000093650000}"/>
    <cellStyle name="Normal 4 2 2 11 3" xfId="38734" xr:uid="{00000000-0005-0000-0000-000094650000}"/>
    <cellStyle name="Normal 4 2 2 12" xfId="20373" xr:uid="{00000000-0005-0000-0000-000095650000}"/>
    <cellStyle name="Normal 4 2 2 13" xfId="32620" xr:uid="{00000000-0005-0000-0000-000096650000}"/>
    <cellStyle name="Normal 4 2 2 14" xfId="44849" xr:uid="{00000000-0005-0000-0000-000097650000}"/>
    <cellStyle name="Normal 4 2 2 2" xfId="6474" xr:uid="{00000000-0005-0000-0000-000098650000}"/>
    <cellStyle name="Normal 4 2 2 2 10" xfId="17474" xr:uid="{00000000-0005-0000-0000-000099650000}"/>
    <cellStyle name="Normal 4 2 2 2 10 2" xfId="29729" xr:uid="{00000000-0005-0000-0000-00009A650000}"/>
    <cellStyle name="Normal 4 2 2 2 10 3" xfId="41970" xr:uid="{00000000-0005-0000-0000-00009B650000}"/>
    <cellStyle name="Normal 4 2 2 2 11" xfId="23612" xr:uid="{00000000-0005-0000-0000-00009C650000}"/>
    <cellStyle name="Normal 4 2 2 2 12" xfId="35856" xr:uid="{00000000-0005-0000-0000-00009D650000}"/>
    <cellStyle name="Normal 4 2 2 2 13" xfId="48085" xr:uid="{00000000-0005-0000-0000-00009E650000}"/>
    <cellStyle name="Normal 4 2 2 2 2" xfId="6475" xr:uid="{00000000-0005-0000-0000-00009F650000}"/>
    <cellStyle name="Normal 4 2 2 2 2 10" xfId="35857" xr:uid="{00000000-0005-0000-0000-0000A0650000}"/>
    <cellStyle name="Normal 4 2 2 2 2 11" xfId="48086" xr:uid="{00000000-0005-0000-0000-0000A1650000}"/>
    <cellStyle name="Normal 4 2 2 2 2 2" xfId="6476" xr:uid="{00000000-0005-0000-0000-0000A2650000}"/>
    <cellStyle name="Normal 4 2 2 2 2 2 10" xfId="48087" xr:uid="{00000000-0005-0000-0000-0000A3650000}"/>
    <cellStyle name="Normal 4 2 2 2 2 2 2" xfId="6477" xr:uid="{00000000-0005-0000-0000-0000A4650000}"/>
    <cellStyle name="Normal 4 2 2 2 2 2 2 2" xfId="6478" xr:uid="{00000000-0005-0000-0000-0000A5650000}"/>
    <cellStyle name="Normal 4 2 2 2 2 2 2 2 2" xfId="6479" xr:uid="{00000000-0005-0000-0000-0000A6650000}"/>
    <cellStyle name="Normal 4 2 2 2 2 2 2 2 2 2" xfId="6480" xr:uid="{00000000-0005-0000-0000-0000A7650000}"/>
    <cellStyle name="Normal 4 2 2 2 2 2 2 2 2 2 2" xfId="6481" xr:uid="{00000000-0005-0000-0000-0000A8650000}"/>
    <cellStyle name="Normal 4 2 2 2 2 2 2 2 2 2 2 2" xfId="17481" xr:uid="{00000000-0005-0000-0000-0000A9650000}"/>
    <cellStyle name="Normal 4 2 2 2 2 2 2 2 2 2 2 2 2" xfId="29736" xr:uid="{00000000-0005-0000-0000-0000AA650000}"/>
    <cellStyle name="Normal 4 2 2 2 2 2 2 2 2 2 2 2 3" xfId="41977" xr:uid="{00000000-0005-0000-0000-0000AB650000}"/>
    <cellStyle name="Normal 4 2 2 2 2 2 2 2 2 2 2 3" xfId="23619" xr:uid="{00000000-0005-0000-0000-0000AC650000}"/>
    <cellStyle name="Normal 4 2 2 2 2 2 2 2 2 2 2 4" xfId="35863" xr:uid="{00000000-0005-0000-0000-0000AD650000}"/>
    <cellStyle name="Normal 4 2 2 2 2 2 2 2 2 2 2 5" xfId="48092" xr:uid="{00000000-0005-0000-0000-0000AE650000}"/>
    <cellStyle name="Normal 4 2 2 2 2 2 2 2 2 2 3" xfId="17480" xr:uid="{00000000-0005-0000-0000-0000AF650000}"/>
    <cellStyle name="Normal 4 2 2 2 2 2 2 2 2 2 3 2" xfId="29735" xr:uid="{00000000-0005-0000-0000-0000B0650000}"/>
    <cellStyle name="Normal 4 2 2 2 2 2 2 2 2 2 3 3" xfId="41976" xr:uid="{00000000-0005-0000-0000-0000B1650000}"/>
    <cellStyle name="Normal 4 2 2 2 2 2 2 2 2 2 4" xfId="23618" xr:uid="{00000000-0005-0000-0000-0000B2650000}"/>
    <cellStyle name="Normal 4 2 2 2 2 2 2 2 2 2 5" xfId="35862" xr:uid="{00000000-0005-0000-0000-0000B3650000}"/>
    <cellStyle name="Normal 4 2 2 2 2 2 2 2 2 2 6" xfId="48091" xr:uid="{00000000-0005-0000-0000-0000B4650000}"/>
    <cellStyle name="Normal 4 2 2 2 2 2 2 2 2 3" xfId="6482" xr:uid="{00000000-0005-0000-0000-0000B5650000}"/>
    <cellStyle name="Normal 4 2 2 2 2 2 2 2 2 3 2" xfId="17482" xr:uid="{00000000-0005-0000-0000-0000B6650000}"/>
    <cellStyle name="Normal 4 2 2 2 2 2 2 2 2 3 2 2" xfId="29737" xr:uid="{00000000-0005-0000-0000-0000B7650000}"/>
    <cellStyle name="Normal 4 2 2 2 2 2 2 2 2 3 2 3" xfId="41978" xr:uid="{00000000-0005-0000-0000-0000B8650000}"/>
    <cellStyle name="Normal 4 2 2 2 2 2 2 2 2 3 3" xfId="23620" xr:uid="{00000000-0005-0000-0000-0000B9650000}"/>
    <cellStyle name="Normal 4 2 2 2 2 2 2 2 2 3 4" xfId="35864" xr:uid="{00000000-0005-0000-0000-0000BA650000}"/>
    <cellStyle name="Normal 4 2 2 2 2 2 2 2 2 3 5" xfId="48093" xr:uid="{00000000-0005-0000-0000-0000BB650000}"/>
    <cellStyle name="Normal 4 2 2 2 2 2 2 2 2 4" xfId="17479" xr:uid="{00000000-0005-0000-0000-0000BC650000}"/>
    <cellStyle name="Normal 4 2 2 2 2 2 2 2 2 4 2" xfId="29734" xr:uid="{00000000-0005-0000-0000-0000BD650000}"/>
    <cellStyle name="Normal 4 2 2 2 2 2 2 2 2 4 3" xfId="41975" xr:uid="{00000000-0005-0000-0000-0000BE650000}"/>
    <cellStyle name="Normal 4 2 2 2 2 2 2 2 2 5" xfId="23617" xr:uid="{00000000-0005-0000-0000-0000BF650000}"/>
    <cellStyle name="Normal 4 2 2 2 2 2 2 2 2 6" xfId="35861" xr:uid="{00000000-0005-0000-0000-0000C0650000}"/>
    <cellStyle name="Normal 4 2 2 2 2 2 2 2 2 7" xfId="48090" xr:uid="{00000000-0005-0000-0000-0000C1650000}"/>
    <cellStyle name="Normal 4 2 2 2 2 2 2 2 3" xfId="6483" xr:uid="{00000000-0005-0000-0000-0000C2650000}"/>
    <cellStyle name="Normal 4 2 2 2 2 2 2 2 3 2" xfId="6484" xr:uid="{00000000-0005-0000-0000-0000C3650000}"/>
    <cellStyle name="Normal 4 2 2 2 2 2 2 2 3 2 2" xfId="17484" xr:uid="{00000000-0005-0000-0000-0000C4650000}"/>
    <cellStyle name="Normal 4 2 2 2 2 2 2 2 3 2 2 2" xfId="29739" xr:uid="{00000000-0005-0000-0000-0000C5650000}"/>
    <cellStyle name="Normal 4 2 2 2 2 2 2 2 3 2 2 3" xfId="41980" xr:uid="{00000000-0005-0000-0000-0000C6650000}"/>
    <cellStyle name="Normal 4 2 2 2 2 2 2 2 3 2 3" xfId="23622" xr:uid="{00000000-0005-0000-0000-0000C7650000}"/>
    <cellStyle name="Normal 4 2 2 2 2 2 2 2 3 2 4" xfId="35866" xr:uid="{00000000-0005-0000-0000-0000C8650000}"/>
    <cellStyle name="Normal 4 2 2 2 2 2 2 2 3 2 5" xfId="48095" xr:uid="{00000000-0005-0000-0000-0000C9650000}"/>
    <cellStyle name="Normal 4 2 2 2 2 2 2 2 3 3" xfId="17483" xr:uid="{00000000-0005-0000-0000-0000CA650000}"/>
    <cellStyle name="Normal 4 2 2 2 2 2 2 2 3 3 2" xfId="29738" xr:uid="{00000000-0005-0000-0000-0000CB650000}"/>
    <cellStyle name="Normal 4 2 2 2 2 2 2 2 3 3 3" xfId="41979" xr:uid="{00000000-0005-0000-0000-0000CC650000}"/>
    <cellStyle name="Normal 4 2 2 2 2 2 2 2 3 4" xfId="23621" xr:uid="{00000000-0005-0000-0000-0000CD650000}"/>
    <cellStyle name="Normal 4 2 2 2 2 2 2 2 3 5" xfId="35865" xr:uid="{00000000-0005-0000-0000-0000CE650000}"/>
    <cellStyle name="Normal 4 2 2 2 2 2 2 2 3 6" xfId="48094" xr:uid="{00000000-0005-0000-0000-0000CF650000}"/>
    <cellStyle name="Normal 4 2 2 2 2 2 2 2 4" xfId="6485" xr:uid="{00000000-0005-0000-0000-0000D0650000}"/>
    <cellStyle name="Normal 4 2 2 2 2 2 2 2 4 2" xfId="17485" xr:uid="{00000000-0005-0000-0000-0000D1650000}"/>
    <cellStyle name="Normal 4 2 2 2 2 2 2 2 4 2 2" xfId="29740" xr:uid="{00000000-0005-0000-0000-0000D2650000}"/>
    <cellStyle name="Normal 4 2 2 2 2 2 2 2 4 2 3" xfId="41981" xr:uid="{00000000-0005-0000-0000-0000D3650000}"/>
    <cellStyle name="Normal 4 2 2 2 2 2 2 2 4 3" xfId="23623" xr:uid="{00000000-0005-0000-0000-0000D4650000}"/>
    <cellStyle name="Normal 4 2 2 2 2 2 2 2 4 4" xfId="35867" xr:uid="{00000000-0005-0000-0000-0000D5650000}"/>
    <cellStyle name="Normal 4 2 2 2 2 2 2 2 4 5" xfId="48096" xr:uid="{00000000-0005-0000-0000-0000D6650000}"/>
    <cellStyle name="Normal 4 2 2 2 2 2 2 2 5" xfId="17478" xr:uid="{00000000-0005-0000-0000-0000D7650000}"/>
    <cellStyle name="Normal 4 2 2 2 2 2 2 2 5 2" xfId="29733" xr:uid="{00000000-0005-0000-0000-0000D8650000}"/>
    <cellStyle name="Normal 4 2 2 2 2 2 2 2 5 3" xfId="41974" xr:uid="{00000000-0005-0000-0000-0000D9650000}"/>
    <cellStyle name="Normal 4 2 2 2 2 2 2 2 6" xfId="23616" xr:uid="{00000000-0005-0000-0000-0000DA650000}"/>
    <cellStyle name="Normal 4 2 2 2 2 2 2 2 7" xfId="35860" xr:uid="{00000000-0005-0000-0000-0000DB650000}"/>
    <cellStyle name="Normal 4 2 2 2 2 2 2 2 8" xfId="48089" xr:uid="{00000000-0005-0000-0000-0000DC650000}"/>
    <cellStyle name="Normal 4 2 2 2 2 2 2 3" xfId="6486" xr:uid="{00000000-0005-0000-0000-0000DD650000}"/>
    <cellStyle name="Normal 4 2 2 2 2 2 2 3 2" xfId="6487" xr:uid="{00000000-0005-0000-0000-0000DE650000}"/>
    <cellStyle name="Normal 4 2 2 2 2 2 2 3 2 2" xfId="6488" xr:uid="{00000000-0005-0000-0000-0000DF650000}"/>
    <cellStyle name="Normal 4 2 2 2 2 2 2 3 2 2 2" xfId="17488" xr:uid="{00000000-0005-0000-0000-0000E0650000}"/>
    <cellStyle name="Normal 4 2 2 2 2 2 2 3 2 2 2 2" xfId="29743" xr:uid="{00000000-0005-0000-0000-0000E1650000}"/>
    <cellStyle name="Normal 4 2 2 2 2 2 2 3 2 2 2 3" xfId="41984" xr:uid="{00000000-0005-0000-0000-0000E2650000}"/>
    <cellStyle name="Normal 4 2 2 2 2 2 2 3 2 2 3" xfId="23626" xr:uid="{00000000-0005-0000-0000-0000E3650000}"/>
    <cellStyle name="Normal 4 2 2 2 2 2 2 3 2 2 4" xfId="35870" xr:uid="{00000000-0005-0000-0000-0000E4650000}"/>
    <cellStyle name="Normal 4 2 2 2 2 2 2 3 2 2 5" xfId="48099" xr:uid="{00000000-0005-0000-0000-0000E5650000}"/>
    <cellStyle name="Normal 4 2 2 2 2 2 2 3 2 3" xfId="17487" xr:uid="{00000000-0005-0000-0000-0000E6650000}"/>
    <cellStyle name="Normal 4 2 2 2 2 2 2 3 2 3 2" xfId="29742" xr:uid="{00000000-0005-0000-0000-0000E7650000}"/>
    <cellStyle name="Normal 4 2 2 2 2 2 2 3 2 3 3" xfId="41983" xr:uid="{00000000-0005-0000-0000-0000E8650000}"/>
    <cellStyle name="Normal 4 2 2 2 2 2 2 3 2 4" xfId="23625" xr:uid="{00000000-0005-0000-0000-0000E9650000}"/>
    <cellStyle name="Normal 4 2 2 2 2 2 2 3 2 5" xfId="35869" xr:uid="{00000000-0005-0000-0000-0000EA650000}"/>
    <cellStyle name="Normal 4 2 2 2 2 2 2 3 2 6" xfId="48098" xr:uid="{00000000-0005-0000-0000-0000EB650000}"/>
    <cellStyle name="Normal 4 2 2 2 2 2 2 3 3" xfId="6489" xr:uid="{00000000-0005-0000-0000-0000EC650000}"/>
    <cellStyle name="Normal 4 2 2 2 2 2 2 3 3 2" xfId="17489" xr:uid="{00000000-0005-0000-0000-0000ED650000}"/>
    <cellStyle name="Normal 4 2 2 2 2 2 2 3 3 2 2" xfId="29744" xr:uid="{00000000-0005-0000-0000-0000EE650000}"/>
    <cellStyle name="Normal 4 2 2 2 2 2 2 3 3 2 3" xfId="41985" xr:uid="{00000000-0005-0000-0000-0000EF650000}"/>
    <cellStyle name="Normal 4 2 2 2 2 2 2 3 3 3" xfId="23627" xr:uid="{00000000-0005-0000-0000-0000F0650000}"/>
    <cellStyle name="Normal 4 2 2 2 2 2 2 3 3 4" xfId="35871" xr:uid="{00000000-0005-0000-0000-0000F1650000}"/>
    <cellStyle name="Normal 4 2 2 2 2 2 2 3 3 5" xfId="48100" xr:uid="{00000000-0005-0000-0000-0000F2650000}"/>
    <cellStyle name="Normal 4 2 2 2 2 2 2 3 4" xfId="17486" xr:uid="{00000000-0005-0000-0000-0000F3650000}"/>
    <cellStyle name="Normal 4 2 2 2 2 2 2 3 4 2" xfId="29741" xr:uid="{00000000-0005-0000-0000-0000F4650000}"/>
    <cellStyle name="Normal 4 2 2 2 2 2 2 3 4 3" xfId="41982" xr:uid="{00000000-0005-0000-0000-0000F5650000}"/>
    <cellStyle name="Normal 4 2 2 2 2 2 2 3 5" xfId="23624" xr:uid="{00000000-0005-0000-0000-0000F6650000}"/>
    <cellStyle name="Normal 4 2 2 2 2 2 2 3 6" xfId="35868" xr:uid="{00000000-0005-0000-0000-0000F7650000}"/>
    <cellStyle name="Normal 4 2 2 2 2 2 2 3 7" xfId="48097" xr:uid="{00000000-0005-0000-0000-0000F8650000}"/>
    <cellStyle name="Normal 4 2 2 2 2 2 2 4" xfId="6490" xr:uid="{00000000-0005-0000-0000-0000F9650000}"/>
    <cellStyle name="Normal 4 2 2 2 2 2 2 4 2" xfId="6491" xr:uid="{00000000-0005-0000-0000-0000FA650000}"/>
    <cellStyle name="Normal 4 2 2 2 2 2 2 4 2 2" xfId="17491" xr:uid="{00000000-0005-0000-0000-0000FB650000}"/>
    <cellStyle name="Normal 4 2 2 2 2 2 2 4 2 2 2" xfId="29746" xr:uid="{00000000-0005-0000-0000-0000FC650000}"/>
    <cellStyle name="Normal 4 2 2 2 2 2 2 4 2 2 3" xfId="41987" xr:uid="{00000000-0005-0000-0000-0000FD650000}"/>
    <cellStyle name="Normal 4 2 2 2 2 2 2 4 2 3" xfId="23629" xr:uid="{00000000-0005-0000-0000-0000FE650000}"/>
    <cellStyle name="Normal 4 2 2 2 2 2 2 4 2 4" xfId="35873" xr:uid="{00000000-0005-0000-0000-0000FF650000}"/>
    <cellStyle name="Normal 4 2 2 2 2 2 2 4 2 5" xfId="48102" xr:uid="{00000000-0005-0000-0000-000000660000}"/>
    <cellStyle name="Normal 4 2 2 2 2 2 2 4 3" xfId="17490" xr:uid="{00000000-0005-0000-0000-000001660000}"/>
    <cellStyle name="Normal 4 2 2 2 2 2 2 4 3 2" xfId="29745" xr:uid="{00000000-0005-0000-0000-000002660000}"/>
    <cellStyle name="Normal 4 2 2 2 2 2 2 4 3 3" xfId="41986" xr:uid="{00000000-0005-0000-0000-000003660000}"/>
    <cellStyle name="Normal 4 2 2 2 2 2 2 4 4" xfId="23628" xr:uid="{00000000-0005-0000-0000-000004660000}"/>
    <cellStyle name="Normal 4 2 2 2 2 2 2 4 5" xfId="35872" xr:uid="{00000000-0005-0000-0000-000005660000}"/>
    <cellStyle name="Normal 4 2 2 2 2 2 2 4 6" xfId="48101" xr:uid="{00000000-0005-0000-0000-000006660000}"/>
    <cellStyle name="Normal 4 2 2 2 2 2 2 5" xfId="6492" xr:uid="{00000000-0005-0000-0000-000007660000}"/>
    <cellStyle name="Normal 4 2 2 2 2 2 2 5 2" xfId="17492" xr:uid="{00000000-0005-0000-0000-000008660000}"/>
    <cellStyle name="Normal 4 2 2 2 2 2 2 5 2 2" xfId="29747" xr:uid="{00000000-0005-0000-0000-000009660000}"/>
    <cellStyle name="Normal 4 2 2 2 2 2 2 5 2 3" xfId="41988" xr:uid="{00000000-0005-0000-0000-00000A660000}"/>
    <cellStyle name="Normal 4 2 2 2 2 2 2 5 3" xfId="23630" xr:uid="{00000000-0005-0000-0000-00000B660000}"/>
    <cellStyle name="Normal 4 2 2 2 2 2 2 5 4" xfId="35874" xr:uid="{00000000-0005-0000-0000-00000C660000}"/>
    <cellStyle name="Normal 4 2 2 2 2 2 2 5 5" xfId="48103" xr:uid="{00000000-0005-0000-0000-00000D660000}"/>
    <cellStyle name="Normal 4 2 2 2 2 2 2 6" xfId="17477" xr:uid="{00000000-0005-0000-0000-00000E660000}"/>
    <cellStyle name="Normal 4 2 2 2 2 2 2 6 2" xfId="29732" xr:uid="{00000000-0005-0000-0000-00000F660000}"/>
    <cellStyle name="Normal 4 2 2 2 2 2 2 6 3" xfId="41973" xr:uid="{00000000-0005-0000-0000-000010660000}"/>
    <cellStyle name="Normal 4 2 2 2 2 2 2 7" xfId="23615" xr:uid="{00000000-0005-0000-0000-000011660000}"/>
    <cellStyle name="Normal 4 2 2 2 2 2 2 8" xfId="35859" xr:uid="{00000000-0005-0000-0000-000012660000}"/>
    <cellStyle name="Normal 4 2 2 2 2 2 2 9" xfId="48088" xr:uid="{00000000-0005-0000-0000-000013660000}"/>
    <cellStyle name="Normal 4 2 2 2 2 2 3" xfId="6493" xr:uid="{00000000-0005-0000-0000-000014660000}"/>
    <cellStyle name="Normal 4 2 2 2 2 2 3 2" xfId="6494" xr:uid="{00000000-0005-0000-0000-000015660000}"/>
    <cellStyle name="Normal 4 2 2 2 2 2 3 2 2" xfId="6495" xr:uid="{00000000-0005-0000-0000-000016660000}"/>
    <cellStyle name="Normal 4 2 2 2 2 2 3 2 2 2" xfId="6496" xr:uid="{00000000-0005-0000-0000-000017660000}"/>
    <cellStyle name="Normal 4 2 2 2 2 2 3 2 2 2 2" xfId="17496" xr:uid="{00000000-0005-0000-0000-000018660000}"/>
    <cellStyle name="Normal 4 2 2 2 2 2 3 2 2 2 2 2" xfId="29751" xr:uid="{00000000-0005-0000-0000-000019660000}"/>
    <cellStyle name="Normal 4 2 2 2 2 2 3 2 2 2 2 3" xfId="41992" xr:uid="{00000000-0005-0000-0000-00001A660000}"/>
    <cellStyle name="Normal 4 2 2 2 2 2 3 2 2 2 3" xfId="23634" xr:uid="{00000000-0005-0000-0000-00001B660000}"/>
    <cellStyle name="Normal 4 2 2 2 2 2 3 2 2 2 4" xfId="35878" xr:uid="{00000000-0005-0000-0000-00001C660000}"/>
    <cellStyle name="Normal 4 2 2 2 2 2 3 2 2 2 5" xfId="48107" xr:uid="{00000000-0005-0000-0000-00001D660000}"/>
    <cellStyle name="Normal 4 2 2 2 2 2 3 2 2 3" xfId="17495" xr:uid="{00000000-0005-0000-0000-00001E660000}"/>
    <cellStyle name="Normal 4 2 2 2 2 2 3 2 2 3 2" xfId="29750" xr:uid="{00000000-0005-0000-0000-00001F660000}"/>
    <cellStyle name="Normal 4 2 2 2 2 2 3 2 2 3 3" xfId="41991" xr:uid="{00000000-0005-0000-0000-000020660000}"/>
    <cellStyle name="Normal 4 2 2 2 2 2 3 2 2 4" xfId="23633" xr:uid="{00000000-0005-0000-0000-000021660000}"/>
    <cellStyle name="Normal 4 2 2 2 2 2 3 2 2 5" xfId="35877" xr:uid="{00000000-0005-0000-0000-000022660000}"/>
    <cellStyle name="Normal 4 2 2 2 2 2 3 2 2 6" xfId="48106" xr:uid="{00000000-0005-0000-0000-000023660000}"/>
    <cellStyle name="Normal 4 2 2 2 2 2 3 2 3" xfId="6497" xr:uid="{00000000-0005-0000-0000-000024660000}"/>
    <cellStyle name="Normal 4 2 2 2 2 2 3 2 3 2" xfId="17497" xr:uid="{00000000-0005-0000-0000-000025660000}"/>
    <cellStyle name="Normal 4 2 2 2 2 2 3 2 3 2 2" xfId="29752" xr:uid="{00000000-0005-0000-0000-000026660000}"/>
    <cellStyle name="Normal 4 2 2 2 2 2 3 2 3 2 3" xfId="41993" xr:uid="{00000000-0005-0000-0000-000027660000}"/>
    <cellStyle name="Normal 4 2 2 2 2 2 3 2 3 3" xfId="23635" xr:uid="{00000000-0005-0000-0000-000028660000}"/>
    <cellStyle name="Normal 4 2 2 2 2 2 3 2 3 4" xfId="35879" xr:uid="{00000000-0005-0000-0000-000029660000}"/>
    <cellStyle name="Normal 4 2 2 2 2 2 3 2 3 5" xfId="48108" xr:uid="{00000000-0005-0000-0000-00002A660000}"/>
    <cellStyle name="Normal 4 2 2 2 2 2 3 2 4" xfId="17494" xr:uid="{00000000-0005-0000-0000-00002B660000}"/>
    <cellStyle name="Normal 4 2 2 2 2 2 3 2 4 2" xfId="29749" xr:uid="{00000000-0005-0000-0000-00002C660000}"/>
    <cellStyle name="Normal 4 2 2 2 2 2 3 2 4 3" xfId="41990" xr:uid="{00000000-0005-0000-0000-00002D660000}"/>
    <cellStyle name="Normal 4 2 2 2 2 2 3 2 5" xfId="23632" xr:uid="{00000000-0005-0000-0000-00002E660000}"/>
    <cellStyle name="Normal 4 2 2 2 2 2 3 2 6" xfId="35876" xr:uid="{00000000-0005-0000-0000-00002F660000}"/>
    <cellStyle name="Normal 4 2 2 2 2 2 3 2 7" xfId="48105" xr:uid="{00000000-0005-0000-0000-000030660000}"/>
    <cellStyle name="Normal 4 2 2 2 2 2 3 3" xfId="6498" xr:uid="{00000000-0005-0000-0000-000031660000}"/>
    <cellStyle name="Normal 4 2 2 2 2 2 3 3 2" xfId="6499" xr:uid="{00000000-0005-0000-0000-000032660000}"/>
    <cellStyle name="Normal 4 2 2 2 2 2 3 3 2 2" xfId="17499" xr:uid="{00000000-0005-0000-0000-000033660000}"/>
    <cellStyle name="Normal 4 2 2 2 2 2 3 3 2 2 2" xfId="29754" xr:uid="{00000000-0005-0000-0000-000034660000}"/>
    <cellStyle name="Normal 4 2 2 2 2 2 3 3 2 2 3" xfId="41995" xr:uid="{00000000-0005-0000-0000-000035660000}"/>
    <cellStyle name="Normal 4 2 2 2 2 2 3 3 2 3" xfId="23637" xr:uid="{00000000-0005-0000-0000-000036660000}"/>
    <cellStyle name="Normal 4 2 2 2 2 2 3 3 2 4" xfId="35881" xr:uid="{00000000-0005-0000-0000-000037660000}"/>
    <cellStyle name="Normal 4 2 2 2 2 2 3 3 2 5" xfId="48110" xr:uid="{00000000-0005-0000-0000-000038660000}"/>
    <cellStyle name="Normal 4 2 2 2 2 2 3 3 3" xfId="17498" xr:uid="{00000000-0005-0000-0000-000039660000}"/>
    <cellStyle name="Normal 4 2 2 2 2 2 3 3 3 2" xfId="29753" xr:uid="{00000000-0005-0000-0000-00003A660000}"/>
    <cellStyle name="Normal 4 2 2 2 2 2 3 3 3 3" xfId="41994" xr:uid="{00000000-0005-0000-0000-00003B660000}"/>
    <cellStyle name="Normal 4 2 2 2 2 2 3 3 4" xfId="23636" xr:uid="{00000000-0005-0000-0000-00003C660000}"/>
    <cellStyle name="Normal 4 2 2 2 2 2 3 3 5" xfId="35880" xr:uid="{00000000-0005-0000-0000-00003D660000}"/>
    <cellStyle name="Normal 4 2 2 2 2 2 3 3 6" xfId="48109" xr:uid="{00000000-0005-0000-0000-00003E660000}"/>
    <cellStyle name="Normal 4 2 2 2 2 2 3 4" xfId="6500" xr:uid="{00000000-0005-0000-0000-00003F660000}"/>
    <cellStyle name="Normal 4 2 2 2 2 2 3 4 2" xfId="17500" xr:uid="{00000000-0005-0000-0000-000040660000}"/>
    <cellStyle name="Normal 4 2 2 2 2 2 3 4 2 2" xfId="29755" xr:uid="{00000000-0005-0000-0000-000041660000}"/>
    <cellStyle name="Normal 4 2 2 2 2 2 3 4 2 3" xfId="41996" xr:uid="{00000000-0005-0000-0000-000042660000}"/>
    <cellStyle name="Normal 4 2 2 2 2 2 3 4 3" xfId="23638" xr:uid="{00000000-0005-0000-0000-000043660000}"/>
    <cellStyle name="Normal 4 2 2 2 2 2 3 4 4" xfId="35882" xr:uid="{00000000-0005-0000-0000-000044660000}"/>
    <cellStyle name="Normal 4 2 2 2 2 2 3 4 5" xfId="48111" xr:uid="{00000000-0005-0000-0000-000045660000}"/>
    <cellStyle name="Normal 4 2 2 2 2 2 3 5" xfId="17493" xr:uid="{00000000-0005-0000-0000-000046660000}"/>
    <cellStyle name="Normal 4 2 2 2 2 2 3 5 2" xfId="29748" xr:uid="{00000000-0005-0000-0000-000047660000}"/>
    <cellStyle name="Normal 4 2 2 2 2 2 3 5 3" xfId="41989" xr:uid="{00000000-0005-0000-0000-000048660000}"/>
    <cellStyle name="Normal 4 2 2 2 2 2 3 6" xfId="23631" xr:uid="{00000000-0005-0000-0000-000049660000}"/>
    <cellStyle name="Normal 4 2 2 2 2 2 3 7" xfId="35875" xr:uid="{00000000-0005-0000-0000-00004A660000}"/>
    <cellStyle name="Normal 4 2 2 2 2 2 3 8" xfId="48104" xr:uid="{00000000-0005-0000-0000-00004B660000}"/>
    <cellStyle name="Normal 4 2 2 2 2 2 4" xfId="6501" xr:uid="{00000000-0005-0000-0000-00004C660000}"/>
    <cellStyle name="Normal 4 2 2 2 2 2 4 2" xfId="6502" xr:uid="{00000000-0005-0000-0000-00004D660000}"/>
    <cellStyle name="Normal 4 2 2 2 2 2 4 2 2" xfId="6503" xr:uid="{00000000-0005-0000-0000-00004E660000}"/>
    <cellStyle name="Normal 4 2 2 2 2 2 4 2 2 2" xfId="17503" xr:uid="{00000000-0005-0000-0000-00004F660000}"/>
    <cellStyle name="Normal 4 2 2 2 2 2 4 2 2 2 2" xfId="29758" xr:uid="{00000000-0005-0000-0000-000050660000}"/>
    <cellStyle name="Normal 4 2 2 2 2 2 4 2 2 2 3" xfId="41999" xr:uid="{00000000-0005-0000-0000-000051660000}"/>
    <cellStyle name="Normal 4 2 2 2 2 2 4 2 2 3" xfId="23641" xr:uid="{00000000-0005-0000-0000-000052660000}"/>
    <cellStyle name="Normal 4 2 2 2 2 2 4 2 2 4" xfId="35885" xr:uid="{00000000-0005-0000-0000-000053660000}"/>
    <cellStyle name="Normal 4 2 2 2 2 2 4 2 2 5" xfId="48114" xr:uid="{00000000-0005-0000-0000-000054660000}"/>
    <cellStyle name="Normal 4 2 2 2 2 2 4 2 3" xfId="17502" xr:uid="{00000000-0005-0000-0000-000055660000}"/>
    <cellStyle name="Normal 4 2 2 2 2 2 4 2 3 2" xfId="29757" xr:uid="{00000000-0005-0000-0000-000056660000}"/>
    <cellStyle name="Normal 4 2 2 2 2 2 4 2 3 3" xfId="41998" xr:uid="{00000000-0005-0000-0000-000057660000}"/>
    <cellStyle name="Normal 4 2 2 2 2 2 4 2 4" xfId="23640" xr:uid="{00000000-0005-0000-0000-000058660000}"/>
    <cellStyle name="Normal 4 2 2 2 2 2 4 2 5" xfId="35884" xr:uid="{00000000-0005-0000-0000-000059660000}"/>
    <cellStyle name="Normal 4 2 2 2 2 2 4 2 6" xfId="48113" xr:uid="{00000000-0005-0000-0000-00005A660000}"/>
    <cellStyle name="Normal 4 2 2 2 2 2 4 3" xfId="6504" xr:uid="{00000000-0005-0000-0000-00005B660000}"/>
    <cellStyle name="Normal 4 2 2 2 2 2 4 3 2" xfId="17504" xr:uid="{00000000-0005-0000-0000-00005C660000}"/>
    <cellStyle name="Normal 4 2 2 2 2 2 4 3 2 2" xfId="29759" xr:uid="{00000000-0005-0000-0000-00005D660000}"/>
    <cellStyle name="Normal 4 2 2 2 2 2 4 3 2 3" xfId="42000" xr:uid="{00000000-0005-0000-0000-00005E660000}"/>
    <cellStyle name="Normal 4 2 2 2 2 2 4 3 3" xfId="23642" xr:uid="{00000000-0005-0000-0000-00005F660000}"/>
    <cellStyle name="Normal 4 2 2 2 2 2 4 3 4" xfId="35886" xr:uid="{00000000-0005-0000-0000-000060660000}"/>
    <cellStyle name="Normal 4 2 2 2 2 2 4 3 5" xfId="48115" xr:uid="{00000000-0005-0000-0000-000061660000}"/>
    <cellStyle name="Normal 4 2 2 2 2 2 4 4" xfId="17501" xr:uid="{00000000-0005-0000-0000-000062660000}"/>
    <cellStyle name="Normal 4 2 2 2 2 2 4 4 2" xfId="29756" xr:uid="{00000000-0005-0000-0000-000063660000}"/>
    <cellStyle name="Normal 4 2 2 2 2 2 4 4 3" xfId="41997" xr:uid="{00000000-0005-0000-0000-000064660000}"/>
    <cellStyle name="Normal 4 2 2 2 2 2 4 5" xfId="23639" xr:uid="{00000000-0005-0000-0000-000065660000}"/>
    <cellStyle name="Normal 4 2 2 2 2 2 4 6" xfId="35883" xr:uid="{00000000-0005-0000-0000-000066660000}"/>
    <cellStyle name="Normal 4 2 2 2 2 2 4 7" xfId="48112" xr:uid="{00000000-0005-0000-0000-000067660000}"/>
    <cellStyle name="Normal 4 2 2 2 2 2 5" xfId="6505" xr:uid="{00000000-0005-0000-0000-000068660000}"/>
    <cellStyle name="Normal 4 2 2 2 2 2 5 2" xfId="6506" xr:uid="{00000000-0005-0000-0000-000069660000}"/>
    <cellStyle name="Normal 4 2 2 2 2 2 5 2 2" xfId="17506" xr:uid="{00000000-0005-0000-0000-00006A660000}"/>
    <cellStyle name="Normal 4 2 2 2 2 2 5 2 2 2" xfId="29761" xr:uid="{00000000-0005-0000-0000-00006B660000}"/>
    <cellStyle name="Normal 4 2 2 2 2 2 5 2 2 3" xfId="42002" xr:uid="{00000000-0005-0000-0000-00006C660000}"/>
    <cellStyle name="Normal 4 2 2 2 2 2 5 2 3" xfId="23644" xr:uid="{00000000-0005-0000-0000-00006D660000}"/>
    <cellStyle name="Normal 4 2 2 2 2 2 5 2 4" xfId="35888" xr:uid="{00000000-0005-0000-0000-00006E660000}"/>
    <cellStyle name="Normal 4 2 2 2 2 2 5 2 5" xfId="48117" xr:uid="{00000000-0005-0000-0000-00006F660000}"/>
    <cellStyle name="Normal 4 2 2 2 2 2 5 3" xfId="17505" xr:uid="{00000000-0005-0000-0000-000070660000}"/>
    <cellStyle name="Normal 4 2 2 2 2 2 5 3 2" xfId="29760" xr:uid="{00000000-0005-0000-0000-000071660000}"/>
    <cellStyle name="Normal 4 2 2 2 2 2 5 3 3" xfId="42001" xr:uid="{00000000-0005-0000-0000-000072660000}"/>
    <cellStyle name="Normal 4 2 2 2 2 2 5 4" xfId="23643" xr:uid="{00000000-0005-0000-0000-000073660000}"/>
    <cellStyle name="Normal 4 2 2 2 2 2 5 5" xfId="35887" xr:uid="{00000000-0005-0000-0000-000074660000}"/>
    <cellStyle name="Normal 4 2 2 2 2 2 5 6" xfId="48116" xr:uid="{00000000-0005-0000-0000-000075660000}"/>
    <cellStyle name="Normal 4 2 2 2 2 2 6" xfId="6507" xr:uid="{00000000-0005-0000-0000-000076660000}"/>
    <cellStyle name="Normal 4 2 2 2 2 2 6 2" xfId="17507" xr:uid="{00000000-0005-0000-0000-000077660000}"/>
    <cellStyle name="Normal 4 2 2 2 2 2 6 2 2" xfId="29762" xr:uid="{00000000-0005-0000-0000-000078660000}"/>
    <cellStyle name="Normal 4 2 2 2 2 2 6 2 3" xfId="42003" xr:uid="{00000000-0005-0000-0000-000079660000}"/>
    <cellStyle name="Normal 4 2 2 2 2 2 6 3" xfId="23645" xr:uid="{00000000-0005-0000-0000-00007A660000}"/>
    <cellStyle name="Normal 4 2 2 2 2 2 6 4" xfId="35889" xr:uid="{00000000-0005-0000-0000-00007B660000}"/>
    <cellStyle name="Normal 4 2 2 2 2 2 6 5" xfId="48118" xr:uid="{00000000-0005-0000-0000-00007C660000}"/>
    <cellStyle name="Normal 4 2 2 2 2 2 7" xfId="17476" xr:uid="{00000000-0005-0000-0000-00007D660000}"/>
    <cellStyle name="Normal 4 2 2 2 2 2 7 2" xfId="29731" xr:uid="{00000000-0005-0000-0000-00007E660000}"/>
    <cellStyle name="Normal 4 2 2 2 2 2 7 3" xfId="41972" xr:uid="{00000000-0005-0000-0000-00007F660000}"/>
    <cellStyle name="Normal 4 2 2 2 2 2 8" xfId="23614" xr:uid="{00000000-0005-0000-0000-000080660000}"/>
    <cellStyle name="Normal 4 2 2 2 2 2 9" xfId="35858" xr:uid="{00000000-0005-0000-0000-000081660000}"/>
    <cellStyle name="Normal 4 2 2 2 2 3" xfId="6508" xr:uid="{00000000-0005-0000-0000-000082660000}"/>
    <cellStyle name="Normal 4 2 2 2 2 3 2" xfId="6509" xr:uid="{00000000-0005-0000-0000-000083660000}"/>
    <cellStyle name="Normal 4 2 2 2 2 3 2 2" xfId="6510" xr:uid="{00000000-0005-0000-0000-000084660000}"/>
    <cellStyle name="Normal 4 2 2 2 2 3 2 2 2" xfId="6511" xr:uid="{00000000-0005-0000-0000-000085660000}"/>
    <cellStyle name="Normal 4 2 2 2 2 3 2 2 2 2" xfId="6512" xr:uid="{00000000-0005-0000-0000-000086660000}"/>
    <cellStyle name="Normal 4 2 2 2 2 3 2 2 2 2 2" xfId="17512" xr:uid="{00000000-0005-0000-0000-000087660000}"/>
    <cellStyle name="Normal 4 2 2 2 2 3 2 2 2 2 2 2" xfId="29767" xr:uid="{00000000-0005-0000-0000-000088660000}"/>
    <cellStyle name="Normal 4 2 2 2 2 3 2 2 2 2 2 3" xfId="42008" xr:uid="{00000000-0005-0000-0000-000089660000}"/>
    <cellStyle name="Normal 4 2 2 2 2 3 2 2 2 2 3" xfId="23650" xr:uid="{00000000-0005-0000-0000-00008A660000}"/>
    <cellStyle name="Normal 4 2 2 2 2 3 2 2 2 2 4" xfId="35894" xr:uid="{00000000-0005-0000-0000-00008B660000}"/>
    <cellStyle name="Normal 4 2 2 2 2 3 2 2 2 2 5" xfId="48123" xr:uid="{00000000-0005-0000-0000-00008C660000}"/>
    <cellStyle name="Normal 4 2 2 2 2 3 2 2 2 3" xfId="17511" xr:uid="{00000000-0005-0000-0000-00008D660000}"/>
    <cellStyle name="Normal 4 2 2 2 2 3 2 2 2 3 2" xfId="29766" xr:uid="{00000000-0005-0000-0000-00008E660000}"/>
    <cellStyle name="Normal 4 2 2 2 2 3 2 2 2 3 3" xfId="42007" xr:uid="{00000000-0005-0000-0000-00008F660000}"/>
    <cellStyle name="Normal 4 2 2 2 2 3 2 2 2 4" xfId="23649" xr:uid="{00000000-0005-0000-0000-000090660000}"/>
    <cellStyle name="Normal 4 2 2 2 2 3 2 2 2 5" xfId="35893" xr:uid="{00000000-0005-0000-0000-000091660000}"/>
    <cellStyle name="Normal 4 2 2 2 2 3 2 2 2 6" xfId="48122" xr:uid="{00000000-0005-0000-0000-000092660000}"/>
    <cellStyle name="Normal 4 2 2 2 2 3 2 2 3" xfId="6513" xr:uid="{00000000-0005-0000-0000-000093660000}"/>
    <cellStyle name="Normal 4 2 2 2 2 3 2 2 3 2" xfId="17513" xr:uid="{00000000-0005-0000-0000-000094660000}"/>
    <cellStyle name="Normal 4 2 2 2 2 3 2 2 3 2 2" xfId="29768" xr:uid="{00000000-0005-0000-0000-000095660000}"/>
    <cellStyle name="Normal 4 2 2 2 2 3 2 2 3 2 3" xfId="42009" xr:uid="{00000000-0005-0000-0000-000096660000}"/>
    <cellStyle name="Normal 4 2 2 2 2 3 2 2 3 3" xfId="23651" xr:uid="{00000000-0005-0000-0000-000097660000}"/>
    <cellStyle name="Normal 4 2 2 2 2 3 2 2 3 4" xfId="35895" xr:uid="{00000000-0005-0000-0000-000098660000}"/>
    <cellStyle name="Normal 4 2 2 2 2 3 2 2 3 5" xfId="48124" xr:uid="{00000000-0005-0000-0000-000099660000}"/>
    <cellStyle name="Normal 4 2 2 2 2 3 2 2 4" xfId="17510" xr:uid="{00000000-0005-0000-0000-00009A660000}"/>
    <cellStyle name="Normal 4 2 2 2 2 3 2 2 4 2" xfId="29765" xr:uid="{00000000-0005-0000-0000-00009B660000}"/>
    <cellStyle name="Normal 4 2 2 2 2 3 2 2 4 3" xfId="42006" xr:uid="{00000000-0005-0000-0000-00009C660000}"/>
    <cellStyle name="Normal 4 2 2 2 2 3 2 2 5" xfId="23648" xr:uid="{00000000-0005-0000-0000-00009D660000}"/>
    <cellStyle name="Normal 4 2 2 2 2 3 2 2 6" xfId="35892" xr:uid="{00000000-0005-0000-0000-00009E660000}"/>
    <cellStyle name="Normal 4 2 2 2 2 3 2 2 7" xfId="48121" xr:uid="{00000000-0005-0000-0000-00009F660000}"/>
    <cellStyle name="Normal 4 2 2 2 2 3 2 3" xfId="6514" xr:uid="{00000000-0005-0000-0000-0000A0660000}"/>
    <cellStyle name="Normal 4 2 2 2 2 3 2 3 2" xfId="6515" xr:uid="{00000000-0005-0000-0000-0000A1660000}"/>
    <cellStyle name="Normal 4 2 2 2 2 3 2 3 2 2" xfId="17515" xr:uid="{00000000-0005-0000-0000-0000A2660000}"/>
    <cellStyle name="Normal 4 2 2 2 2 3 2 3 2 2 2" xfId="29770" xr:uid="{00000000-0005-0000-0000-0000A3660000}"/>
    <cellStyle name="Normal 4 2 2 2 2 3 2 3 2 2 3" xfId="42011" xr:uid="{00000000-0005-0000-0000-0000A4660000}"/>
    <cellStyle name="Normal 4 2 2 2 2 3 2 3 2 3" xfId="23653" xr:uid="{00000000-0005-0000-0000-0000A5660000}"/>
    <cellStyle name="Normal 4 2 2 2 2 3 2 3 2 4" xfId="35897" xr:uid="{00000000-0005-0000-0000-0000A6660000}"/>
    <cellStyle name="Normal 4 2 2 2 2 3 2 3 2 5" xfId="48126" xr:uid="{00000000-0005-0000-0000-0000A7660000}"/>
    <cellStyle name="Normal 4 2 2 2 2 3 2 3 3" xfId="17514" xr:uid="{00000000-0005-0000-0000-0000A8660000}"/>
    <cellStyle name="Normal 4 2 2 2 2 3 2 3 3 2" xfId="29769" xr:uid="{00000000-0005-0000-0000-0000A9660000}"/>
    <cellStyle name="Normal 4 2 2 2 2 3 2 3 3 3" xfId="42010" xr:uid="{00000000-0005-0000-0000-0000AA660000}"/>
    <cellStyle name="Normal 4 2 2 2 2 3 2 3 4" xfId="23652" xr:uid="{00000000-0005-0000-0000-0000AB660000}"/>
    <cellStyle name="Normal 4 2 2 2 2 3 2 3 5" xfId="35896" xr:uid="{00000000-0005-0000-0000-0000AC660000}"/>
    <cellStyle name="Normal 4 2 2 2 2 3 2 3 6" xfId="48125" xr:uid="{00000000-0005-0000-0000-0000AD660000}"/>
    <cellStyle name="Normal 4 2 2 2 2 3 2 4" xfId="6516" xr:uid="{00000000-0005-0000-0000-0000AE660000}"/>
    <cellStyle name="Normal 4 2 2 2 2 3 2 4 2" xfId="17516" xr:uid="{00000000-0005-0000-0000-0000AF660000}"/>
    <cellStyle name="Normal 4 2 2 2 2 3 2 4 2 2" xfId="29771" xr:uid="{00000000-0005-0000-0000-0000B0660000}"/>
    <cellStyle name="Normal 4 2 2 2 2 3 2 4 2 3" xfId="42012" xr:uid="{00000000-0005-0000-0000-0000B1660000}"/>
    <cellStyle name="Normal 4 2 2 2 2 3 2 4 3" xfId="23654" xr:uid="{00000000-0005-0000-0000-0000B2660000}"/>
    <cellStyle name="Normal 4 2 2 2 2 3 2 4 4" xfId="35898" xr:uid="{00000000-0005-0000-0000-0000B3660000}"/>
    <cellStyle name="Normal 4 2 2 2 2 3 2 4 5" xfId="48127" xr:uid="{00000000-0005-0000-0000-0000B4660000}"/>
    <cellStyle name="Normal 4 2 2 2 2 3 2 5" xfId="17509" xr:uid="{00000000-0005-0000-0000-0000B5660000}"/>
    <cellStyle name="Normal 4 2 2 2 2 3 2 5 2" xfId="29764" xr:uid="{00000000-0005-0000-0000-0000B6660000}"/>
    <cellStyle name="Normal 4 2 2 2 2 3 2 5 3" xfId="42005" xr:uid="{00000000-0005-0000-0000-0000B7660000}"/>
    <cellStyle name="Normal 4 2 2 2 2 3 2 6" xfId="23647" xr:uid="{00000000-0005-0000-0000-0000B8660000}"/>
    <cellStyle name="Normal 4 2 2 2 2 3 2 7" xfId="35891" xr:uid="{00000000-0005-0000-0000-0000B9660000}"/>
    <cellStyle name="Normal 4 2 2 2 2 3 2 8" xfId="48120" xr:uid="{00000000-0005-0000-0000-0000BA660000}"/>
    <cellStyle name="Normal 4 2 2 2 2 3 3" xfId="6517" xr:uid="{00000000-0005-0000-0000-0000BB660000}"/>
    <cellStyle name="Normal 4 2 2 2 2 3 3 2" xfId="6518" xr:uid="{00000000-0005-0000-0000-0000BC660000}"/>
    <cellStyle name="Normal 4 2 2 2 2 3 3 2 2" xfId="6519" xr:uid="{00000000-0005-0000-0000-0000BD660000}"/>
    <cellStyle name="Normal 4 2 2 2 2 3 3 2 2 2" xfId="17519" xr:uid="{00000000-0005-0000-0000-0000BE660000}"/>
    <cellStyle name="Normal 4 2 2 2 2 3 3 2 2 2 2" xfId="29774" xr:uid="{00000000-0005-0000-0000-0000BF660000}"/>
    <cellStyle name="Normal 4 2 2 2 2 3 3 2 2 2 3" xfId="42015" xr:uid="{00000000-0005-0000-0000-0000C0660000}"/>
    <cellStyle name="Normal 4 2 2 2 2 3 3 2 2 3" xfId="23657" xr:uid="{00000000-0005-0000-0000-0000C1660000}"/>
    <cellStyle name="Normal 4 2 2 2 2 3 3 2 2 4" xfId="35901" xr:uid="{00000000-0005-0000-0000-0000C2660000}"/>
    <cellStyle name="Normal 4 2 2 2 2 3 3 2 2 5" xfId="48130" xr:uid="{00000000-0005-0000-0000-0000C3660000}"/>
    <cellStyle name="Normal 4 2 2 2 2 3 3 2 3" xfId="17518" xr:uid="{00000000-0005-0000-0000-0000C4660000}"/>
    <cellStyle name="Normal 4 2 2 2 2 3 3 2 3 2" xfId="29773" xr:uid="{00000000-0005-0000-0000-0000C5660000}"/>
    <cellStyle name="Normal 4 2 2 2 2 3 3 2 3 3" xfId="42014" xr:uid="{00000000-0005-0000-0000-0000C6660000}"/>
    <cellStyle name="Normal 4 2 2 2 2 3 3 2 4" xfId="23656" xr:uid="{00000000-0005-0000-0000-0000C7660000}"/>
    <cellStyle name="Normal 4 2 2 2 2 3 3 2 5" xfId="35900" xr:uid="{00000000-0005-0000-0000-0000C8660000}"/>
    <cellStyle name="Normal 4 2 2 2 2 3 3 2 6" xfId="48129" xr:uid="{00000000-0005-0000-0000-0000C9660000}"/>
    <cellStyle name="Normal 4 2 2 2 2 3 3 3" xfId="6520" xr:uid="{00000000-0005-0000-0000-0000CA660000}"/>
    <cellStyle name="Normal 4 2 2 2 2 3 3 3 2" xfId="17520" xr:uid="{00000000-0005-0000-0000-0000CB660000}"/>
    <cellStyle name="Normal 4 2 2 2 2 3 3 3 2 2" xfId="29775" xr:uid="{00000000-0005-0000-0000-0000CC660000}"/>
    <cellStyle name="Normal 4 2 2 2 2 3 3 3 2 3" xfId="42016" xr:uid="{00000000-0005-0000-0000-0000CD660000}"/>
    <cellStyle name="Normal 4 2 2 2 2 3 3 3 3" xfId="23658" xr:uid="{00000000-0005-0000-0000-0000CE660000}"/>
    <cellStyle name="Normal 4 2 2 2 2 3 3 3 4" xfId="35902" xr:uid="{00000000-0005-0000-0000-0000CF660000}"/>
    <cellStyle name="Normal 4 2 2 2 2 3 3 3 5" xfId="48131" xr:uid="{00000000-0005-0000-0000-0000D0660000}"/>
    <cellStyle name="Normal 4 2 2 2 2 3 3 4" xfId="17517" xr:uid="{00000000-0005-0000-0000-0000D1660000}"/>
    <cellStyle name="Normal 4 2 2 2 2 3 3 4 2" xfId="29772" xr:uid="{00000000-0005-0000-0000-0000D2660000}"/>
    <cellStyle name="Normal 4 2 2 2 2 3 3 4 3" xfId="42013" xr:uid="{00000000-0005-0000-0000-0000D3660000}"/>
    <cellStyle name="Normal 4 2 2 2 2 3 3 5" xfId="23655" xr:uid="{00000000-0005-0000-0000-0000D4660000}"/>
    <cellStyle name="Normal 4 2 2 2 2 3 3 6" xfId="35899" xr:uid="{00000000-0005-0000-0000-0000D5660000}"/>
    <cellStyle name="Normal 4 2 2 2 2 3 3 7" xfId="48128" xr:uid="{00000000-0005-0000-0000-0000D6660000}"/>
    <cellStyle name="Normal 4 2 2 2 2 3 4" xfId="6521" xr:uid="{00000000-0005-0000-0000-0000D7660000}"/>
    <cellStyle name="Normal 4 2 2 2 2 3 4 2" xfId="6522" xr:uid="{00000000-0005-0000-0000-0000D8660000}"/>
    <cellStyle name="Normal 4 2 2 2 2 3 4 2 2" xfId="17522" xr:uid="{00000000-0005-0000-0000-0000D9660000}"/>
    <cellStyle name="Normal 4 2 2 2 2 3 4 2 2 2" xfId="29777" xr:uid="{00000000-0005-0000-0000-0000DA660000}"/>
    <cellStyle name="Normal 4 2 2 2 2 3 4 2 2 3" xfId="42018" xr:uid="{00000000-0005-0000-0000-0000DB660000}"/>
    <cellStyle name="Normal 4 2 2 2 2 3 4 2 3" xfId="23660" xr:uid="{00000000-0005-0000-0000-0000DC660000}"/>
    <cellStyle name="Normal 4 2 2 2 2 3 4 2 4" xfId="35904" xr:uid="{00000000-0005-0000-0000-0000DD660000}"/>
    <cellStyle name="Normal 4 2 2 2 2 3 4 2 5" xfId="48133" xr:uid="{00000000-0005-0000-0000-0000DE660000}"/>
    <cellStyle name="Normal 4 2 2 2 2 3 4 3" xfId="17521" xr:uid="{00000000-0005-0000-0000-0000DF660000}"/>
    <cellStyle name="Normal 4 2 2 2 2 3 4 3 2" xfId="29776" xr:uid="{00000000-0005-0000-0000-0000E0660000}"/>
    <cellStyle name="Normal 4 2 2 2 2 3 4 3 3" xfId="42017" xr:uid="{00000000-0005-0000-0000-0000E1660000}"/>
    <cellStyle name="Normal 4 2 2 2 2 3 4 4" xfId="23659" xr:uid="{00000000-0005-0000-0000-0000E2660000}"/>
    <cellStyle name="Normal 4 2 2 2 2 3 4 5" xfId="35903" xr:uid="{00000000-0005-0000-0000-0000E3660000}"/>
    <cellStyle name="Normal 4 2 2 2 2 3 4 6" xfId="48132" xr:uid="{00000000-0005-0000-0000-0000E4660000}"/>
    <cellStyle name="Normal 4 2 2 2 2 3 5" xfId="6523" xr:uid="{00000000-0005-0000-0000-0000E5660000}"/>
    <cellStyle name="Normal 4 2 2 2 2 3 5 2" xfId="17523" xr:uid="{00000000-0005-0000-0000-0000E6660000}"/>
    <cellStyle name="Normal 4 2 2 2 2 3 5 2 2" xfId="29778" xr:uid="{00000000-0005-0000-0000-0000E7660000}"/>
    <cellStyle name="Normal 4 2 2 2 2 3 5 2 3" xfId="42019" xr:uid="{00000000-0005-0000-0000-0000E8660000}"/>
    <cellStyle name="Normal 4 2 2 2 2 3 5 3" xfId="23661" xr:uid="{00000000-0005-0000-0000-0000E9660000}"/>
    <cellStyle name="Normal 4 2 2 2 2 3 5 4" xfId="35905" xr:uid="{00000000-0005-0000-0000-0000EA660000}"/>
    <cellStyle name="Normal 4 2 2 2 2 3 5 5" xfId="48134" xr:uid="{00000000-0005-0000-0000-0000EB660000}"/>
    <cellStyle name="Normal 4 2 2 2 2 3 6" xfId="17508" xr:uid="{00000000-0005-0000-0000-0000EC660000}"/>
    <cellStyle name="Normal 4 2 2 2 2 3 6 2" xfId="29763" xr:uid="{00000000-0005-0000-0000-0000ED660000}"/>
    <cellStyle name="Normal 4 2 2 2 2 3 6 3" xfId="42004" xr:uid="{00000000-0005-0000-0000-0000EE660000}"/>
    <cellStyle name="Normal 4 2 2 2 2 3 7" xfId="23646" xr:uid="{00000000-0005-0000-0000-0000EF660000}"/>
    <cellStyle name="Normal 4 2 2 2 2 3 8" xfId="35890" xr:uid="{00000000-0005-0000-0000-0000F0660000}"/>
    <cellStyle name="Normal 4 2 2 2 2 3 9" xfId="48119" xr:uid="{00000000-0005-0000-0000-0000F1660000}"/>
    <cellStyle name="Normal 4 2 2 2 2 4" xfId="6524" xr:uid="{00000000-0005-0000-0000-0000F2660000}"/>
    <cellStyle name="Normal 4 2 2 2 2 4 2" xfId="6525" xr:uid="{00000000-0005-0000-0000-0000F3660000}"/>
    <cellStyle name="Normal 4 2 2 2 2 4 2 2" xfId="6526" xr:uid="{00000000-0005-0000-0000-0000F4660000}"/>
    <cellStyle name="Normal 4 2 2 2 2 4 2 2 2" xfId="6527" xr:uid="{00000000-0005-0000-0000-0000F5660000}"/>
    <cellStyle name="Normal 4 2 2 2 2 4 2 2 2 2" xfId="17527" xr:uid="{00000000-0005-0000-0000-0000F6660000}"/>
    <cellStyle name="Normal 4 2 2 2 2 4 2 2 2 2 2" xfId="29782" xr:uid="{00000000-0005-0000-0000-0000F7660000}"/>
    <cellStyle name="Normal 4 2 2 2 2 4 2 2 2 2 3" xfId="42023" xr:uid="{00000000-0005-0000-0000-0000F8660000}"/>
    <cellStyle name="Normal 4 2 2 2 2 4 2 2 2 3" xfId="23665" xr:uid="{00000000-0005-0000-0000-0000F9660000}"/>
    <cellStyle name="Normal 4 2 2 2 2 4 2 2 2 4" xfId="35909" xr:uid="{00000000-0005-0000-0000-0000FA660000}"/>
    <cellStyle name="Normal 4 2 2 2 2 4 2 2 2 5" xfId="48138" xr:uid="{00000000-0005-0000-0000-0000FB660000}"/>
    <cellStyle name="Normal 4 2 2 2 2 4 2 2 3" xfId="17526" xr:uid="{00000000-0005-0000-0000-0000FC660000}"/>
    <cellStyle name="Normal 4 2 2 2 2 4 2 2 3 2" xfId="29781" xr:uid="{00000000-0005-0000-0000-0000FD660000}"/>
    <cellStyle name="Normal 4 2 2 2 2 4 2 2 3 3" xfId="42022" xr:uid="{00000000-0005-0000-0000-0000FE660000}"/>
    <cellStyle name="Normal 4 2 2 2 2 4 2 2 4" xfId="23664" xr:uid="{00000000-0005-0000-0000-0000FF660000}"/>
    <cellStyle name="Normal 4 2 2 2 2 4 2 2 5" xfId="35908" xr:uid="{00000000-0005-0000-0000-000000670000}"/>
    <cellStyle name="Normal 4 2 2 2 2 4 2 2 6" xfId="48137" xr:uid="{00000000-0005-0000-0000-000001670000}"/>
    <cellStyle name="Normal 4 2 2 2 2 4 2 3" xfId="6528" xr:uid="{00000000-0005-0000-0000-000002670000}"/>
    <cellStyle name="Normal 4 2 2 2 2 4 2 3 2" xfId="17528" xr:uid="{00000000-0005-0000-0000-000003670000}"/>
    <cellStyle name="Normal 4 2 2 2 2 4 2 3 2 2" xfId="29783" xr:uid="{00000000-0005-0000-0000-000004670000}"/>
    <cellStyle name="Normal 4 2 2 2 2 4 2 3 2 3" xfId="42024" xr:uid="{00000000-0005-0000-0000-000005670000}"/>
    <cellStyle name="Normal 4 2 2 2 2 4 2 3 3" xfId="23666" xr:uid="{00000000-0005-0000-0000-000006670000}"/>
    <cellStyle name="Normal 4 2 2 2 2 4 2 3 4" xfId="35910" xr:uid="{00000000-0005-0000-0000-000007670000}"/>
    <cellStyle name="Normal 4 2 2 2 2 4 2 3 5" xfId="48139" xr:uid="{00000000-0005-0000-0000-000008670000}"/>
    <cellStyle name="Normal 4 2 2 2 2 4 2 4" xfId="17525" xr:uid="{00000000-0005-0000-0000-000009670000}"/>
    <cellStyle name="Normal 4 2 2 2 2 4 2 4 2" xfId="29780" xr:uid="{00000000-0005-0000-0000-00000A670000}"/>
    <cellStyle name="Normal 4 2 2 2 2 4 2 4 3" xfId="42021" xr:uid="{00000000-0005-0000-0000-00000B670000}"/>
    <cellStyle name="Normal 4 2 2 2 2 4 2 5" xfId="23663" xr:uid="{00000000-0005-0000-0000-00000C670000}"/>
    <cellStyle name="Normal 4 2 2 2 2 4 2 6" xfId="35907" xr:uid="{00000000-0005-0000-0000-00000D670000}"/>
    <cellStyle name="Normal 4 2 2 2 2 4 2 7" xfId="48136" xr:uid="{00000000-0005-0000-0000-00000E670000}"/>
    <cellStyle name="Normal 4 2 2 2 2 4 3" xfId="6529" xr:uid="{00000000-0005-0000-0000-00000F670000}"/>
    <cellStyle name="Normal 4 2 2 2 2 4 3 2" xfId="6530" xr:uid="{00000000-0005-0000-0000-000010670000}"/>
    <cellStyle name="Normal 4 2 2 2 2 4 3 2 2" xfId="17530" xr:uid="{00000000-0005-0000-0000-000011670000}"/>
    <cellStyle name="Normal 4 2 2 2 2 4 3 2 2 2" xfId="29785" xr:uid="{00000000-0005-0000-0000-000012670000}"/>
    <cellStyle name="Normal 4 2 2 2 2 4 3 2 2 3" xfId="42026" xr:uid="{00000000-0005-0000-0000-000013670000}"/>
    <cellStyle name="Normal 4 2 2 2 2 4 3 2 3" xfId="23668" xr:uid="{00000000-0005-0000-0000-000014670000}"/>
    <cellStyle name="Normal 4 2 2 2 2 4 3 2 4" xfId="35912" xr:uid="{00000000-0005-0000-0000-000015670000}"/>
    <cellStyle name="Normal 4 2 2 2 2 4 3 2 5" xfId="48141" xr:uid="{00000000-0005-0000-0000-000016670000}"/>
    <cellStyle name="Normal 4 2 2 2 2 4 3 3" xfId="17529" xr:uid="{00000000-0005-0000-0000-000017670000}"/>
    <cellStyle name="Normal 4 2 2 2 2 4 3 3 2" xfId="29784" xr:uid="{00000000-0005-0000-0000-000018670000}"/>
    <cellStyle name="Normal 4 2 2 2 2 4 3 3 3" xfId="42025" xr:uid="{00000000-0005-0000-0000-000019670000}"/>
    <cellStyle name="Normal 4 2 2 2 2 4 3 4" xfId="23667" xr:uid="{00000000-0005-0000-0000-00001A670000}"/>
    <cellStyle name="Normal 4 2 2 2 2 4 3 5" xfId="35911" xr:uid="{00000000-0005-0000-0000-00001B670000}"/>
    <cellStyle name="Normal 4 2 2 2 2 4 3 6" xfId="48140" xr:uid="{00000000-0005-0000-0000-00001C670000}"/>
    <cellStyle name="Normal 4 2 2 2 2 4 4" xfId="6531" xr:uid="{00000000-0005-0000-0000-00001D670000}"/>
    <cellStyle name="Normal 4 2 2 2 2 4 4 2" xfId="17531" xr:uid="{00000000-0005-0000-0000-00001E670000}"/>
    <cellStyle name="Normal 4 2 2 2 2 4 4 2 2" xfId="29786" xr:uid="{00000000-0005-0000-0000-00001F670000}"/>
    <cellStyle name="Normal 4 2 2 2 2 4 4 2 3" xfId="42027" xr:uid="{00000000-0005-0000-0000-000020670000}"/>
    <cellStyle name="Normal 4 2 2 2 2 4 4 3" xfId="23669" xr:uid="{00000000-0005-0000-0000-000021670000}"/>
    <cellStyle name="Normal 4 2 2 2 2 4 4 4" xfId="35913" xr:uid="{00000000-0005-0000-0000-000022670000}"/>
    <cellStyle name="Normal 4 2 2 2 2 4 4 5" xfId="48142" xr:uid="{00000000-0005-0000-0000-000023670000}"/>
    <cellStyle name="Normal 4 2 2 2 2 4 5" xfId="17524" xr:uid="{00000000-0005-0000-0000-000024670000}"/>
    <cellStyle name="Normal 4 2 2 2 2 4 5 2" xfId="29779" xr:uid="{00000000-0005-0000-0000-000025670000}"/>
    <cellStyle name="Normal 4 2 2 2 2 4 5 3" xfId="42020" xr:uid="{00000000-0005-0000-0000-000026670000}"/>
    <cellStyle name="Normal 4 2 2 2 2 4 6" xfId="23662" xr:uid="{00000000-0005-0000-0000-000027670000}"/>
    <cellStyle name="Normal 4 2 2 2 2 4 7" xfId="35906" xr:uid="{00000000-0005-0000-0000-000028670000}"/>
    <cellStyle name="Normal 4 2 2 2 2 4 8" xfId="48135" xr:uid="{00000000-0005-0000-0000-000029670000}"/>
    <cellStyle name="Normal 4 2 2 2 2 5" xfId="6532" xr:uid="{00000000-0005-0000-0000-00002A670000}"/>
    <cellStyle name="Normal 4 2 2 2 2 5 2" xfId="6533" xr:uid="{00000000-0005-0000-0000-00002B670000}"/>
    <cellStyle name="Normal 4 2 2 2 2 5 2 2" xfId="6534" xr:uid="{00000000-0005-0000-0000-00002C670000}"/>
    <cellStyle name="Normal 4 2 2 2 2 5 2 2 2" xfId="17534" xr:uid="{00000000-0005-0000-0000-00002D670000}"/>
    <cellStyle name="Normal 4 2 2 2 2 5 2 2 2 2" xfId="29789" xr:uid="{00000000-0005-0000-0000-00002E670000}"/>
    <cellStyle name="Normal 4 2 2 2 2 5 2 2 2 3" xfId="42030" xr:uid="{00000000-0005-0000-0000-00002F670000}"/>
    <cellStyle name="Normal 4 2 2 2 2 5 2 2 3" xfId="23672" xr:uid="{00000000-0005-0000-0000-000030670000}"/>
    <cellStyle name="Normal 4 2 2 2 2 5 2 2 4" xfId="35916" xr:uid="{00000000-0005-0000-0000-000031670000}"/>
    <cellStyle name="Normal 4 2 2 2 2 5 2 2 5" xfId="48145" xr:uid="{00000000-0005-0000-0000-000032670000}"/>
    <cellStyle name="Normal 4 2 2 2 2 5 2 3" xfId="17533" xr:uid="{00000000-0005-0000-0000-000033670000}"/>
    <cellStyle name="Normal 4 2 2 2 2 5 2 3 2" xfId="29788" xr:uid="{00000000-0005-0000-0000-000034670000}"/>
    <cellStyle name="Normal 4 2 2 2 2 5 2 3 3" xfId="42029" xr:uid="{00000000-0005-0000-0000-000035670000}"/>
    <cellStyle name="Normal 4 2 2 2 2 5 2 4" xfId="23671" xr:uid="{00000000-0005-0000-0000-000036670000}"/>
    <cellStyle name="Normal 4 2 2 2 2 5 2 5" xfId="35915" xr:uid="{00000000-0005-0000-0000-000037670000}"/>
    <cellStyle name="Normal 4 2 2 2 2 5 2 6" xfId="48144" xr:uid="{00000000-0005-0000-0000-000038670000}"/>
    <cellStyle name="Normal 4 2 2 2 2 5 3" xfId="6535" xr:uid="{00000000-0005-0000-0000-000039670000}"/>
    <cellStyle name="Normal 4 2 2 2 2 5 3 2" xfId="17535" xr:uid="{00000000-0005-0000-0000-00003A670000}"/>
    <cellStyle name="Normal 4 2 2 2 2 5 3 2 2" xfId="29790" xr:uid="{00000000-0005-0000-0000-00003B670000}"/>
    <cellStyle name="Normal 4 2 2 2 2 5 3 2 3" xfId="42031" xr:uid="{00000000-0005-0000-0000-00003C670000}"/>
    <cellStyle name="Normal 4 2 2 2 2 5 3 3" xfId="23673" xr:uid="{00000000-0005-0000-0000-00003D670000}"/>
    <cellStyle name="Normal 4 2 2 2 2 5 3 4" xfId="35917" xr:uid="{00000000-0005-0000-0000-00003E670000}"/>
    <cellStyle name="Normal 4 2 2 2 2 5 3 5" xfId="48146" xr:uid="{00000000-0005-0000-0000-00003F670000}"/>
    <cellStyle name="Normal 4 2 2 2 2 5 4" xfId="17532" xr:uid="{00000000-0005-0000-0000-000040670000}"/>
    <cellStyle name="Normal 4 2 2 2 2 5 4 2" xfId="29787" xr:uid="{00000000-0005-0000-0000-000041670000}"/>
    <cellStyle name="Normal 4 2 2 2 2 5 4 3" xfId="42028" xr:uid="{00000000-0005-0000-0000-000042670000}"/>
    <cellStyle name="Normal 4 2 2 2 2 5 5" xfId="23670" xr:uid="{00000000-0005-0000-0000-000043670000}"/>
    <cellStyle name="Normal 4 2 2 2 2 5 6" xfId="35914" xr:uid="{00000000-0005-0000-0000-000044670000}"/>
    <cellStyle name="Normal 4 2 2 2 2 5 7" xfId="48143" xr:uid="{00000000-0005-0000-0000-000045670000}"/>
    <cellStyle name="Normal 4 2 2 2 2 6" xfId="6536" xr:uid="{00000000-0005-0000-0000-000046670000}"/>
    <cellStyle name="Normal 4 2 2 2 2 6 2" xfId="6537" xr:uid="{00000000-0005-0000-0000-000047670000}"/>
    <cellStyle name="Normal 4 2 2 2 2 6 2 2" xfId="17537" xr:uid="{00000000-0005-0000-0000-000048670000}"/>
    <cellStyle name="Normal 4 2 2 2 2 6 2 2 2" xfId="29792" xr:uid="{00000000-0005-0000-0000-000049670000}"/>
    <cellStyle name="Normal 4 2 2 2 2 6 2 2 3" xfId="42033" xr:uid="{00000000-0005-0000-0000-00004A670000}"/>
    <cellStyle name="Normal 4 2 2 2 2 6 2 3" xfId="23675" xr:uid="{00000000-0005-0000-0000-00004B670000}"/>
    <cellStyle name="Normal 4 2 2 2 2 6 2 4" xfId="35919" xr:uid="{00000000-0005-0000-0000-00004C670000}"/>
    <cellStyle name="Normal 4 2 2 2 2 6 2 5" xfId="48148" xr:uid="{00000000-0005-0000-0000-00004D670000}"/>
    <cellStyle name="Normal 4 2 2 2 2 6 3" xfId="17536" xr:uid="{00000000-0005-0000-0000-00004E670000}"/>
    <cellStyle name="Normal 4 2 2 2 2 6 3 2" xfId="29791" xr:uid="{00000000-0005-0000-0000-00004F670000}"/>
    <cellStyle name="Normal 4 2 2 2 2 6 3 3" xfId="42032" xr:uid="{00000000-0005-0000-0000-000050670000}"/>
    <cellStyle name="Normal 4 2 2 2 2 6 4" xfId="23674" xr:uid="{00000000-0005-0000-0000-000051670000}"/>
    <cellStyle name="Normal 4 2 2 2 2 6 5" xfId="35918" xr:uid="{00000000-0005-0000-0000-000052670000}"/>
    <cellStyle name="Normal 4 2 2 2 2 6 6" xfId="48147" xr:uid="{00000000-0005-0000-0000-000053670000}"/>
    <cellStyle name="Normal 4 2 2 2 2 7" xfId="6538" xr:uid="{00000000-0005-0000-0000-000054670000}"/>
    <cellStyle name="Normal 4 2 2 2 2 7 2" xfId="17538" xr:uid="{00000000-0005-0000-0000-000055670000}"/>
    <cellStyle name="Normal 4 2 2 2 2 7 2 2" xfId="29793" xr:uid="{00000000-0005-0000-0000-000056670000}"/>
    <cellStyle name="Normal 4 2 2 2 2 7 2 3" xfId="42034" xr:uid="{00000000-0005-0000-0000-000057670000}"/>
    <cellStyle name="Normal 4 2 2 2 2 7 3" xfId="23676" xr:uid="{00000000-0005-0000-0000-000058670000}"/>
    <cellStyle name="Normal 4 2 2 2 2 7 4" xfId="35920" xr:uid="{00000000-0005-0000-0000-000059670000}"/>
    <cellStyle name="Normal 4 2 2 2 2 7 5" xfId="48149" xr:uid="{00000000-0005-0000-0000-00005A670000}"/>
    <cellStyle name="Normal 4 2 2 2 2 8" xfId="17475" xr:uid="{00000000-0005-0000-0000-00005B670000}"/>
    <cellStyle name="Normal 4 2 2 2 2 8 2" xfId="29730" xr:uid="{00000000-0005-0000-0000-00005C670000}"/>
    <cellStyle name="Normal 4 2 2 2 2 8 3" xfId="41971" xr:uid="{00000000-0005-0000-0000-00005D670000}"/>
    <cellStyle name="Normal 4 2 2 2 2 9" xfId="23613" xr:uid="{00000000-0005-0000-0000-00005E670000}"/>
    <cellStyle name="Normal 4 2 2 2 3" xfId="6539" xr:uid="{00000000-0005-0000-0000-00005F670000}"/>
    <cellStyle name="Normal 4 2 2 2 3 10" xfId="48150" xr:uid="{00000000-0005-0000-0000-000060670000}"/>
    <cellStyle name="Normal 4 2 2 2 3 2" xfId="6540" xr:uid="{00000000-0005-0000-0000-000061670000}"/>
    <cellStyle name="Normal 4 2 2 2 3 2 2" xfId="6541" xr:uid="{00000000-0005-0000-0000-000062670000}"/>
    <cellStyle name="Normal 4 2 2 2 3 2 2 2" xfId="6542" xr:uid="{00000000-0005-0000-0000-000063670000}"/>
    <cellStyle name="Normal 4 2 2 2 3 2 2 2 2" xfId="6543" xr:uid="{00000000-0005-0000-0000-000064670000}"/>
    <cellStyle name="Normal 4 2 2 2 3 2 2 2 2 2" xfId="6544" xr:uid="{00000000-0005-0000-0000-000065670000}"/>
    <cellStyle name="Normal 4 2 2 2 3 2 2 2 2 2 2" xfId="17544" xr:uid="{00000000-0005-0000-0000-000066670000}"/>
    <cellStyle name="Normal 4 2 2 2 3 2 2 2 2 2 2 2" xfId="29799" xr:uid="{00000000-0005-0000-0000-000067670000}"/>
    <cellStyle name="Normal 4 2 2 2 3 2 2 2 2 2 2 3" xfId="42040" xr:uid="{00000000-0005-0000-0000-000068670000}"/>
    <cellStyle name="Normal 4 2 2 2 3 2 2 2 2 2 3" xfId="23682" xr:uid="{00000000-0005-0000-0000-000069670000}"/>
    <cellStyle name="Normal 4 2 2 2 3 2 2 2 2 2 4" xfId="35926" xr:uid="{00000000-0005-0000-0000-00006A670000}"/>
    <cellStyle name="Normal 4 2 2 2 3 2 2 2 2 2 5" xfId="48155" xr:uid="{00000000-0005-0000-0000-00006B670000}"/>
    <cellStyle name="Normal 4 2 2 2 3 2 2 2 2 3" xfId="17543" xr:uid="{00000000-0005-0000-0000-00006C670000}"/>
    <cellStyle name="Normal 4 2 2 2 3 2 2 2 2 3 2" xfId="29798" xr:uid="{00000000-0005-0000-0000-00006D670000}"/>
    <cellStyle name="Normal 4 2 2 2 3 2 2 2 2 3 3" xfId="42039" xr:uid="{00000000-0005-0000-0000-00006E670000}"/>
    <cellStyle name="Normal 4 2 2 2 3 2 2 2 2 4" xfId="23681" xr:uid="{00000000-0005-0000-0000-00006F670000}"/>
    <cellStyle name="Normal 4 2 2 2 3 2 2 2 2 5" xfId="35925" xr:uid="{00000000-0005-0000-0000-000070670000}"/>
    <cellStyle name="Normal 4 2 2 2 3 2 2 2 2 6" xfId="48154" xr:uid="{00000000-0005-0000-0000-000071670000}"/>
    <cellStyle name="Normal 4 2 2 2 3 2 2 2 3" xfId="6545" xr:uid="{00000000-0005-0000-0000-000072670000}"/>
    <cellStyle name="Normal 4 2 2 2 3 2 2 2 3 2" xfId="17545" xr:uid="{00000000-0005-0000-0000-000073670000}"/>
    <cellStyle name="Normal 4 2 2 2 3 2 2 2 3 2 2" xfId="29800" xr:uid="{00000000-0005-0000-0000-000074670000}"/>
    <cellStyle name="Normal 4 2 2 2 3 2 2 2 3 2 3" xfId="42041" xr:uid="{00000000-0005-0000-0000-000075670000}"/>
    <cellStyle name="Normal 4 2 2 2 3 2 2 2 3 3" xfId="23683" xr:uid="{00000000-0005-0000-0000-000076670000}"/>
    <cellStyle name="Normal 4 2 2 2 3 2 2 2 3 4" xfId="35927" xr:uid="{00000000-0005-0000-0000-000077670000}"/>
    <cellStyle name="Normal 4 2 2 2 3 2 2 2 3 5" xfId="48156" xr:uid="{00000000-0005-0000-0000-000078670000}"/>
    <cellStyle name="Normal 4 2 2 2 3 2 2 2 4" xfId="17542" xr:uid="{00000000-0005-0000-0000-000079670000}"/>
    <cellStyle name="Normal 4 2 2 2 3 2 2 2 4 2" xfId="29797" xr:uid="{00000000-0005-0000-0000-00007A670000}"/>
    <cellStyle name="Normal 4 2 2 2 3 2 2 2 4 3" xfId="42038" xr:uid="{00000000-0005-0000-0000-00007B670000}"/>
    <cellStyle name="Normal 4 2 2 2 3 2 2 2 5" xfId="23680" xr:uid="{00000000-0005-0000-0000-00007C670000}"/>
    <cellStyle name="Normal 4 2 2 2 3 2 2 2 6" xfId="35924" xr:uid="{00000000-0005-0000-0000-00007D670000}"/>
    <cellStyle name="Normal 4 2 2 2 3 2 2 2 7" xfId="48153" xr:uid="{00000000-0005-0000-0000-00007E670000}"/>
    <cellStyle name="Normal 4 2 2 2 3 2 2 3" xfId="6546" xr:uid="{00000000-0005-0000-0000-00007F670000}"/>
    <cellStyle name="Normal 4 2 2 2 3 2 2 3 2" xfId="6547" xr:uid="{00000000-0005-0000-0000-000080670000}"/>
    <cellStyle name="Normal 4 2 2 2 3 2 2 3 2 2" xfId="17547" xr:uid="{00000000-0005-0000-0000-000081670000}"/>
    <cellStyle name="Normal 4 2 2 2 3 2 2 3 2 2 2" xfId="29802" xr:uid="{00000000-0005-0000-0000-000082670000}"/>
    <cellStyle name="Normal 4 2 2 2 3 2 2 3 2 2 3" xfId="42043" xr:uid="{00000000-0005-0000-0000-000083670000}"/>
    <cellStyle name="Normal 4 2 2 2 3 2 2 3 2 3" xfId="23685" xr:uid="{00000000-0005-0000-0000-000084670000}"/>
    <cellStyle name="Normal 4 2 2 2 3 2 2 3 2 4" xfId="35929" xr:uid="{00000000-0005-0000-0000-000085670000}"/>
    <cellStyle name="Normal 4 2 2 2 3 2 2 3 2 5" xfId="48158" xr:uid="{00000000-0005-0000-0000-000086670000}"/>
    <cellStyle name="Normal 4 2 2 2 3 2 2 3 3" xfId="17546" xr:uid="{00000000-0005-0000-0000-000087670000}"/>
    <cellStyle name="Normal 4 2 2 2 3 2 2 3 3 2" xfId="29801" xr:uid="{00000000-0005-0000-0000-000088670000}"/>
    <cellStyle name="Normal 4 2 2 2 3 2 2 3 3 3" xfId="42042" xr:uid="{00000000-0005-0000-0000-000089670000}"/>
    <cellStyle name="Normal 4 2 2 2 3 2 2 3 4" xfId="23684" xr:uid="{00000000-0005-0000-0000-00008A670000}"/>
    <cellStyle name="Normal 4 2 2 2 3 2 2 3 5" xfId="35928" xr:uid="{00000000-0005-0000-0000-00008B670000}"/>
    <cellStyle name="Normal 4 2 2 2 3 2 2 3 6" xfId="48157" xr:uid="{00000000-0005-0000-0000-00008C670000}"/>
    <cellStyle name="Normal 4 2 2 2 3 2 2 4" xfId="6548" xr:uid="{00000000-0005-0000-0000-00008D670000}"/>
    <cellStyle name="Normal 4 2 2 2 3 2 2 4 2" xfId="17548" xr:uid="{00000000-0005-0000-0000-00008E670000}"/>
    <cellStyle name="Normal 4 2 2 2 3 2 2 4 2 2" xfId="29803" xr:uid="{00000000-0005-0000-0000-00008F670000}"/>
    <cellStyle name="Normal 4 2 2 2 3 2 2 4 2 3" xfId="42044" xr:uid="{00000000-0005-0000-0000-000090670000}"/>
    <cellStyle name="Normal 4 2 2 2 3 2 2 4 3" xfId="23686" xr:uid="{00000000-0005-0000-0000-000091670000}"/>
    <cellStyle name="Normal 4 2 2 2 3 2 2 4 4" xfId="35930" xr:uid="{00000000-0005-0000-0000-000092670000}"/>
    <cellStyle name="Normal 4 2 2 2 3 2 2 4 5" xfId="48159" xr:uid="{00000000-0005-0000-0000-000093670000}"/>
    <cellStyle name="Normal 4 2 2 2 3 2 2 5" xfId="17541" xr:uid="{00000000-0005-0000-0000-000094670000}"/>
    <cellStyle name="Normal 4 2 2 2 3 2 2 5 2" xfId="29796" xr:uid="{00000000-0005-0000-0000-000095670000}"/>
    <cellStyle name="Normal 4 2 2 2 3 2 2 5 3" xfId="42037" xr:uid="{00000000-0005-0000-0000-000096670000}"/>
    <cellStyle name="Normal 4 2 2 2 3 2 2 6" xfId="23679" xr:uid="{00000000-0005-0000-0000-000097670000}"/>
    <cellStyle name="Normal 4 2 2 2 3 2 2 7" xfId="35923" xr:uid="{00000000-0005-0000-0000-000098670000}"/>
    <cellStyle name="Normal 4 2 2 2 3 2 2 8" xfId="48152" xr:uid="{00000000-0005-0000-0000-000099670000}"/>
    <cellStyle name="Normal 4 2 2 2 3 2 3" xfId="6549" xr:uid="{00000000-0005-0000-0000-00009A670000}"/>
    <cellStyle name="Normal 4 2 2 2 3 2 3 2" xfId="6550" xr:uid="{00000000-0005-0000-0000-00009B670000}"/>
    <cellStyle name="Normal 4 2 2 2 3 2 3 2 2" xfId="6551" xr:uid="{00000000-0005-0000-0000-00009C670000}"/>
    <cellStyle name="Normal 4 2 2 2 3 2 3 2 2 2" xfId="17551" xr:uid="{00000000-0005-0000-0000-00009D670000}"/>
    <cellStyle name="Normal 4 2 2 2 3 2 3 2 2 2 2" xfId="29806" xr:uid="{00000000-0005-0000-0000-00009E670000}"/>
    <cellStyle name="Normal 4 2 2 2 3 2 3 2 2 2 3" xfId="42047" xr:uid="{00000000-0005-0000-0000-00009F670000}"/>
    <cellStyle name="Normal 4 2 2 2 3 2 3 2 2 3" xfId="23689" xr:uid="{00000000-0005-0000-0000-0000A0670000}"/>
    <cellStyle name="Normal 4 2 2 2 3 2 3 2 2 4" xfId="35933" xr:uid="{00000000-0005-0000-0000-0000A1670000}"/>
    <cellStyle name="Normal 4 2 2 2 3 2 3 2 2 5" xfId="48162" xr:uid="{00000000-0005-0000-0000-0000A2670000}"/>
    <cellStyle name="Normal 4 2 2 2 3 2 3 2 3" xfId="17550" xr:uid="{00000000-0005-0000-0000-0000A3670000}"/>
    <cellStyle name="Normal 4 2 2 2 3 2 3 2 3 2" xfId="29805" xr:uid="{00000000-0005-0000-0000-0000A4670000}"/>
    <cellStyle name="Normal 4 2 2 2 3 2 3 2 3 3" xfId="42046" xr:uid="{00000000-0005-0000-0000-0000A5670000}"/>
    <cellStyle name="Normal 4 2 2 2 3 2 3 2 4" xfId="23688" xr:uid="{00000000-0005-0000-0000-0000A6670000}"/>
    <cellStyle name="Normal 4 2 2 2 3 2 3 2 5" xfId="35932" xr:uid="{00000000-0005-0000-0000-0000A7670000}"/>
    <cellStyle name="Normal 4 2 2 2 3 2 3 2 6" xfId="48161" xr:uid="{00000000-0005-0000-0000-0000A8670000}"/>
    <cellStyle name="Normal 4 2 2 2 3 2 3 3" xfId="6552" xr:uid="{00000000-0005-0000-0000-0000A9670000}"/>
    <cellStyle name="Normal 4 2 2 2 3 2 3 3 2" xfId="17552" xr:uid="{00000000-0005-0000-0000-0000AA670000}"/>
    <cellStyle name="Normal 4 2 2 2 3 2 3 3 2 2" xfId="29807" xr:uid="{00000000-0005-0000-0000-0000AB670000}"/>
    <cellStyle name="Normal 4 2 2 2 3 2 3 3 2 3" xfId="42048" xr:uid="{00000000-0005-0000-0000-0000AC670000}"/>
    <cellStyle name="Normal 4 2 2 2 3 2 3 3 3" xfId="23690" xr:uid="{00000000-0005-0000-0000-0000AD670000}"/>
    <cellStyle name="Normal 4 2 2 2 3 2 3 3 4" xfId="35934" xr:uid="{00000000-0005-0000-0000-0000AE670000}"/>
    <cellStyle name="Normal 4 2 2 2 3 2 3 3 5" xfId="48163" xr:uid="{00000000-0005-0000-0000-0000AF670000}"/>
    <cellStyle name="Normal 4 2 2 2 3 2 3 4" xfId="17549" xr:uid="{00000000-0005-0000-0000-0000B0670000}"/>
    <cellStyle name="Normal 4 2 2 2 3 2 3 4 2" xfId="29804" xr:uid="{00000000-0005-0000-0000-0000B1670000}"/>
    <cellStyle name="Normal 4 2 2 2 3 2 3 4 3" xfId="42045" xr:uid="{00000000-0005-0000-0000-0000B2670000}"/>
    <cellStyle name="Normal 4 2 2 2 3 2 3 5" xfId="23687" xr:uid="{00000000-0005-0000-0000-0000B3670000}"/>
    <cellStyle name="Normal 4 2 2 2 3 2 3 6" xfId="35931" xr:uid="{00000000-0005-0000-0000-0000B4670000}"/>
    <cellStyle name="Normal 4 2 2 2 3 2 3 7" xfId="48160" xr:uid="{00000000-0005-0000-0000-0000B5670000}"/>
    <cellStyle name="Normal 4 2 2 2 3 2 4" xfId="6553" xr:uid="{00000000-0005-0000-0000-0000B6670000}"/>
    <cellStyle name="Normal 4 2 2 2 3 2 4 2" xfId="6554" xr:uid="{00000000-0005-0000-0000-0000B7670000}"/>
    <cellStyle name="Normal 4 2 2 2 3 2 4 2 2" xfId="17554" xr:uid="{00000000-0005-0000-0000-0000B8670000}"/>
    <cellStyle name="Normal 4 2 2 2 3 2 4 2 2 2" xfId="29809" xr:uid="{00000000-0005-0000-0000-0000B9670000}"/>
    <cellStyle name="Normal 4 2 2 2 3 2 4 2 2 3" xfId="42050" xr:uid="{00000000-0005-0000-0000-0000BA670000}"/>
    <cellStyle name="Normal 4 2 2 2 3 2 4 2 3" xfId="23692" xr:uid="{00000000-0005-0000-0000-0000BB670000}"/>
    <cellStyle name="Normal 4 2 2 2 3 2 4 2 4" xfId="35936" xr:uid="{00000000-0005-0000-0000-0000BC670000}"/>
    <cellStyle name="Normal 4 2 2 2 3 2 4 2 5" xfId="48165" xr:uid="{00000000-0005-0000-0000-0000BD670000}"/>
    <cellStyle name="Normal 4 2 2 2 3 2 4 3" xfId="17553" xr:uid="{00000000-0005-0000-0000-0000BE670000}"/>
    <cellStyle name="Normal 4 2 2 2 3 2 4 3 2" xfId="29808" xr:uid="{00000000-0005-0000-0000-0000BF670000}"/>
    <cellStyle name="Normal 4 2 2 2 3 2 4 3 3" xfId="42049" xr:uid="{00000000-0005-0000-0000-0000C0670000}"/>
    <cellStyle name="Normal 4 2 2 2 3 2 4 4" xfId="23691" xr:uid="{00000000-0005-0000-0000-0000C1670000}"/>
    <cellStyle name="Normal 4 2 2 2 3 2 4 5" xfId="35935" xr:uid="{00000000-0005-0000-0000-0000C2670000}"/>
    <cellStyle name="Normal 4 2 2 2 3 2 4 6" xfId="48164" xr:uid="{00000000-0005-0000-0000-0000C3670000}"/>
    <cellStyle name="Normal 4 2 2 2 3 2 5" xfId="6555" xr:uid="{00000000-0005-0000-0000-0000C4670000}"/>
    <cellStyle name="Normal 4 2 2 2 3 2 5 2" xfId="17555" xr:uid="{00000000-0005-0000-0000-0000C5670000}"/>
    <cellStyle name="Normal 4 2 2 2 3 2 5 2 2" xfId="29810" xr:uid="{00000000-0005-0000-0000-0000C6670000}"/>
    <cellStyle name="Normal 4 2 2 2 3 2 5 2 3" xfId="42051" xr:uid="{00000000-0005-0000-0000-0000C7670000}"/>
    <cellStyle name="Normal 4 2 2 2 3 2 5 3" xfId="23693" xr:uid="{00000000-0005-0000-0000-0000C8670000}"/>
    <cellStyle name="Normal 4 2 2 2 3 2 5 4" xfId="35937" xr:uid="{00000000-0005-0000-0000-0000C9670000}"/>
    <cellStyle name="Normal 4 2 2 2 3 2 5 5" xfId="48166" xr:uid="{00000000-0005-0000-0000-0000CA670000}"/>
    <cellStyle name="Normal 4 2 2 2 3 2 6" xfId="17540" xr:uid="{00000000-0005-0000-0000-0000CB670000}"/>
    <cellStyle name="Normal 4 2 2 2 3 2 6 2" xfId="29795" xr:uid="{00000000-0005-0000-0000-0000CC670000}"/>
    <cellStyle name="Normal 4 2 2 2 3 2 6 3" xfId="42036" xr:uid="{00000000-0005-0000-0000-0000CD670000}"/>
    <cellStyle name="Normal 4 2 2 2 3 2 7" xfId="23678" xr:uid="{00000000-0005-0000-0000-0000CE670000}"/>
    <cellStyle name="Normal 4 2 2 2 3 2 8" xfId="35922" xr:uid="{00000000-0005-0000-0000-0000CF670000}"/>
    <cellStyle name="Normal 4 2 2 2 3 2 9" xfId="48151" xr:uid="{00000000-0005-0000-0000-0000D0670000}"/>
    <cellStyle name="Normal 4 2 2 2 3 3" xfId="6556" xr:uid="{00000000-0005-0000-0000-0000D1670000}"/>
    <cellStyle name="Normal 4 2 2 2 3 3 2" xfId="6557" xr:uid="{00000000-0005-0000-0000-0000D2670000}"/>
    <cellStyle name="Normal 4 2 2 2 3 3 2 2" xfId="6558" xr:uid="{00000000-0005-0000-0000-0000D3670000}"/>
    <cellStyle name="Normal 4 2 2 2 3 3 2 2 2" xfId="6559" xr:uid="{00000000-0005-0000-0000-0000D4670000}"/>
    <cellStyle name="Normal 4 2 2 2 3 3 2 2 2 2" xfId="17559" xr:uid="{00000000-0005-0000-0000-0000D5670000}"/>
    <cellStyle name="Normal 4 2 2 2 3 3 2 2 2 2 2" xfId="29814" xr:uid="{00000000-0005-0000-0000-0000D6670000}"/>
    <cellStyle name="Normal 4 2 2 2 3 3 2 2 2 2 3" xfId="42055" xr:uid="{00000000-0005-0000-0000-0000D7670000}"/>
    <cellStyle name="Normal 4 2 2 2 3 3 2 2 2 3" xfId="23697" xr:uid="{00000000-0005-0000-0000-0000D8670000}"/>
    <cellStyle name="Normal 4 2 2 2 3 3 2 2 2 4" xfId="35941" xr:uid="{00000000-0005-0000-0000-0000D9670000}"/>
    <cellStyle name="Normal 4 2 2 2 3 3 2 2 2 5" xfId="48170" xr:uid="{00000000-0005-0000-0000-0000DA670000}"/>
    <cellStyle name="Normal 4 2 2 2 3 3 2 2 3" xfId="17558" xr:uid="{00000000-0005-0000-0000-0000DB670000}"/>
    <cellStyle name="Normal 4 2 2 2 3 3 2 2 3 2" xfId="29813" xr:uid="{00000000-0005-0000-0000-0000DC670000}"/>
    <cellStyle name="Normal 4 2 2 2 3 3 2 2 3 3" xfId="42054" xr:uid="{00000000-0005-0000-0000-0000DD670000}"/>
    <cellStyle name="Normal 4 2 2 2 3 3 2 2 4" xfId="23696" xr:uid="{00000000-0005-0000-0000-0000DE670000}"/>
    <cellStyle name="Normal 4 2 2 2 3 3 2 2 5" xfId="35940" xr:uid="{00000000-0005-0000-0000-0000DF670000}"/>
    <cellStyle name="Normal 4 2 2 2 3 3 2 2 6" xfId="48169" xr:uid="{00000000-0005-0000-0000-0000E0670000}"/>
    <cellStyle name="Normal 4 2 2 2 3 3 2 3" xfId="6560" xr:uid="{00000000-0005-0000-0000-0000E1670000}"/>
    <cellStyle name="Normal 4 2 2 2 3 3 2 3 2" xfId="17560" xr:uid="{00000000-0005-0000-0000-0000E2670000}"/>
    <cellStyle name="Normal 4 2 2 2 3 3 2 3 2 2" xfId="29815" xr:uid="{00000000-0005-0000-0000-0000E3670000}"/>
    <cellStyle name="Normal 4 2 2 2 3 3 2 3 2 3" xfId="42056" xr:uid="{00000000-0005-0000-0000-0000E4670000}"/>
    <cellStyle name="Normal 4 2 2 2 3 3 2 3 3" xfId="23698" xr:uid="{00000000-0005-0000-0000-0000E5670000}"/>
    <cellStyle name="Normal 4 2 2 2 3 3 2 3 4" xfId="35942" xr:uid="{00000000-0005-0000-0000-0000E6670000}"/>
    <cellStyle name="Normal 4 2 2 2 3 3 2 3 5" xfId="48171" xr:uid="{00000000-0005-0000-0000-0000E7670000}"/>
    <cellStyle name="Normal 4 2 2 2 3 3 2 4" xfId="17557" xr:uid="{00000000-0005-0000-0000-0000E8670000}"/>
    <cellStyle name="Normal 4 2 2 2 3 3 2 4 2" xfId="29812" xr:uid="{00000000-0005-0000-0000-0000E9670000}"/>
    <cellStyle name="Normal 4 2 2 2 3 3 2 4 3" xfId="42053" xr:uid="{00000000-0005-0000-0000-0000EA670000}"/>
    <cellStyle name="Normal 4 2 2 2 3 3 2 5" xfId="23695" xr:uid="{00000000-0005-0000-0000-0000EB670000}"/>
    <cellStyle name="Normal 4 2 2 2 3 3 2 6" xfId="35939" xr:uid="{00000000-0005-0000-0000-0000EC670000}"/>
    <cellStyle name="Normal 4 2 2 2 3 3 2 7" xfId="48168" xr:uid="{00000000-0005-0000-0000-0000ED670000}"/>
    <cellStyle name="Normal 4 2 2 2 3 3 3" xfId="6561" xr:uid="{00000000-0005-0000-0000-0000EE670000}"/>
    <cellStyle name="Normal 4 2 2 2 3 3 3 2" xfId="6562" xr:uid="{00000000-0005-0000-0000-0000EF670000}"/>
    <cellStyle name="Normal 4 2 2 2 3 3 3 2 2" xfId="17562" xr:uid="{00000000-0005-0000-0000-0000F0670000}"/>
    <cellStyle name="Normal 4 2 2 2 3 3 3 2 2 2" xfId="29817" xr:uid="{00000000-0005-0000-0000-0000F1670000}"/>
    <cellStyle name="Normal 4 2 2 2 3 3 3 2 2 3" xfId="42058" xr:uid="{00000000-0005-0000-0000-0000F2670000}"/>
    <cellStyle name="Normal 4 2 2 2 3 3 3 2 3" xfId="23700" xr:uid="{00000000-0005-0000-0000-0000F3670000}"/>
    <cellStyle name="Normal 4 2 2 2 3 3 3 2 4" xfId="35944" xr:uid="{00000000-0005-0000-0000-0000F4670000}"/>
    <cellStyle name="Normal 4 2 2 2 3 3 3 2 5" xfId="48173" xr:uid="{00000000-0005-0000-0000-0000F5670000}"/>
    <cellStyle name="Normal 4 2 2 2 3 3 3 3" xfId="17561" xr:uid="{00000000-0005-0000-0000-0000F6670000}"/>
    <cellStyle name="Normal 4 2 2 2 3 3 3 3 2" xfId="29816" xr:uid="{00000000-0005-0000-0000-0000F7670000}"/>
    <cellStyle name="Normal 4 2 2 2 3 3 3 3 3" xfId="42057" xr:uid="{00000000-0005-0000-0000-0000F8670000}"/>
    <cellStyle name="Normal 4 2 2 2 3 3 3 4" xfId="23699" xr:uid="{00000000-0005-0000-0000-0000F9670000}"/>
    <cellStyle name="Normal 4 2 2 2 3 3 3 5" xfId="35943" xr:uid="{00000000-0005-0000-0000-0000FA670000}"/>
    <cellStyle name="Normal 4 2 2 2 3 3 3 6" xfId="48172" xr:uid="{00000000-0005-0000-0000-0000FB670000}"/>
    <cellStyle name="Normal 4 2 2 2 3 3 4" xfId="6563" xr:uid="{00000000-0005-0000-0000-0000FC670000}"/>
    <cellStyle name="Normal 4 2 2 2 3 3 4 2" xfId="17563" xr:uid="{00000000-0005-0000-0000-0000FD670000}"/>
    <cellStyle name="Normal 4 2 2 2 3 3 4 2 2" xfId="29818" xr:uid="{00000000-0005-0000-0000-0000FE670000}"/>
    <cellStyle name="Normal 4 2 2 2 3 3 4 2 3" xfId="42059" xr:uid="{00000000-0005-0000-0000-0000FF670000}"/>
    <cellStyle name="Normal 4 2 2 2 3 3 4 3" xfId="23701" xr:uid="{00000000-0005-0000-0000-000000680000}"/>
    <cellStyle name="Normal 4 2 2 2 3 3 4 4" xfId="35945" xr:uid="{00000000-0005-0000-0000-000001680000}"/>
    <cellStyle name="Normal 4 2 2 2 3 3 4 5" xfId="48174" xr:uid="{00000000-0005-0000-0000-000002680000}"/>
    <cellStyle name="Normal 4 2 2 2 3 3 5" xfId="17556" xr:uid="{00000000-0005-0000-0000-000003680000}"/>
    <cellStyle name="Normal 4 2 2 2 3 3 5 2" xfId="29811" xr:uid="{00000000-0005-0000-0000-000004680000}"/>
    <cellStyle name="Normal 4 2 2 2 3 3 5 3" xfId="42052" xr:uid="{00000000-0005-0000-0000-000005680000}"/>
    <cellStyle name="Normal 4 2 2 2 3 3 6" xfId="23694" xr:uid="{00000000-0005-0000-0000-000006680000}"/>
    <cellStyle name="Normal 4 2 2 2 3 3 7" xfId="35938" xr:uid="{00000000-0005-0000-0000-000007680000}"/>
    <cellStyle name="Normal 4 2 2 2 3 3 8" xfId="48167" xr:uid="{00000000-0005-0000-0000-000008680000}"/>
    <cellStyle name="Normal 4 2 2 2 3 4" xfId="6564" xr:uid="{00000000-0005-0000-0000-000009680000}"/>
    <cellStyle name="Normal 4 2 2 2 3 4 2" xfId="6565" xr:uid="{00000000-0005-0000-0000-00000A680000}"/>
    <cellStyle name="Normal 4 2 2 2 3 4 2 2" xfId="6566" xr:uid="{00000000-0005-0000-0000-00000B680000}"/>
    <cellStyle name="Normal 4 2 2 2 3 4 2 2 2" xfId="17566" xr:uid="{00000000-0005-0000-0000-00000C680000}"/>
    <cellStyle name="Normal 4 2 2 2 3 4 2 2 2 2" xfId="29821" xr:uid="{00000000-0005-0000-0000-00000D680000}"/>
    <cellStyle name="Normal 4 2 2 2 3 4 2 2 2 3" xfId="42062" xr:uid="{00000000-0005-0000-0000-00000E680000}"/>
    <cellStyle name="Normal 4 2 2 2 3 4 2 2 3" xfId="23704" xr:uid="{00000000-0005-0000-0000-00000F680000}"/>
    <cellStyle name="Normal 4 2 2 2 3 4 2 2 4" xfId="35948" xr:uid="{00000000-0005-0000-0000-000010680000}"/>
    <cellStyle name="Normal 4 2 2 2 3 4 2 2 5" xfId="48177" xr:uid="{00000000-0005-0000-0000-000011680000}"/>
    <cellStyle name="Normal 4 2 2 2 3 4 2 3" xfId="17565" xr:uid="{00000000-0005-0000-0000-000012680000}"/>
    <cellStyle name="Normal 4 2 2 2 3 4 2 3 2" xfId="29820" xr:uid="{00000000-0005-0000-0000-000013680000}"/>
    <cellStyle name="Normal 4 2 2 2 3 4 2 3 3" xfId="42061" xr:uid="{00000000-0005-0000-0000-000014680000}"/>
    <cellStyle name="Normal 4 2 2 2 3 4 2 4" xfId="23703" xr:uid="{00000000-0005-0000-0000-000015680000}"/>
    <cellStyle name="Normal 4 2 2 2 3 4 2 5" xfId="35947" xr:uid="{00000000-0005-0000-0000-000016680000}"/>
    <cellStyle name="Normal 4 2 2 2 3 4 2 6" xfId="48176" xr:uid="{00000000-0005-0000-0000-000017680000}"/>
    <cellStyle name="Normal 4 2 2 2 3 4 3" xfId="6567" xr:uid="{00000000-0005-0000-0000-000018680000}"/>
    <cellStyle name="Normal 4 2 2 2 3 4 3 2" xfId="17567" xr:uid="{00000000-0005-0000-0000-000019680000}"/>
    <cellStyle name="Normal 4 2 2 2 3 4 3 2 2" xfId="29822" xr:uid="{00000000-0005-0000-0000-00001A680000}"/>
    <cellStyle name="Normal 4 2 2 2 3 4 3 2 3" xfId="42063" xr:uid="{00000000-0005-0000-0000-00001B680000}"/>
    <cellStyle name="Normal 4 2 2 2 3 4 3 3" xfId="23705" xr:uid="{00000000-0005-0000-0000-00001C680000}"/>
    <cellStyle name="Normal 4 2 2 2 3 4 3 4" xfId="35949" xr:uid="{00000000-0005-0000-0000-00001D680000}"/>
    <cellStyle name="Normal 4 2 2 2 3 4 3 5" xfId="48178" xr:uid="{00000000-0005-0000-0000-00001E680000}"/>
    <cellStyle name="Normal 4 2 2 2 3 4 4" xfId="17564" xr:uid="{00000000-0005-0000-0000-00001F680000}"/>
    <cellStyle name="Normal 4 2 2 2 3 4 4 2" xfId="29819" xr:uid="{00000000-0005-0000-0000-000020680000}"/>
    <cellStyle name="Normal 4 2 2 2 3 4 4 3" xfId="42060" xr:uid="{00000000-0005-0000-0000-000021680000}"/>
    <cellStyle name="Normal 4 2 2 2 3 4 5" xfId="23702" xr:uid="{00000000-0005-0000-0000-000022680000}"/>
    <cellStyle name="Normal 4 2 2 2 3 4 6" xfId="35946" xr:uid="{00000000-0005-0000-0000-000023680000}"/>
    <cellStyle name="Normal 4 2 2 2 3 4 7" xfId="48175" xr:uid="{00000000-0005-0000-0000-000024680000}"/>
    <cellStyle name="Normal 4 2 2 2 3 5" xfId="6568" xr:uid="{00000000-0005-0000-0000-000025680000}"/>
    <cellStyle name="Normal 4 2 2 2 3 5 2" xfId="6569" xr:uid="{00000000-0005-0000-0000-000026680000}"/>
    <cellStyle name="Normal 4 2 2 2 3 5 2 2" xfId="17569" xr:uid="{00000000-0005-0000-0000-000027680000}"/>
    <cellStyle name="Normal 4 2 2 2 3 5 2 2 2" xfId="29824" xr:uid="{00000000-0005-0000-0000-000028680000}"/>
    <cellStyle name="Normal 4 2 2 2 3 5 2 2 3" xfId="42065" xr:uid="{00000000-0005-0000-0000-000029680000}"/>
    <cellStyle name="Normal 4 2 2 2 3 5 2 3" xfId="23707" xr:uid="{00000000-0005-0000-0000-00002A680000}"/>
    <cellStyle name="Normal 4 2 2 2 3 5 2 4" xfId="35951" xr:uid="{00000000-0005-0000-0000-00002B680000}"/>
    <cellStyle name="Normal 4 2 2 2 3 5 2 5" xfId="48180" xr:uid="{00000000-0005-0000-0000-00002C680000}"/>
    <cellStyle name="Normal 4 2 2 2 3 5 3" xfId="17568" xr:uid="{00000000-0005-0000-0000-00002D680000}"/>
    <cellStyle name="Normal 4 2 2 2 3 5 3 2" xfId="29823" xr:uid="{00000000-0005-0000-0000-00002E680000}"/>
    <cellStyle name="Normal 4 2 2 2 3 5 3 3" xfId="42064" xr:uid="{00000000-0005-0000-0000-00002F680000}"/>
    <cellStyle name="Normal 4 2 2 2 3 5 4" xfId="23706" xr:uid="{00000000-0005-0000-0000-000030680000}"/>
    <cellStyle name="Normal 4 2 2 2 3 5 5" xfId="35950" xr:uid="{00000000-0005-0000-0000-000031680000}"/>
    <cellStyle name="Normal 4 2 2 2 3 5 6" xfId="48179" xr:uid="{00000000-0005-0000-0000-000032680000}"/>
    <cellStyle name="Normal 4 2 2 2 3 6" xfId="6570" xr:uid="{00000000-0005-0000-0000-000033680000}"/>
    <cellStyle name="Normal 4 2 2 2 3 6 2" xfId="17570" xr:uid="{00000000-0005-0000-0000-000034680000}"/>
    <cellStyle name="Normal 4 2 2 2 3 6 2 2" xfId="29825" xr:uid="{00000000-0005-0000-0000-000035680000}"/>
    <cellStyle name="Normal 4 2 2 2 3 6 2 3" xfId="42066" xr:uid="{00000000-0005-0000-0000-000036680000}"/>
    <cellStyle name="Normal 4 2 2 2 3 6 3" xfId="23708" xr:uid="{00000000-0005-0000-0000-000037680000}"/>
    <cellStyle name="Normal 4 2 2 2 3 6 4" xfId="35952" xr:uid="{00000000-0005-0000-0000-000038680000}"/>
    <cellStyle name="Normal 4 2 2 2 3 6 5" xfId="48181" xr:uid="{00000000-0005-0000-0000-000039680000}"/>
    <cellStyle name="Normal 4 2 2 2 3 7" xfId="17539" xr:uid="{00000000-0005-0000-0000-00003A680000}"/>
    <cellStyle name="Normal 4 2 2 2 3 7 2" xfId="29794" xr:uid="{00000000-0005-0000-0000-00003B680000}"/>
    <cellStyle name="Normal 4 2 2 2 3 7 3" xfId="42035" xr:uid="{00000000-0005-0000-0000-00003C680000}"/>
    <cellStyle name="Normal 4 2 2 2 3 8" xfId="23677" xr:uid="{00000000-0005-0000-0000-00003D680000}"/>
    <cellStyle name="Normal 4 2 2 2 3 9" xfId="35921" xr:uid="{00000000-0005-0000-0000-00003E680000}"/>
    <cellStyle name="Normal 4 2 2 2 4" xfId="6571" xr:uid="{00000000-0005-0000-0000-00003F680000}"/>
    <cellStyle name="Normal 4 2 2 2 4 2" xfId="6572" xr:uid="{00000000-0005-0000-0000-000040680000}"/>
    <cellStyle name="Normal 4 2 2 2 4 2 2" xfId="6573" xr:uid="{00000000-0005-0000-0000-000041680000}"/>
    <cellStyle name="Normal 4 2 2 2 4 2 2 2" xfId="6574" xr:uid="{00000000-0005-0000-0000-000042680000}"/>
    <cellStyle name="Normal 4 2 2 2 4 2 2 2 2" xfId="6575" xr:uid="{00000000-0005-0000-0000-000043680000}"/>
    <cellStyle name="Normal 4 2 2 2 4 2 2 2 2 2" xfId="17575" xr:uid="{00000000-0005-0000-0000-000044680000}"/>
    <cellStyle name="Normal 4 2 2 2 4 2 2 2 2 2 2" xfId="29830" xr:uid="{00000000-0005-0000-0000-000045680000}"/>
    <cellStyle name="Normal 4 2 2 2 4 2 2 2 2 2 3" xfId="42071" xr:uid="{00000000-0005-0000-0000-000046680000}"/>
    <cellStyle name="Normal 4 2 2 2 4 2 2 2 2 3" xfId="23713" xr:uid="{00000000-0005-0000-0000-000047680000}"/>
    <cellStyle name="Normal 4 2 2 2 4 2 2 2 2 4" xfId="35957" xr:uid="{00000000-0005-0000-0000-000048680000}"/>
    <cellStyle name="Normal 4 2 2 2 4 2 2 2 2 5" xfId="48186" xr:uid="{00000000-0005-0000-0000-000049680000}"/>
    <cellStyle name="Normal 4 2 2 2 4 2 2 2 3" xfId="17574" xr:uid="{00000000-0005-0000-0000-00004A680000}"/>
    <cellStyle name="Normal 4 2 2 2 4 2 2 2 3 2" xfId="29829" xr:uid="{00000000-0005-0000-0000-00004B680000}"/>
    <cellStyle name="Normal 4 2 2 2 4 2 2 2 3 3" xfId="42070" xr:uid="{00000000-0005-0000-0000-00004C680000}"/>
    <cellStyle name="Normal 4 2 2 2 4 2 2 2 4" xfId="23712" xr:uid="{00000000-0005-0000-0000-00004D680000}"/>
    <cellStyle name="Normal 4 2 2 2 4 2 2 2 5" xfId="35956" xr:uid="{00000000-0005-0000-0000-00004E680000}"/>
    <cellStyle name="Normal 4 2 2 2 4 2 2 2 6" xfId="48185" xr:uid="{00000000-0005-0000-0000-00004F680000}"/>
    <cellStyle name="Normal 4 2 2 2 4 2 2 3" xfId="6576" xr:uid="{00000000-0005-0000-0000-000050680000}"/>
    <cellStyle name="Normal 4 2 2 2 4 2 2 3 2" xfId="17576" xr:uid="{00000000-0005-0000-0000-000051680000}"/>
    <cellStyle name="Normal 4 2 2 2 4 2 2 3 2 2" xfId="29831" xr:uid="{00000000-0005-0000-0000-000052680000}"/>
    <cellStyle name="Normal 4 2 2 2 4 2 2 3 2 3" xfId="42072" xr:uid="{00000000-0005-0000-0000-000053680000}"/>
    <cellStyle name="Normal 4 2 2 2 4 2 2 3 3" xfId="23714" xr:uid="{00000000-0005-0000-0000-000054680000}"/>
    <cellStyle name="Normal 4 2 2 2 4 2 2 3 4" xfId="35958" xr:uid="{00000000-0005-0000-0000-000055680000}"/>
    <cellStyle name="Normal 4 2 2 2 4 2 2 3 5" xfId="48187" xr:uid="{00000000-0005-0000-0000-000056680000}"/>
    <cellStyle name="Normal 4 2 2 2 4 2 2 4" xfId="17573" xr:uid="{00000000-0005-0000-0000-000057680000}"/>
    <cellStyle name="Normal 4 2 2 2 4 2 2 4 2" xfId="29828" xr:uid="{00000000-0005-0000-0000-000058680000}"/>
    <cellStyle name="Normal 4 2 2 2 4 2 2 4 3" xfId="42069" xr:uid="{00000000-0005-0000-0000-000059680000}"/>
    <cellStyle name="Normal 4 2 2 2 4 2 2 5" xfId="23711" xr:uid="{00000000-0005-0000-0000-00005A680000}"/>
    <cellStyle name="Normal 4 2 2 2 4 2 2 6" xfId="35955" xr:uid="{00000000-0005-0000-0000-00005B680000}"/>
    <cellStyle name="Normal 4 2 2 2 4 2 2 7" xfId="48184" xr:uid="{00000000-0005-0000-0000-00005C680000}"/>
    <cellStyle name="Normal 4 2 2 2 4 2 3" xfId="6577" xr:uid="{00000000-0005-0000-0000-00005D680000}"/>
    <cellStyle name="Normal 4 2 2 2 4 2 3 2" xfId="6578" xr:uid="{00000000-0005-0000-0000-00005E680000}"/>
    <cellStyle name="Normal 4 2 2 2 4 2 3 2 2" xfId="17578" xr:uid="{00000000-0005-0000-0000-00005F680000}"/>
    <cellStyle name="Normal 4 2 2 2 4 2 3 2 2 2" xfId="29833" xr:uid="{00000000-0005-0000-0000-000060680000}"/>
    <cellStyle name="Normal 4 2 2 2 4 2 3 2 2 3" xfId="42074" xr:uid="{00000000-0005-0000-0000-000061680000}"/>
    <cellStyle name="Normal 4 2 2 2 4 2 3 2 3" xfId="23716" xr:uid="{00000000-0005-0000-0000-000062680000}"/>
    <cellStyle name="Normal 4 2 2 2 4 2 3 2 4" xfId="35960" xr:uid="{00000000-0005-0000-0000-000063680000}"/>
    <cellStyle name="Normal 4 2 2 2 4 2 3 2 5" xfId="48189" xr:uid="{00000000-0005-0000-0000-000064680000}"/>
    <cellStyle name="Normal 4 2 2 2 4 2 3 3" xfId="17577" xr:uid="{00000000-0005-0000-0000-000065680000}"/>
    <cellStyle name="Normal 4 2 2 2 4 2 3 3 2" xfId="29832" xr:uid="{00000000-0005-0000-0000-000066680000}"/>
    <cellStyle name="Normal 4 2 2 2 4 2 3 3 3" xfId="42073" xr:uid="{00000000-0005-0000-0000-000067680000}"/>
    <cellStyle name="Normal 4 2 2 2 4 2 3 4" xfId="23715" xr:uid="{00000000-0005-0000-0000-000068680000}"/>
    <cellStyle name="Normal 4 2 2 2 4 2 3 5" xfId="35959" xr:uid="{00000000-0005-0000-0000-000069680000}"/>
    <cellStyle name="Normal 4 2 2 2 4 2 3 6" xfId="48188" xr:uid="{00000000-0005-0000-0000-00006A680000}"/>
    <cellStyle name="Normal 4 2 2 2 4 2 4" xfId="6579" xr:uid="{00000000-0005-0000-0000-00006B680000}"/>
    <cellStyle name="Normal 4 2 2 2 4 2 4 2" xfId="17579" xr:uid="{00000000-0005-0000-0000-00006C680000}"/>
    <cellStyle name="Normal 4 2 2 2 4 2 4 2 2" xfId="29834" xr:uid="{00000000-0005-0000-0000-00006D680000}"/>
    <cellStyle name="Normal 4 2 2 2 4 2 4 2 3" xfId="42075" xr:uid="{00000000-0005-0000-0000-00006E680000}"/>
    <cellStyle name="Normal 4 2 2 2 4 2 4 3" xfId="23717" xr:uid="{00000000-0005-0000-0000-00006F680000}"/>
    <cellStyle name="Normal 4 2 2 2 4 2 4 4" xfId="35961" xr:uid="{00000000-0005-0000-0000-000070680000}"/>
    <cellStyle name="Normal 4 2 2 2 4 2 4 5" xfId="48190" xr:uid="{00000000-0005-0000-0000-000071680000}"/>
    <cellStyle name="Normal 4 2 2 2 4 2 5" xfId="17572" xr:uid="{00000000-0005-0000-0000-000072680000}"/>
    <cellStyle name="Normal 4 2 2 2 4 2 5 2" xfId="29827" xr:uid="{00000000-0005-0000-0000-000073680000}"/>
    <cellStyle name="Normal 4 2 2 2 4 2 5 3" xfId="42068" xr:uid="{00000000-0005-0000-0000-000074680000}"/>
    <cellStyle name="Normal 4 2 2 2 4 2 6" xfId="23710" xr:uid="{00000000-0005-0000-0000-000075680000}"/>
    <cellStyle name="Normal 4 2 2 2 4 2 7" xfId="35954" xr:uid="{00000000-0005-0000-0000-000076680000}"/>
    <cellStyle name="Normal 4 2 2 2 4 2 8" xfId="48183" xr:uid="{00000000-0005-0000-0000-000077680000}"/>
    <cellStyle name="Normal 4 2 2 2 4 3" xfId="6580" xr:uid="{00000000-0005-0000-0000-000078680000}"/>
    <cellStyle name="Normal 4 2 2 2 4 3 2" xfId="6581" xr:uid="{00000000-0005-0000-0000-000079680000}"/>
    <cellStyle name="Normal 4 2 2 2 4 3 2 2" xfId="6582" xr:uid="{00000000-0005-0000-0000-00007A680000}"/>
    <cellStyle name="Normal 4 2 2 2 4 3 2 2 2" xfId="17582" xr:uid="{00000000-0005-0000-0000-00007B680000}"/>
    <cellStyle name="Normal 4 2 2 2 4 3 2 2 2 2" xfId="29837" xr:uid="{00000000-0005-0000-0000-00007C680000}"/>
    <cellStyle name="Normal 4 2 2 2 4 3 2 2 2 3" xfId="42078" xr:uid="{00000000-0005-0000-0000-00007D680000}"/>
    <cellStyle name="Normal 4 2 2 2 4 3 2 2 3" xfId="23720" xr:uid="{00000000-0005-0000-0000-00007E680000}"/>
    <cellStyle name="Normal 4 2 2 2 4 3 2 2 4" xfId="35964" xr:uid="{00000000-0005-0000-0000-00007F680000}"/>
    <cellStyle name="Normal 4 2 2 2 4 3 2 2 5" xfId="48193" xr:uid="{00000000-0005-0000-0000-000080680000}"/>
    <cellStyle name="Normal 4 2 2 2 4 3 2 3" xfId="17581" xr:uid="{00000000-0005-0000-0000-000081680000}"/>
    <cellStyle name="Normal 4 2 2 2 4 3 2 3 2" xfId="29836" xr:uid="{00000000-0005-0000-0000-000082680000}"/>
    <cellStyle name="Normal 4 2 2 2 4 3 2 3 3" xfId="42077" xr:uid="{00000000-0005-0000-0000-000083680000}"/>
    <cellStyle name="Normal 4 2 2 2 4 3 2 4" xfId="23719" xr:uid="{00000000-0005-0000-0000-000084680000}"/>
    <cellStyle name="Normal 4 2 2 2 4 3 2 5" xfId="35963" xr:uid="{00000000-0005-0000-0000-000085680000}"/>
    <cellStyle name="Normal 4 2 2 2 4 3 2 6" xfId="48192" xr:uid="{00000000-0005-0000-0000-000086680000}"/>
    <cellStyle name="Normal 4 2 2 2 4 3 3" xfId="6583" xr:uid="{00000000-0005-0000-0000-000087680000}"/>
    <cellStyle name="Normal 4 2 2 2 4 3 3 2" xfId="17583" xr:uid="{00000000-0005-0000-0000-000088680000}"/>
    <cellStyle name="Normal 4 2 2 2 4 3 3 2 2" xfId="29838" xr:uid="{00000000-0005-0000-0000-000089680000}"/>
    <cellStyle name="Normal 4 2 2 2 4 3 3 2 3" xfId="42079" xr:uid="{00000000-0005-0000-0000-00008A680000}"/>
    <cellStyle name="Normal 4 2 2 2 4 3 3 3" xfId="23721" xr:uid="{00000000-0005-0000-0000-00008B680000}"/>
    <cellStyle name="Normal 4 2 2 2 4 3 3 4" xfId="35965" xr:uid="{00000000-0005-0000-0000-00008C680000}"/>
    <cellStyle name="Normal 4 2 2 2 4 3 3 5" xfId="48194" xr:uid="{00000000-0005-0000-0000-00008D680000}"/>
    <cellStyle name="Normal 4 2 2 2 4 3 4" xfId="17580" xr:uid="{00000000-0005-0000-0000-00008E680000}"/>
    <cellStyle name="Normal 4 2 2 2 4 3 4 2" xfId="29835" xr:uid="{00000000-0005-0000-0000-00008F680000}"/>
    <cellStyle name="Normal 4 2 2 2 4 3 4 3" xfId="42076" xr:uid="{00000000-0005-0000-0000-000090680000}"/>
    <cellStyle name="Normal 4 2 2 2 4 3 5" xfId="23718" xr:uid="{00000000-0005-0000-0000-000091680000}"/>
    <cellStyle name="Normal 4 2 2 2 4 3 6" xfId="35962" xr:uid="{00000000-0005-0000-0000-000092680000}"/>
    <cellStyle name="Normal 4 2 2 2 4 3 7" xfId="48191" xr:uid="{00000000-0005-0000-0000-000093680000}"/>
    <cellStyle name="Normal 4 2 2 2 4 4" xfId="6584" xr:uid="{00000000-0005-0000-0000-000094680000}"/>
    <cellStyle name="Normal 4 2 2 2 4 4 2" xfId="6585" xr:uid="{00000000-0005-0000-0000-000095680000}"/>
    <cellStyle name="Normal 4 2 2 2 4 4 2 2" xfId="17585" xr:uid="{00000000-0005-0000-0000-000096680000}"/>
    <cellStyle name="Normal 4 2 2 2 4 4 2 2 2" xfId="29840" xr:uid="{00000000-0005-0000-0000-000097680000}"/>
    <cellStyle name="Normal 4 2 2 2 4 4 2 2 3" xfId="42081" xr:uid="{00000000-0005-0000-0000-000098680000}"/>
    <cellStyle name="Normal 4 2 2 2 4 4 2 3" xfId="23723" xr:uid="{00000000-0005-0000-0000-000099680000}"/>
    <cellStyle name="Normal 4 2 2 2 4 4 2 4" xfId="35967" xr:uid="{00000000-0005-0000-0000-00009A680000}"/>
    <cellStyle name="Normal 4 2 2 2 4 4 2 5" xfId="48196" xr:uid="{00000000-0005-0000-0000-00009B680000}"/>
    <cellStyle name="Normal 4 2 2 2 4 4 3" xfId="17584" xr:uid="{00000000-0005-0000-0000-00009C680000}"/>
    <cellStyle name="Normal 4 2 2 2 4 4 3 2" xfId="29839" xr:uid="{00000000-0005-0000-0000-00009D680000}"/>
    <cellStyle name="Normal 4 2 2 2 4 4 3 3" xfId="42080" xr:uid="{00000000-0005-0000-0000-00009E680000}"/>
    <cellStyle name="Normal 4 2 2 2 4 4 4" xfId="23722" xr:uid="{00000000-0005-0000-0000-00009F680000}"/>
    <cellStyle name="Normal 4 2 2 2 4 4 5" xfId="35966" xr:uid="{00000000-0005-0000-0000-0000A0680000}"/>
    <cellStyle name="Normal 4 2 2 2 4 4 6" xfId="48195" xr:uid="{00000000-0005-0000-0000-0000A1680000}"/>
    <cellStyle name="Normal 4 2 2 2 4 5" xfId="6586" xr:uid="{00000000-0005-0000-0000-0000A2680000}"/>
    <cellStyle name="Normal 4 2 2 2 4 5 2" xfId="17586" xr:uid="{00000000-0005-0000-0000-0000A3680000}"/>
    <cellStyle name="Normal 4 2 2 2 4 5 2 2" xfId="29841" xr:uid="{00000000-0005-0000-0000-0000A4680000}"/>
    <cellStyle name="Normal 4 2 2 2 4 5 2 3" xfId="42082" xr:uid="{00000000-0005-0000-0000-0000A5680000}"/>
    <cellStyle name="Normal 4 2 2 2 4 5 3" xfId="23724" xr:uid="{00000000-0005-0000-0000-0000A6680000}"/>
    <cellStyle name="Normal 4 2 2 2 4 5 4" xfId="35968" xr:uid="{00000000-0005-0000-0000-0000A7680000}"/>
    <cellStyle name="Normal 4 2 2 2 4 5 5" xfId="48197" xr:uid="{00000000-0005-0000-0000-0000A8680000}"/>
    <cellStyle name="Normal 4 2 2 2 4 6" xfId="17571" xr:uid="{00000000-0005-0000-0000-0000A9680000}"/>
    <cellStyle name="Normal 4 2 2 2 4 6 2" xfId="29826" xr:uid="{00000000-0005-0000-0000-0000AA680000}"/>
    <cellStyle name="Normal 4 2 2 2 4 6 3" xfId="42067" xr:uid="{00000000-0005-0000-0000-0000AB680000}"/>
    <cellStyle name="Normal 4 2 2 2 4 7" xfId="23709" xr:uid="{00000000-0005-0000-0000-0000AC680000}"/>
    <cellStyle name="Normal 4 2 2 2 4 8" xfId="35953" xr:uid="{00000000-0005-0000-0000-0000AD680000}"/>
    <cellStyle name="Normal 4 2 2 2 4 9" xfId="48182" xr:uid="{00000000-0005-0000-0000-0000AE680000}"/>
    <cellStyle name="Normal 4 2 2 2 5" xfId="6587" xr:uid="{00000000-0005-0000-0000-0000AF680000}"/>
    <cellStyle name="Normal 4 2 2 2 5 2" xfId="6588" xr:uid="{00000000-0005-0000-0000-0000B0680000}"/>
    <cellStyle name="Normal 4 2 2 2 5 2 2" xfId="6589" xr:uid="{00000000-0005-0000-0000-0000B1680000}"/>
    <cellStyle name="Normal 4 2 2 2 5 2 2 2" xfId="6590" xr:uid="{00000000-0005-0000-0000-0000B2680000}"/>
    <cellStyle name="Normal 4 2 2 2 5 2 2 2 2" xfId="17590" xr:uid="{00000000-0005-0000-0000-0000B3680000}"/>
    <cellStyle name="Normal 4 2 2 2 5 2 2 2 2 2" xfId="29845" xr:uid="{00000000-0005-0000-0000-0000B4680000}"/>
    <cellStyle name="Normal 4 2 2 2 5 2 2 2 2 3" xfId="42086" xr:uid="{00000000-0005-0000-0000-0000B5680000}"/>
    <cellStyle name="Normal 4 2 2 2 5 2 2 2 3" xfId="23728" xr:uid="{00000000-0005-0000-0000-0000B6680000}"/>
    <cellStyle name="Normal 4 2 2 2 5 2 2 2 4" xfId="35972" xr:uid="{00000000-0005-0000-0000-0000B7680000}"/>
    <cellStyle name="Normal 4 2 2 2 5 2 2 2 5" xfId="48201" xr:uid="{00000000-0005-0000-0000-0000B8680000}"/>
    <cellStyle name="Normal 4 2 2 2 5 2 2 3" xfId="17589" xr:uid="{00000000-0005-0000-0000-0000B9680000}"/>
    <cellStyle name="Normal 4 2 2 2 5 2 2 3 2" xfId="29844" xr:uid="{00000000-0005-0000-0000-0000BA680000}"/>
    <cellStyle name="Normal 4 2 2 2 5 2 2 3 3" xfId="42085" xr:uid="{00000000-0005-0000-0000-0000BB680000}"/>
    <cellStyle name="Normal 4 2 2 2 5 2 2 4" xfId="23727" xr:uid="{00000000-0005-0000-0000-0000BC680000}"/>
    <cellStyle name="Normal 4 2 2 2 5 2 2 5" xfId="35971" xr:uid="{00000000-0005-0000-0000-0000BD680000}"/>
    <cellStyle name="Normal 4 2 2 2 5 2 2 6" xfId="48200" xr:uid="{00000000-0005-0000-0000-0000BE680000}"/>
    <cellStyle name="Normal 4 2 2 2 5 2 3" xfId="6591" xr:uid="{00000000-0005-0000-0000-0000BF680000}"/>
    <cellStyle name="Normal 4 2 2 2 5 2 3 2" xfId="17591" xr:uid="{00000000-0005-0000-0000-0000C0680000}"/>
    <cellStyle name="Normal 4 2 2 2 5 2 3 2 2" xfId="29846" xr:uid="{00000000-0005-0000-0000-0000C1680000}"/>
    <cellStyle name="Normal 4 2 2 2 5 2 3 2 3" xfId="42087" xr:uid="{00000000-0005-0000-0000-0000C2680000}"/>
    <cellStyle name="Normal 4 2 2 2 5 2 3 3" xfId="23729" xr:uid="{00000000-0005-0000-0000-0000C3680000}"/>
    <cellStyle name="Normal 4 2 2 2 5 2 3 4" xfId="35973" xr:uid="{00000000-0005-0000-0000-0000C4680000}"/>
    <cellStyle name="Normal 4 2 2 2 5 2 3 5" xfId="48202" xr:uid="{00000000-0005-0000-0000-0000C5680000}"/>
    <cellStyle name="Normal 4 2 2 2 5 2 4" xfId="17588" xr:uid="{00000000-0005-0000-0000-0000C6680000}"/>
    <cellStyle name="Normal 4 2 2 2 5 2 4 2" xfId="29843" xr:uid="{00000000-0005-0000-0000-0000C7680000}"/>
    <cellStyle name="Normal 4 2 2 2 5 2 4 3" xfId="42084" xr:uid="{00000000-0005-0000-0000-0000C8680000}"/>
    <cellStyle name="Normal 4 2 2 2 5 2 5" xfId="23726" xr:uid="{00000000-0005-0000-0000-0000C9680000}"/>
    <cellStyle name="Normal 4 2 2 2 5 2 6" xfId="35970" xr:uid="{00000000-0005-0000-0000-0000CA680000}"/>
    <cellStyle name="Normal 4 2 2 2 5 2 7" xfId="48199" xr:uid="{00000000-0005-0000-0000-0000CB680000}"/>
    <cellStyle name="Normal 4 2 2 2 5 3" xfId="6592" xr:uid="{00000000-0005-0000-0000-0000CC680000}"/>
    <cellStyle name="Normal 4 2 2 2 5 3 2" xfId="6593" xr:uid="{00000000-0005-0000-0000-0000CD680000}"/>
    <cellStyle name="Normal 4 2 2 2 5 3 2 2" xfId="17593" xr:uid="{00000000-0005-0000-0000-0000CE680000}"/>
    <cellStyle name="Normal 4 2 2 2 5 3 2 2 2" xfId="29848" xr:uid="{00000000-0005-0000-0000-0000CF680000}"/>
    <cellStyle name="Normal 4 2 2 2 5 3 2 2 3" xfId="42089" xr:uid="{00000000-0005-0000-0000-0000D0680000}"/>
    <cellStyle name="Normal 4 2 2 2 5 3 2 3" xfId="23731" xr:uid="{00000000-0005-0000-0000-0000D1680000}"/>
    <cellStyle name="Normal 4 2 2 2 5 3 2 4" xfId="35975" xr:uid="{00000000-0005-0000-0000-0000D2680000}"/>
    <cellStyle name="Normal 4 2 2 2 5 3 2 5" xfId="48204" xr:uid="{00000000-0005-0000-0000-0000D3680000}"/>
    <cellStyle name="Normal 4 2 2 2 5 3 3" xfId="17592" xr:uid="{00000000-0005-0000-0000-0000D4680000}"/>
    <cellStyle name="Normal 4 2 2 2 5 3 3 2" xfId="29847" xr:uid="{00000000-0005-0000-0000-0000D5680000}"/>
    <cellStyle name="Normal 4 2 2 2 5 3 3 3" xfId="42088" xr:uid="{00000000-0005-0000-0000-0000D6680000}"/>
    <cellStyle name="Normal 4 2 2 2 5 3 4" xfId="23730" xr:uid="{00000000-0005-0000-0000-0000D7680000}"/>
    <cellStyle name="Normal 4 2 2 2 5 3 5" xfId="35974" xr:uid="{00000000-0005-0000-0000-0000D8680000}"/>
    <cellStyle name="Normal 4 2 2 2 5 3 6" xfId="48203" xr:uid="{00000000-0005-0000-0000-0000D9680000}"/>
    <cellStyle name="Normal 4 2 2 2 5 4" xfId="6594" xr:uid="{00000000-0005-0000-0000-0000DA680000}"/>
    <cellStyle name="Normal 4 2 2 2 5 4 2" xfId="17594" xr:uid="{00000000-0005-0000-0000-0000DB680000}"/>
    <cellStyle name="Normal 4 2 2 2 5 4 2 2" xfId="29849" xr:uid="{00000000-0005-0000-0000-0000DC680000}"/>
    <cellStyle name="Normal 4 2 2 2 5 4 2 3" xfId="42090" xr:uid="{00000000-0005-0000-0000-0000DD680000}"/>
    <cellStyle name="Normal 4 2 2 2 5 4 3" xfId="23732" xr:uid="{00000000-0005-0000-0000-0000DE680000}"/>
    <cellStyle name="Normal 4 2 2 2 5 4 4" xfId="35976" xr:uid="{00000000-0005-0000-0000-0000DF680000}"/>
    <cellStyle name="Normal 4 2 2 2 5 4 5" xfId="48205" xr:uid="{00000000-0005-0000-0000-0000E0680000}"/>
    <cellStyle name="Normal 4 2 2 2 5 5" xfId="17587" xr:uid="{00000000-0005-0000-0000-0000E1680000}"/>
    <cellStyle name="Normal 4 2 2 2 5 5 2" xfId="29842" xr:uid="{00000000-0005-0000-0000-0000E2680000}"/>
    <cellStyle name="Normal 4 2 2 2 5 5 3" xfId="42083" xr:uid="{00000000-0005-0000-0000-0000E3680000}"/>
    <cellStyle name="Normal 4 2 2 2 5 6" xfId="23725" xr:uid="{00000000-0005-0000-0000-0000E4680000}"/>
    <cellStyle name="Normal 4 2 2 2 5 7" xfId="35969" xr:uid="{00000000-0005-0000-0000-0000E5680000}"/>
    <cellStyle name="Normal 4 2 2 2 5 8" xfId="48198" xr:uid="{00000000-0005-0000-0000-0000E6680000}"/>
    <cellStyle name="Normal 4 2 2 2 6" xfId="6595" xr:uid="{00000000-0005-0000-0000-0000E7680000}"/>
    <cellStyle name="Normal 4 2 2 2 6 2" xfId="6596" xr:uid="{00000000-0005-0000-0000-0000E8680000}"/>
    <cellStyle name="Normal 4 2 2 2 6 2 2" xfId="6597" xr:uid="{00000000-0005-0000-0000-0000E9680000}"/>
    <cellStyle name="Normal 4 2 2 2 6 2 2 2" xfId="17597" xr:uid="{00000000-0005-0000-0000-0000EA680000}"/>
    <cellStyle name="Normal 4 2 2 2 6 2 2 2 2" xfId="29852" xr:uid="{00000000-0005-0000-0000-0000EB680000}"/>
    <cellStyle name="Normal 4 2 2 2 6 2 2 2 3" xfId="42093" xr:uid="{00000000-0005-0000-0000-0000EC680000}"/>
    <cellStyle name="Normal 4 2 2 2 6 2 2 3" xfId="23735" xr:uid="{00000000-0005-0000-0000-0000ED680000}"/>
    <cellStyle name="Normal 4 2 2 2 6 2 2 4" xfId="35979" xr:uid="{00000000-0005-0000-0000-0000EE680000}"/>
    <cellStyle name="Normal 4 2 2 2 6 2 2 5" xfId="48208" xr:uid="{00000000-0005-0000-0000-0000EF680000}"/>
    <cellStyle name="Normal 4 2 2 2 6 2 3" xfId="17596" xr:uid="{00000000-0005-0000-0000-0000F0680000}"/>
    <cellStyle name="Normal 4 2 2 2 6 2 3 2" xfId="29851" xr:uid="{00000000-0005-0000-0000-0000F1680000}"/>
    <cellStyle name="Normal 4 2 2 2 6 2 3 3" xfId="42092" xr:uid="{00000000-0005-0000-0000-0000F2680000}"/>
    <cellStyle name="Normal 4 2 2 2 6 2 4" xfId="23734" xr:uid="{00000000-0005-0000-0000-0000F3680000}"/>
    <cellStyle name="Normal 4 2 2 2 6 2 5" xfId="35978" xr:uid="{00000000-0005-0000-0000-0000F4680000}"/>
    <cellStyle name="Normal 4 2 2 2 6 2 6" xfId="48207" xr:uid="{00000000-0005-0000-0000-0000F5680000}"/>
    <cellStyle name="Normal 4 2 2 2 6 3" xfId="6598" xr:uid="{00000000-0005-0000-0000-0000F6680000}"/>
    <cellStyle name="Normal 4 2 2 2 6 3 2" xfId="17598" xr:uid="{00000000-0005-0000-0000-0000F7680000}"/>
    <cellStyle name="Normal 4 2 2 2 6 3 2 2" xfId="29853" xr:uid="{00000000-0005-0000-0000-0000F8680000}"/>
    <cellStyle name="Normal 4 2 2 2 6 3 2 3" xfId="42094" xr:uid="{00000000-0005-0000-0000-0000F9680000}"/>
    <cellStyle name="Normal 4 2 2 2 6 3 3" xfId="23736" xr:uid="{00000000-0005-0000-0000-0000FA680000}"/>
    <cellStyle name="Normal 4 2 2 2 6 3 4" xfId="35980" xr:uid="{00000000-0005-0000-0000-0000FB680000}"/>
    <cellStyle name="Normal 4 2 2 2 6 3 5" xfId="48209" xr:uid="{00000000-0005-0000-0000-0000FC680000}"/>
    <cellStyle name="Normal 4 2 2 2 6 4" xfId="17595" xr:uid="{00000000-0005-0000-0000-0000FD680000}"/>
    <cellStyle name="Normal 4 2 2 2 6 4 2" xfId="29850" xr:uid="{00000000-0005-0000-0000-0000FE680000}"/>
    <cellStyle name="Normal 4 2 2 2 6 4 3" xfId="42091" xr:uid="{00000000-0005-0000-0000-0000FF680000}"/>
    <cellStyle name="Normal 4 2 2 2 6 5" xfId="23733" xr:uid="{00000000-0005-0000-0000-000000690000}"/>
    <cellStyle name="Normal 4 2 2 2 6 6" xfId="35977" xr:uid="{00000000-0005-0000-0000-000001690000}"/>
    <cellStyle name="Normal 4 2 2 2 6 7" xfId="48206" xr:uid="{00000000-0005-0000-0000-000002690000}"/>
    <cellStyle name="Normal 4 2 2 2 7" xfId="6599" xr:uid="{00000000-0005-0000-0000-000003690000}"/>
    <cellStyle name="Normal 4 2 2 2 7 2" xfId="6600" xr:uid="{00000000-0005-0000-0000-000004690000}"/>
    <cellStyle name="Normal 4 2 2 2 7 2 2" xfId="6601" xr:uid="{00000000-0005-0000-0000-000005690000}"/>
    <cellStyle name="Normal 4 2 2 2 7 2 2 2" xfId="17601" xr:uid="{00000000-0005-0000-0000-000006690000}"/>
    <cellStyle name="Normal 4 2 2 2 7 2 2 2 2" xfId="29856" xr:uid="{00000000-0005-0000-0000-000007690000}"/>
    <cellStyle name="Normal 4 2 2 2 7 2 2 2 3" xfId="42097" xr:uid="{00000000-0005-0000-0000-000008690000}"/>
    <cellStyle name="Normal 4 2 2 2 7 2 2 3" xfId="23739" xr:uid="{00000000-0005-0000-0000-000009690000}"/>
    <cellStyle name="Normal 4 2 2 2 7 2 2 4" xfId="35983" xr:uid="{00000000-0005-0000-0000-00000A690000}"/>
    <cellStyle name="Normal 4 2 2 2 7 2 2 5" xfId="48212" xr:uid="{00000000-0005-0000-0000-00000B690000}"/>
    <cellStyle name="Normal 4 2 2 2 7 2 3" xfId="17600" xr:uid="{00000000-0005-0000-0000-00000C690000}"/>
    <cellStyle name="Normal 4 2 2 2 7 2 3 2" xfId="29855" xr:uid="{00000000-0005-0000-0000-00000D690000}"/>
    <cellStyle name="Normal 4 2 2 2 7 2 3 3" xfId="42096" xr:uid="{00000000-0005-0000-0000-00000E690000}"/>
    <cellStyle name="Normal 4 2 2 2 7 2 4" xfId="23738" xr:uid="{00000000-0005-0000-0000-00000F690000}"/>
    <cellStyle name="Normal 4 2 2 2 7 2 5" xfId="35982" xr:uid="{00000000-0005-0000-0000-000010690000}"/>
    <cellStyle name="Normal 4 2 2 2 7 2 6" xfId="48211" xr:uid="{00000000-0005-0000-0000-000011690000}"/>
    <cellStyle name="Normal 4 2 2 2 7 3" xfId="6602" xr:uid="{00000000-0005-0000-0000-000012690000}"/>
    <cellStyle name="Normal 4 2 2 2 7 3 2" xfId="17602" xr:uid="{00000000-0005-0000-0000-000013690000}"/>
    <cellStyle name="Normal 4 2 2 2 7 3 2 2" xfId="29857" xr:uid="{00000000-0005-0000-0000-000014690000}"/>
    <cellStyle name="Normal 4 2 2 2 7 3 2 3" xfId="42098" xr:uid="{00000000-0005-0000-0000-000015690000}"/>
    <cellStyle name="Normal 4 2 2 2 7 3 3" xfId="23740" xr:uid="{00000000-0005-0000-0000-000016690000}"/>
    <cellStyle name="Normal 4 2 2 2 7 3 4" xfId="35984" xr:uid="{00000000-0005-0000-0000-000017690000}"/>
    <cellStyle name="Normal 4 2 2 2 7 3 5" xfId="48213" xr:uid="{00000000-0005-0000-0000-000018690000}"/>
    <cellStyle name="Normal 4 2 2 2 7 4" xfId="17599" xr:uid="{00000000-0005-0000-0000-000019690000}"/>
    <cellStyle name="Normal 4 2 2 2 7 4 2" xfId="29854" xr:uid="{00000000-0005-0000-0000-00001A690000}"/>
    <cellStyle name="Normal 4 2 2 2 7 4 3" xfId="42095" xr:uid="{00000000-0005-0000-0000-00001B690000}"/>
    <cellStyle name="Normal 4 2 2 2 7 5" xfId="23737" xr:uid="{00000000-0005-0000-0000-00001C690000}"/>
    <cellStyle name="Normal 4 2 2 2 7 6" xfId="35981" xr:uid="{00000000-0005-0000-0000-00001D690000}"/>
    <cellStyle name="Normal 4 2 2 2 7 7" xfId="48210" xr:uid="{00000000-0005-0000-0000-00001E690000}"/>
    <cellStyle name="Normal 4 2 2 2 8" xfId="6603" xr:uid="{00000000-0005-0000-0000-00001F690000}"/>
    <cellStyle name="Normal 4 2 2 2 8 2" xfId="6604" xr:uid="{00000000-0005-0000-0000-000020690000}"/>
    <cellStyle name="Normal 4 2 2 2 8 2 2" xfId="17604" xr:uid="{00000000-0005-0000-0000-000021690000}"/>
    <cellStyle name="Normal 4 2 2 2 8 2 2 2" xfId="29859" xr:uid="{00000000-0005-0000-0000-000022690000}"/>
    <cellStyle name="Normal 4 2 2 2 8 2 2 3" xfId="42100" xr:uid="{00000000-0005-0000-0000-000023690000}"/>
    <cellStyle name="Normal 4 2 2 2 8 2 3" xfId="23742" xr:uid="{00000000-0005-0000-0000-000024690000}"/>
    <cellStyle name="Normal 4 2 2 2 8 2 4" xfId="35986" xr:uid="{00000000-0005-0000-0000-000025690000}"/>
    <cellStyle name="Normal 4 2 2 2 8 2 5" xfId="48215" xr:uid="{00000000-0005-0000-0000-000026690000}"/>
    <cellStyle name="Normal 4 2 2 2 8 3" xfId="17603" xr:uid="{00000000-0005-0000-0000-000027690000}"/>
    <cellStyle name="Normal 4 2 2 2 8 3 2" xfId="29858" xr:uid="{00000000-0005-0000-0000-000028690000}"/>
    <cellStyle name="Normal 4 2 2 2 8 3 3" xfId="42099" xr:uid="{00000000-0005-0000-0000-000029690000}"/>
    <cellStyle name="Normal 4 2 2 2 8 4" xfId="23741" xr:uid="{00000000-0005-0000-0000-00002A690000}"/>
    <cellStyle name="Normal 4 2 2 2 8 5" xfId="35985" xr:uid="{00000000-0005-0000-0000-00002B690000}"/>
    <cellStyle name="Normal 4 2 2 2 8 6" xfId="48214" xr:uid="{00000000-0005-0000-0000-00002C690000}"/>
    <cellStyle name="Normal 4 2 2 2 9" xfId="6605" xr:uid="{00000000-0005-0000-0000-00002D690000}"/>
    <cellStyle name="Normal 4 2 2 2 9 2" xfId="17605" xr:uid="{00000000-0005-0000-0000-00002E690000}"/>
    <cellStyle name="Normal 4 2 2 2 9 2 2" xfId="29860" xr:uid="{00000000-0005-0000-0000-00002F690000}"/>
    <cellStyle name="Normal 4 2 2 2 9 2 3" xfId="42101" xr:uid="{00000000-0005-0000-0000-000030690000}"/>
    <cellStyle name="Normal 4 2 2 2 9 3" xfId="23743" xr:uid="{00000000-0005-0000-0000-000031690000}"/>
    <cellStyle name="Normal 4 2 2 2 9 4" xfId="35987" xr:uid="{00000000-0005-0000-0000-000032690000}"/>
    <cellStyle name="Normal 4 2 2 2 9 5" xfId="48216" xr:uid="{00000000-0005-0000-0000-000033690000}"/>
    <cellStyle name="Normal 4 2 2 3" xfId="6606" xr:uid="{00000000-0005-0000-0000-000034690000}"/>
    <cellStyle name="Normal 4 2 2 3 10" xfId="35988" xr:uid="{00000000-0005-0000-0000-000035690000}"/>
    <cellStyle name="Normal 4 2 2 3 11" xfId="48217" xr:uid="{00000000-0005-0000-0000-000036690000}"/>
    <cellStyle name="Normal 4 2 2 3 2" xfId="6607" xr:uid="{00000000-0005-0000-0000-000037690000}"/>
    <cellStyle name="Normal 4 2 2 3 2 10" xfId="48218" xr:uid="{00000000-0005-0000-0000-000038690000}"/>
    <cellStyle name="Normal 4 2 2 3 2 2" xfId="6608" xr:uid="{00000000-0005-0000-0000-000039690000}"/>
    <cellStyle name="Normal 4 2 2 3 2 2 2" xfId="6609" xr:uid="{00000000-0005-0000-0000-00003A690000}"/>
    <cellStyle name="Normal 4 2 2 3 2 2 2 2" xfId="6610" xr:uid="{00000000-0005-0000-0000-00003B690000}"/>
    <cellStyle name="Normal 4 2 2 3 2 2 2 2 2" xfId="6611" xr:uid="{00000000-0005-0000-0000-00003C690000}"/>
    <cellStyle name="Normal 4 2 2 3 2 2 2 2 2 2" xfId="6612" xr:uid="{00000000-0005-0000-0000-00003D690000}"/>
    <cellStyle name="Normal 4 2 2 3 2 2 2 2 2 2 2" xfId="17612" xr:uid="{00000000-0005-0000-0000-00003E690000}"/>
    <cellStyle name="Normal 4 2 2 3 2 2 2 2 2 2 2 2" xfId="29867" xr:uid="{00000000-0005-0000-0000-00003F690000}"/>
    <cellStyle name="Normal 4 2 2 3 2 2 2 2 2 2 2 3" xfId="42108" xr:uid="{00000000-0005-0000-0000-000040690000}"/>
    <cellStyle name="Normal 4 2 2 3 2 2 2 2 2 2 3" xfId="23750" xr:uid="{00000000-0005-0000-0000-000041690000}"/>
    <cellStyle name="Normal 4 2 2 3 2 2 2 2 2 2 4" xfId="35994" xr:uid="{00000000-0005-0000-0000-000042690000}"/>
    <cellStyle name="Normal 4 2 2 3 2 2 2 2 2 2 5" xfId="48223" xr:uid="{00000000-0005-0000-0000-000043690000}"/>
    <cellStyle name="Normal 4 2 2 3 2 2 2 2 2 3" xfId="17611" xr:uid="{00000000-0005-0000-0000-000044690000}"/>
    <cellStyle name="Normal 4 2 2 3 2 2 2 2 2 3 2" xfId="29866" xr:uid="{00000000-0005-0000-0000-000045690000}"/>
    <cellStyle name="Normal 4 2 2 3 2 2 2 2 2 3 3" xfId="42107" xr:uid="{00000000-0005-0000-0000-000046690000}"/>
    <cellStyle name="Normal 4 2 2 3 2 2 2 2 2 4" xfId="23749" xr:uid="{00000000-0005-0000-0000-000047690000}"/>
    <cellStyle name="Normal 4 2 2 3 2 2 2 2 2 5" xfId="35993" xr:uid="{00000000-0005-0000-0000-000048690000}"/>
    <cellStyle name="Normal 4 2 2 3 2 2 2 2 2 6" xfId="48222" xr:uid="{00000000-0005-0000-0000-000049690000}"/>
    <cellStyle name="Normal 4 2 2 3 2 2 2 2 3" xfId="6613" xr:uid="{00000000-0005-0000-0000-00004A690000}"/>
    <cellStyle name="Normal 4 2 2 3 2 2 2 2 3 2" xfId="17613" xr:uid="{00000000-0005-0000-0000-00004B690000}"/>
    <cellStyle name="Normal 4 2 2 3 2 2 2 2 3 2 2" xfId="29868" xr:uid="{00000000-0005-0000-0000-00004C690000}"/>
    <cellStyle name="Normal 4 2 2 3 2 2 2 2 3 2 3" xfId="42109" xr:uid="{00000000-0005-0000-0000-00004D690000}"/>
    <cellStyle name="Normal 4 2 2 3 2 2 2 2 3 3" xfId="23751" xr:uid="{00000000-0005-0000-0000-00004E690000}"/>
    <cellStyle name="Normal 4 2 2 3 2 2 2 2 3 4" xfId="35995" xr:uid="{00000000-0005-0000-0000-00004F690000}"/>
    <cellStyle name="Normal 4 2 2 3 2 2 2 2 3 5" xfId="48224" xr:uid="{00000000-0005-0000-0000-000050690000}"/>
    <cellStyle name="Normal 4 2 2 3 2 2 2 2 4" xfId="17610" xr:uid="{00000000-0005-0000-0000-000051690000}"/>
    <cellStyle name="Normal 4 2 2 3 2 2 2 2 4 2" xfId="29865" xr:uid="{00000000-0005-0000-0000-000052690000}"/>
    <cellStyle name="Normal 4 2 2 3 2 2 2 2 4 3" xfId="42106" xr:uid="{00000000-0005-0000-0000-000053690000}"/>
    <cellStyle name="Normal 4 2 2 3 2 2 2 2 5" xfId="23748" xr:uid="{00000000-0005-0000-0000-000054690000}"/>
    <cellStyle name="Normal 4 2 2 3 2 2 2 2 6" xfId="35992" xr:uid="{00000000-0005-0000-0000-000055690000}"/>
    <cellStyle name="Normal 4 2 2 3 2 2 2 2 7" xfId="48221" xr:uid="{00000000-0005-0000-0000-000056690000}"/>
    <cellStyle name="Normal 4 2 2 3 2 2 2 3" xfId="6614" xr:uid="{00000000-0005-0000-0000-000057690000}"/>
    <cellStyle name="Normal 4 2 2 3 2 2 2 3 2" xfId="6615" xr:uid="{00000000-0005-0000-0000-000058690000}"/>
    <cellStyle name="Normal 4 2 2 3 2 2 2 3 2 2" xfId="17615" xr:uid="{00000000-0005-0000-0000-000059690000}"/>
    <cellStyle name="Normal 4 2 2 3 2 2 2 3 2 2 2" xfId="29870" xr:uid="{00000000-0005-0000-0000-00005A690000}"/>
    <cellStyle name="Normal 4 2 2 3 2 2 2 3 2 2 3" xfId="42111" xr:uid="{00000000-0005-0000-0000-00005B690000}"/>
    <cellStyle name="Normal 4 2 2 3 2 2 2 3 2 3" xfId="23753" xr:uid="{00000000-0005-0000-0000-00005C690000}"/>
    <cellStyle name="Normal 4 2 2 3 2 2 2 3 2 4" xfId="35997" xr:uid="{00000000-0005-0000-0000-00005D690000}"/>
    <cellStyle name="Normal 4 2 2 3 2 2 2 3 2 5" xfId="48226" xr:uid="{00000000-0005-0000-0000-00005E690000}"/>
    <cellStyle name="Normal 4 2 2 3 2 2 2 3 3" xfId="17614" xr:uid="{00000000-0005-0000-0000-00005F690000}"/>
    <cellStyle name="Normal 4 2 2 3 2 2 2 3 3 2" xfId="29869" xr:uid="{00000000-0005-0000-0000-000060690000}"/>
    <cellStyle name="Normal 4 2 2 3 2 2 2 3 3 3" xfId="42110" xr:uid="{00000000-0005-0000-0000-000061690000}"/>
    <cellStyle name="Normal 4 2 2 3 2 2 2 3 4" xfId="23752" xr:uid="{00000000-0005-0000-0000-000062690000}"/>
    <cellStyle name="Normal 4 2 2 3 2 2 2 3 5" xfId="35996" xr:uid="{00000000-0005-0000-0000-000063690000}"/>
    <cellStyle name="Normal 4 2 2 3 2 2 2 3 6" xfId="48225" xr:uid="{00000000-0005-0000-0000-000064690000}"/>
    <cellStyle name="Normal 4 2 2 3 2 2 2 4" xfId="6616" xr:uid="{00000000-0005-0000-0000-000065690000}"/>
    <cellStyle name="Normal 4 2 2 3 2 2 2 4 2" xfId="17616" xr:uid="{00000000-0005-0000-0000-000066690000}"/>
    <cellStyle name="Normal 4 2 2 3 2 2 2 4 2 2" xfId="29871" xr:uid="{00000000-0005-0000-0000-000067690000}"/>
    <cellStyle name="Normal 4 2 2 3 2 2 2 4 2 3" xfId="42112" xr:uid="{00000000-0005-0000-0000-000068690000}"/>
    <cellStyle name="Normal 4 2 2 3 2 2 2 4 3" xfId="23754" xr:uid="{00000000-0005-0000-0000-000069690000}"/>
    <cellStyle name="Normal 4 2 2 3 2 2 2 4 4" xfId="35998" xr:uid="{00000000-0005-0000-0000-00006A690000}"/>
    <cellStyle name="Normal 4 2 2 3 2 2 2 4 5" xfId="48227" xr:uid="{00000000-0005-0000-0000-00006B690000}"/>
    <cellStyle name="Normal 4 2 2 3 2 2 2 5" xfId="17609" xr:uid="{00000000-0005-0000-0000-00006C690000}"/>
    <cellStyle name="Normal 4 2 2 3 2 2 2 5 2" xfId="29864" xr:uid="{00000000-0005-0000-0000-00006D690000}"/>
    <cellStyle name="Normal 4 2 2 3 2 2 2 5 3" xfId="42105" xr:uid="{00000000-0005-0000-0000-00006E690000}"/>
    <cellStyle name="Normal 4 2 2 3 2 2 2 6" xfId="23747" xr:uid="{00000000-0005-0000-0000-00006F690000}"/>
    <cellStyle name="Normal 4 2 2 3 2 2 2 7" xfId="35991" xr:uid="{00000000-0005-0000-0000-000070690000}"/>
    <cellStyle name="Normal 4 2 2 3 2 2 2 8" xfId="48220" xr:uid="{00000000-0005-0000-0000-000071690000}"/>
    <cellStyle name="Normal 4 2 2 3 2 2 3" xfId="6617" xr:uid="{00000000-0005-0000-0000-000072690000}"/>
    <cellStyle name="Normal 4 2 2 3 2 2 3 2" xfId="6618" xr:uid="{00000000-0005-0000-0000-000073690000}"/>
    <cellStyle name="Normal 4 2 2 3 2 2 3 2 2" xfId="6619" xr:uid="{00000000-0005-0000-0000-000074690000}"/>
    <cellStyle name="Normal 4 2 2 3 2 2 3 2 2 2" xfId="17619" xr:uid="{00000000-0005-0000-0000-000075690000}"/>
    <cellStyle name="Normal 4 2 2 3 2 2 3 2 2 2 2" xfId="29874" xr:uid="{00000000-0005-0000-0000-000076690000}"/>
    <cellStyle name="Normal 4 2 2 3 2 2 3 2 2 2 3" xfId="42115" xr:uid="{00000000-0005-0000-0000-000077690000}"/>
    <cellStyle name="Normal 4 2 2 3 2 2 3 2 2 3" xfId="23757" xr:uid="{00000000-0005-0000-0000-000078690000}"/>
    <cellStyle name="Normal 4 2 2 3 2 2 3 2 2 4" xfId="36001" xr:uid="{00000000-0005-0000-0000-000079690000}"/>
    <cellStyle name="Normal 4 2 2 3 2 2 3 2 2 5" xfId="48230" xr:uid="{00000000-0005-0000-0000-00007A690000}"/>
    <cellStyle name="Normal 4 2 2 3 2 2 3 2 3" xfId="17618" xr:uid="{00000000-0005-0000-0000-00007B690000}"/>
    <cellStyle name="Normal 4 2 2 3 2 2 3 2 3 2" xfId="29873" xr:uid="{00000000-0005-0000-0000-00007C690000}"/>
    <cellStyle name="Normal 4 2 2 3 2 2 3 2 3 3" xfId="42114" xr:uid="{00000000-0005-0000-0000-00007D690000}"/>
    <cellStyle name="Normal 4 2 2 3 2 2 3 2 4" xfId="23756" xr:uid="{00000000-0005-0000-0000-00007E690000}"/>
    <cellStyle name="Normal 4 2 2 3 2 2 3 2 5" xfId="36000" xr:uid="{00000000-0005-0000-0000-00007F690000}"/>
    <cellStyle name="Normal 4 2 2 3 2 2 3 2 6" xfId="48229" xr:uid="{00000000-0005-0000-0000-000080690000}"/>
    <cellStyle name="Normal 4 2 2 3 2 2 3 3" xfId="6620" xr:uid="{00000000-0005-0000-0000-000081690000}"/>
    <cellStyle name="Normal 4 2 2 3 2 2 3 3 2" xfId="17620" xr:uid="{00000000-0005-0000-0000-000082690000}"/>
    <cellStyle name="Normal 4 2 2 3 2 2 3 3 2 2" xfId="29875" xr:uid="{00000000-0005-0000-0000-000083690000}"/>
    <cellStyle name="Normal 4 2 2 3 2 2 3 3 2 3" xfId="42116" xr:uid="{00000000-0005-0000-0000-000084690000}"/>
    <cellStyle name="Normal 4 2 2 3 2 2 3 3 3" xfId="23758" xr:uid="{00000000-0005-0000-0000-000085690000}"/>
    <cellStyle name="Normal 4 2 2 3 2 2 3 3 4" xfId="36002" xr:uid="{00000000-0005-0000-0000-000086690000}"/>
    <cellStyle name="Normal 4 2 2 3 2 2 3 3 5" xfId="48231" xr:uid="{00000000-0005-0000-0000-000087690000}"/>
    <cellStyle name="Normal 4 2 2 3 2 2 3 4" xfId="17617" xr:uid="{00000000-0005-0000-0000-000088690000}"/>
    <cellStyle name="Normal 4 2 2 3 2 2 3 4 2" xfId="29872" xr:uid="{00000000-0005-0000-0000-000089690000}"/>
    <cellStyle name="Normal 4 2 2 3 2 2 3 4 3" xfId="42113" xr:uid="{00000000-0005-0000-0000-00008A690000}"/>
    <cellStyle name="Normal 4 2 2 3 2 2 3 5" xfId="23755" xr:uid="{00000000-0005-0000-0000-00008B690000}"/>
    <cellStyle name="Normal 4 2 2 3 2 2 3 6" xfId="35999" xr:uid="{00000000-0005-0000-0000-00008C690000}"/>
    <cellStyle name="Normal 4 2 2 3 2 2 3 7" xfId="48228" xr:uid="{00000000-0005-0000-0000-00008D690000}"/>
    <cellStyle name="Normal 4 2 2 3 2 2 4" xfId="6621" xr:uid="{00000000-0005-0000-0000-00008E690000}"/>
    <cellStyle name="Normal 4 2 2 3 2 2 4 2" xfId="6622" xr:uid="{00000000-0005-0000-0000-00008F690000}"/>
    <cellStyle name="Normal 4 2 2 3 2 2 4 2 2" xfId="17622" xr:uid="{00000000-0005-0000-0000-000090690000}"/>
    <cellStyle name="Normal 4 2 2 3 2 2 4 2 2 2" xfId="29877" xr:uid="{00000000-0005-0000-0000-000091690000}"/>
    <cellStyle name="Normal 4 2 2 3 2 2 4 2 2 3" xfId="42118" xr:uid="{00000000-0005-0000-0000-000092690000}"/>
    <cellStyle name="Normal 4 2 2 3 2 2 4 2 3" xfId="23760" xr:uid="{00000000-0005-0000-0000-000093690000}"/>
    <cellStyle name="Normal 4 2 2 3 2 2 4 2 4" xfId="36004" xr:uid="{00000000-0005-0000-0000-000094690000}"/>
    <cellStyle name="Normal 4 2 2 3 2 2 4 2 5" xfId="48233" xr:uid="{00000000-0005-0000-0000-000095690000}"/>
    <cellStyle name="Normal 4 2 2 3 2 2 4 3" xfId="17621" xr:uid="{00000000-0005-0000-0000-000096690000}"/>
    <cellStyle name="Normal 4 2 2 3 2 2 4 3 2" xfId="29876" xr:uid="{00000000-0005-0000-0000-000097690000}"/>
    <cellStyle name="Normal 4 2 2 3 2 2 4 3 3" xfId="42117" xr:uid="{00000000-0005-0000-0000-000098690000}"/>
    <cellStyle name="Normal 4 2 2 3 2 2 4 4" xfId="23759" xr:uid="{00000000-0005-0000-0000-000099690000}"/>
    <cellStyle name="Normal 4 2 2 3 2 2 4 5" xfId="36003" xr:uid="{00000000-0005-0000-0000-00009A690000}"/>
    <cellStyle name="Normal 4 2 2 3 2 2 4 6" xfId="48232" xr:uid="{00000000-0005-0000-0000-00009B690000}"/>
    <cellStyle name="Normal 4 2 2 3 2 2 5" xfId="6623" xr:uid="{00000000-0005-0000-0000-00009C690000}"/>
    <cellStyle name="Normal 4 2 2 3 2 2 5 2" xfId="17623" xr:uid="{00000000-0005-0000-0000-00009D690000}"/>
    <cellStyle name="Normal 4 2 2 3 2 2 5 2 2" xfId="29878" xr:uid="{00000000-0005-0000-0000-00009E690000}"/>
    <cellStyle name="Normal 4 2 2 3 2 2 5 2 3" xfId="42119" xr:uid="{00000000-0005-0000-0000-00009F690000}"/>
    <cellStyle name="Normal 4 2 2 3 2 2 5 3" xfId="23761" xr:uid="{00000000-0005-0000-0000-0000A0690000}"/>
    <cellStyle name="Normal 4 2 2 3 2 2 5 4" xfId="36005" xr:uid="{00000000-0005-0000-0000-0000A1690000}"/>
    <cellStyle name="Normal 4 2 2 3 2 2 5 5" xfId="48234" xr:uid="{00000000-0005-0000-0000-0000A2690000}"/>
    <cellStyle name="Normal 4 2 2 3 2 2 6" xfId="17608" xr:uid="{00000000-0005-0000-0000-0000A3690000}"/>
    <cellStyle name="Normal 4 2 2 3 2 2 6 2" xfId="29863" xr:uid="{00000000-0005-0000-0000-0000A4690000}"/>
    <cellStyle name="Normal 4 2 2 3 2 2 6 3" xfId="42104" xr:uid="{00000000-0005-0000-0000-0000A5690000}"/>
    <cellStyle name="Normal 4 2 2 3 2 2 7" xfId="23746" xr:uid="{00000000-0005-0000-0000-0000A6690000}"/>
    <cellStyle name="Normal 4 2 2 3 2 2 8" xfId="35990" xr:uid="{00000000-0005-0000-0000-0000A7690000}"/>
    <cellStyle name="Normal 4 2 2 3 2 2 9" xfId="48219" xr:uid="{00000000-0005-0000-0000-0000A8690000}"/>
    <cellStyle name="Normal 4 2 2 3 2 3" xfId="6624" xr:uid="{00000000-0005-0000-0000-0000A9690000}"/>
    <cellStyle name="Normal 4 2 2 3 2 3 2" xfId="6625" xr:uid="{00000000-0005-0000-0000-0000AA690000}"/>
    <cellStyle name="Normal 4 2 2 3 2 3 2 2" xfId="6626" xr:uid="{00000000-0005-0000-0000-0000AB690000}"/>
    <cellStyle name="Normal 4 2 2 3 2 3 2 2 2" xfId="6627" xr:uid="{00000000-0005-0000-0000-0000AC690000}"/>
    <cellStyle name="Normal 4 2 2 3 2 3 2 2 2 2" xfId="17627" xr:uid="{00000000-0005-0000-0000-0000AD690000}"/>
    <cellStyle name="Normal 4 2 2 3 2 3 2 2 2 2 2" xfId="29882" xr:uid="{00000000-0005-0000-0000-0000AE690000}"/>
    <cellStyle name="Normal 4 2 2 3 2 3 2 2 2 2 3" xfId="42123" xr:uid="{00000000-0005-0000-0000-0000AF690000}"/>
    <cellStyle name="Normal 4 2 2 3 2 3 2 2 2 3" xfId="23765" xr:uid="{00000000-0005-0000-0000-0000B0690000}"/>
    <cellStyle name="Normal 4 2 2 3 2 3 2 2 2 4" xfId="36009" xr:uid="{00000000-0005-0000-0000-0000B1690000}"/>
    <cellStyle name="Normal 4 2 2 3 2 3 2 2 2 5" xfId="48238" xr:uid="{00000000-0005-0000-0000-0000B2690000}"/>
    <cellStyle name="Normal 4 2 2 3 2 3 2 2 3" xfId="17626" xr:uid="{00000000-0005-0000-0000-0000B3690000}"/>
    <cellStyle name="Normal 4 2 2 3 2 3 2 2 3 2" xfId="29881" xr:uid="{00000000-0005-0000-0000-0000B4690000}"/>
    <cellStyle name="Normal 4 2 2 3 2 3 2 2 3 3" xfId="42122" xr:uid="{00000000-0005-0000-0000-0000B5690000}"/>
    <cellStyle name="Normal 4 2 2 3 2 3 2 2 4" xfId="23764" xr:uid="{00000000-0005-0000-0000-0000B6690000}"/>
    <cellStyle name="Normal 4 2 2 3 2 3 2 2 5" xfId="36008" xr:uid="{00000000-0005-0000-0000-0000B7690000}"/>
    <cellStyle name="Normal 4 2 2 3 2 3 2 2 6" xfId="48237" xr:uid="{00000000-0005-0000-0000-0000B8690000}"/>
    <cellStyle name="Normal 4 2 2 3 2 3 2 3" xfId="6628" xr:uid="{00000000-0005-0000-0000-0000B9690000}"/>
    <cellStyle name="Normal 4 2 2 3 2 3 2 3 2" xfId="17628" xr:uid="{00000000-0005-0000-0000-0000BA690000}"/>
    <cellStyle name="Normal 4 2 2 3 2 3 2 3 2 2" xfId="29883" xr:uid="{00000000-0005-0000-0000-0000BB690000}"/>
    <cellStyle name="Normal 4 2 2 3 2 3 2 3 2 3" xfId="42124" xr:uid="{00000000-0005-0000-0000-0000BC690000}"/>
    <cellStyle name="Normal 4 2 2 3 2 3 2 3 3" xfId="23766" xr:uid="{00000000-0005-0000-0000-0000BD690000}"/>
    <cellStyle name="Normal 4 2 2 3 2 3 2 3 4" xfId="36010" xr:uid="{00000000-0005-0000-0000-0000BE690000}"/>
    <cellStyle name="Normal 4 2 2 3 2 3 2 3 5" xfId="48239" xr:uid="{00000000-0005-0000-0000-0000BF690000}"/>
    <cellStyle name="Normal 4 2 2 3 2 3 2 4" xfId="17625" xr:uid="{00000000-0005-0000-0000-0000C0690000}"/>
    <cellStyle name="Normal 4 2 2 3 2 3 2 4 2" xfId="29880" xr:uid="{00000000-0005-0000-0000-0000C1690000}"/>
    <cellStyle name="Normal 4 2 2 3 2 3 2 4 3" xfId="42121" xr:uid="{00000000-0005-0000-0000-0000C2690000}"/>
    <cellStyle name="Normal 4 2 2 3 2 3 2 5" xfId="23763" xr:uid="{00000000-0005-0000-0000-0000C3690000}"/>
    <cellStyle name="Normal 4 2 2 3 2 3 2 6" xfId="36007" xr:uid="{00000000-0005-0000-0000-0000C4690000}"/>
    <cellStyle name="Normal 4 2 2 3 2 3 2 7" xfId="48236" xr:uid="{00000000-0005-0000-0000-0000C5690000}"/>
    <cellStyle name="Normal 4 2 2 3 2 3 3" xfId="6629" xr:uid="{00000000-0005-0000-0000-0000C6690000}"/>
    <cellStyle name="Normal 4 2 2 3 2 3 3 2" xfId="6630" xr:uid="{00000000-0005-0000-0000-0000C7690000}"/>
    <cellStyle name="Normal 4 2 2 3 2 3 3 2 2" xfId="17630" xr:uid="{00000000-0005-0000-0000-0000C8690000}"/>
    <cellStyle name="Normal 4 2 2 3 2 3 3 2 2 2" xfId="29885" xr:uid="{00000000-0005-0000-0000-0000C9690000}"/>
    <cellStyle name="Normal 4 2 2 3 2 3 3 2 2 3" xfId="42126" xr:uid="{00000000-0005-0000-0000-0000CA690000}"/>
    <cellStyle name="Normal 4 2 2 3 2 3 3 2 3" xfId="23768" xr:uid="{00000000-0005-0000-0000-0000CB690000}"/>
    <cellStyle name="Normal 4 2 2 3 2 3 3 2 4" xfId="36012" xr:uid="{00000000-0005-0000-0000-0000CC690000}"/>
    <cellStyle name="Normal 4 2 2 3 2 3 3 2 5" xfId="48241" xr:uid="{00000000-0005-0000-0000-0000CD690000}"/>
    <cellStyle name="Normal 4 2 2 3 2 3 3 3" xfId="17629" xr:uid="{00000000-0005-0000-0000-0000CE690000}"/>
    <cellStyle name="Normal 4 2 2 3 2 3 3 3 2" xfId="29884" xr:uid="{00000000-0005-0000-0000-0000CF690000}"/>
    <cellStyle name="Normal 4 2 2 3 2 3 3 3 3" xfId="42125" xr:uid="{00000000-0005-0000-0000-0000D0690000}"/>
    <cellStyle name="Normal 4 2 2 3 2 3 3 4" xfId="23767" xr:uid="{00000000-0005-0000-0000-0000D1690000}"/>
    <cellStyle name="Normal 4 2 2 3 2 3 3 5" xfId="36011" xr:uid="{00000000-0005-0000-0000-0000D2690000}"/>
    <cellStyle name="Normal 4 2 2 3 2 3 3 6" xfId="48240" xr:uid="{00000000-0005-0000-0000-0000D3690000}"/>
    <cellStyle name="Normal 4 2 2 3 2 3 4" xfId="6631" xr:uid="{00000000-0005-0000-0000-0000D4690000}"/>
    <cellStyle name="Normal 4 2 2 3 2 3 4 2" xfId="17631" xr:uid="{00000000-0005-0000-0000-0000D5690000}"/>
    <cellStyle name="Normal 4 2 2 3 2 3 4 2 2" xfId="29886" xr:uid="{00000000-0005-0000-0000-0000D6690000}"/>
    <cellStyle name="Normal 4 2 2 3 2 3 4 2 3" xfId="42127" xr:uid="{00000000-0005-0000-0000-0000D7690000}"/>
    <cellStyle name="Normal 4 2 2 3 2 3 4 3" xfId="23769" xr:uid="{00000000-0005-0000-0000-0000D8690000}"/>
    <cellStyle name="Normal 4 2 2 3 2 3 4 4" xfId="36013" xr:uid="{00000000-0005-0000-0000-0000D9690000}"/>
    <cellStyle name="Normal 4 2 2 3 2 3 4 5" xfId="48242" xr:uid="{00000000-0005-0000-0000-0000DA690000}"/>
    <cellStyle name="Normal 4 2 2 3 2 3 5" xfId="17624" xr:uid="{00000000-0005-0000-0000-0000DB690000}"/>
    <cellStyle name="Normal 4 2 2 3 2 3 5 2" xfId="29879" xr:uid="{00000000-0005-0000-0000-0000DC690000}"/>
    <cellStyle name="Normal 4 2 2 3 2 3 5 3" xfId="42120" xr:uid="{00000000-0005-0000-0000-0000DD690000}"/>
    <cellStyle name="Normal 4 2 2 3 2 3 6" xfId="23762" xr:uid="{00000000-0005-0000-0000-0000DE690000}"/>
    <cellStyle name="Normal 4 2 2 3 2 3 7" xfId="36006" xr:uid="{00000000-0005-0000-0000-0000DF690000}"/>
    <cellStyle name="Normal 4 2 2 3 2 3 8" xfId="48235" xr:uid="{00000000-0005-0000-0000-0000E0690000}"/>
    <cellStyle name="Normal 4 2 2 3 2 4" xfId="6632" xr:uid="{00000000-0005-0000-0000-0000E1690000}"/>
    <cellStyle name="Normal 4 2 2 3 2 4 2" xfId="6633" xr:uid="{00000000-0005-0000-0000-0000E2690000}"/>
    <cellStyle name="Normal 4 2 2 3 2 4 2 2" xfId="6634" xr:uid="{00000000-0005-0000-0000-0000E3690000}"/>
    <cellStyle name="Normal 4 2 2 3 2 4 2 2 2" xfId="17634" xr:uid="{00000000-0005-0000-0000-0000E4690000}"/>
    <cellStyle name="Normal 4 2 2 3 2 4 2 2 2 2" xfId="29889" xr:uid="{00000000-0005-0000-0000-0000E5690000}"/>
    <cellStyle name="Normal 4 2 2 3 2 4 2 2 2 3" xfId="42130" xr:uid="{00000000-0005-0000-0000-0000E6690000}"/>
    <cellStyle name="Normal 4 2 2 3 2 4 2 2 3" xfId="23772" xr:uid="{00000000-0005-0000-0000-0000E7690000}"/>
    <cellStyle name="Normal 4 2 2 3 2 4 2 2 4" xfId="36016" xr:uid="{00000000-0005-0000-0000-0000E8690000}"/>
    <cellStyle name="Normal 4 2 2 3 2 4 2 2 5" xfId="48245" xr:uid="{00000000-0005-0000-0000-0000E9690000}"/>
    <cellStyle name="Normal 4 2 2 3 2 4 2 3" xfId="17633" xr:uid="{00000000-0005-0000-0000-0000EA690000}"/>
    <cellStyle name="Normal 4 2 2 3 2 4 2 3 2" xfId="29888" xr:uid="{00000000-0005-0000-0000-0000EB690000}"/>
    <cellStyle name="Normal 4 2 2 3 2 4 2 3 3" xfId="42129" xr:uid="{00000000-0005-0000-0000-0000EC690000}"/>
    <cellStyle name="Normal 4 2 2 3 2 4 2 4" xfId="23771" xr:uid="{00000000-0005-0000-0000-0000ED690000}"/>
    <cellStyle name="Normal 4 2 2 3 2 4 2 5" xfId="36015" xr:uid="{00000000-0005-0000-0000-0000EE690000}"/>
    <cellStyle name="Normal 4 2 2 3 2 4 2 6" xfId="48244" xr:uid="{00000000-0005-0000-0000-0000EF690000}"/>
    <cellStyle name="Normal 4 2 2 3 2 4 3" xfId="6635" xr:uid="{00000000-0005-0000-0000-0000F0690000}"/>
    <cellStyle name="Normal 4 2 2 3 2 4 3 2" xfId="17635" xr:uid="{00000000-0005-0000-0000-0000F1690000}"/>
    <cellStyle name="Normal 4 2 2 3 2 4 3 2 2" xfId="29890" xr:uid="{00000000-0005-0000-0000-0000F2690000}"/>
    <cellStyle name="Normal 4 2 2 3 2 4 3 2 3" xfId="42131" xr:uid="{00000000-0005-0000-0000-0000F3690000}"/>
    <cellStyle name="Normal 4 2 2 3 2 4 3 3" xfId="23773" xr:uid="{00000000-0005-0000-0000-0000F4690000}"/>
    <cellStyle name="Normal 4 2 2 3 2 4 3 4" xfId="36017" xr:uid="{00000000-0005-0000-0000-0000F5690000}"/>
    <cellStyle name="Normal 4 2 2 3 2 4 3 5" xfId="48246" xr:uid="{00000000-0005-0000-0000-0000F6690000}"/>
    <cellStyle name="Normal 4 2 2 3 2 4 4" xfId="17632" xr:uid="{00000000-0005-0000-0000-0000F7690000}"/>
    <cellStyle name="Normal 4 2 2 3 2 4 4 2" xfId="29887" xr:uid="{00000000-0005-0000-0000-0000F8690000}"/>
    <cellStyle name="Normal 4 2 2 3 2 4 4 3" xfId="42128" xr:uid="{00000000-0005-0000-0000-0000F9690000}"/>
    <cellStyle name="Normal 4 2 2 3 2 4 5" xfId="23770" xr:uid="{00000000-0005-0000-0000-0000FA690000}"/>
    <cellStyle name="Normal 4 2 2 3 2 4 6" xfId="36014" xr:uid="{00000000-0005-0000-0000-0000FB690000}"/>
    <cellStyle name="Normal 4 2 2 3 2 4 7" xfId="48243" xr:uid="{00000000-0005-0000-0000-0000FC690000}"/>
    <cellStyle name="Normal 4 2 2 3 2 5" xfId="6636" xr:uid="{00000000-0005-0000-0000-0000FD690000}"/>
    <cellStyle name="Normal 4 2 2 3 2 5 2" xfId="6637" xr:uid="{00000000-0005-0000-0000-0000FE690000}"/>
    <cellStyle name="Normal 4 2 2 3 2 5 2 2" xfId="17637" xr:uid="{00000000-0005-0000-0000-0000FF690000}"/>
    <cellStyle name="Normal 4 2 2 3 2 5 2 2 2" xfId="29892" xr:uid="{00000000-0005-0000-0000-0000006A0000}"/>
    <cellStyle name="Normal 4 2 2 3 2 5 2 2 3" xfId="42133" xr:uid="{00000000-0005-0000-0000-0000016A0000}"/>
    <cellStyle name="Normal 4 2 2 3 2 5 2 3" xfId="23775" xr:uid="{00000000-0005-0000-0000-0000026A0000}"/>
    <cellStyle name="Normal 4 2 2 3 2 5 2 4" xfId="36019" xr:uid="{00000000-0005-0000-0000-0000036A0000}"/>
    <cellStyle name="Normal 4 2 2 3 2 5 2 5" xfId="48248" xr:uid="{00000000-0005-0000-0000-0000046A0000}"/>
    <cellStyle name="Normal 4 2 2 3 2 5 3" xfId="17636" xr:uid="{00000000-0005-0000-0000-0000056A0000}"/>
    <cellStyle name="Normal 4 2 2 3 2 5 3 2" xfId="29891" xr:uid="{00000000-0005-0000-0000-0000066A0000}"/>
    <cellStyle name="Normal 4 2 2 3 2 5 3 3" xfId="42132" xr:uid="{00000000-0005-0000-0000-0000076A0000}"/>
    <cellStyle name="Normal 4 2 2 3 2 5 4" xfId="23774" xr:uid="{00000000-0005-0000-0000-0000086A0000}"/>
    <cellStyle name="Normal 4 2 2 3 2 5 5" xfId="36018" xr:uid="{00000000-0005-0000-0000-0000096A0000}"/>
    <cellStyle name="Normal 4 2 2 3 2 5 6" xfId="48247" xr:uid="{00000000-0005-0000-0000-00000A6A0000}"/>
    <cellStyle name="Normal 4 2 2 3 2 6" xfId="6638" xr:uid="{00000000-0005-0000-0000-00000B6A0000}"/>
    <cellStyle name="Normal 4 2 2 3 2 6 2" xfId="17638" xr:uid="{00000000-0005-0000-0000-00000C6A0000}"/>
    <cellStyle name="Normal 4 2 2 3 2 6 2 2" xfId="29893" xr:uid="{00000000-0005-0000-0000-00000D6A0000}"/>
    <cellStyle name="Normal 4 2 2 3 2 6 2 3" xfId="42134" xr:uid="{00000000-0005-0000-0000-00000E6A0000}"/>
    <cellStyle name="Normal 4 2 2 3 2 6 3" xfId="23776" xr:uid="{00000000-0005-0000-0000-00000F6A0000}"/>
    <cellStyle name="Normal 4 2 2 3 2 6 4" xfId="36020" xr:uid="{00000000-0005-0000-0000-0000106A0000}"/>
    <cellStyle name="Normal 4 2 2 3 2 6 5" xfId="48249" xr:uid="{00000000-0005-0000-0000-0000116A0000}"/>
    <cellStyle name="Normal 4 2 2 3 2 7" xfId="17607" xr:uid="{00000000-0005-0000-0000-0000126A0000}"/>
    <cellStyle name="Normal 4 2 2 3 2 7 2" xfId="29862" xr:uid="{00000000-0005-0000-0000-0000136A0000}"/>
    <cellStyle name="Normal 4 2 2 3 2 7 3" xfId="42103" xr:uid="{00000000-0005-0000-0000-0000146A0000}"/>
    <cellStyle name="Normal 4 2 2 3 2 8" xfId="23745" xr:uid="{00000000-0005-0000-0000-0000156A0000}"/>
    <cellStyle name="Normal 4 2 2 3 2 9" xfId="35989" xr:uid="{00000000-0005-0000-0000-0000166A0000}"/>
    <cellStyle name="Normal 4 2 2 3 3" xfId="6639" xr:uid="{00000000-0005-0000-0000-0000176A0000}"/>
    <cellStyle name="Normal 4 2 2 3 3 2" xfId="6640" xr:uid="{00000000-0005-0000-0000-0000186A0000}"/>
    <cellStyle name="Normal 4 2 2 3 3 2 2" xfId="6641" xr:uid="{00000000-0005-0000-0000-0000196A0000}"/>
    <cellStyle name="Normal 4 2 2 3 3 2 2 2" xfId="6642" xr:uid="{00000000-0005-0000-0000-00001A6A0000}"/>
    <cellStyle name="Normal 4 2 2 3 3 2 2 2 2" xfId="6643" xr:uid="{00000000-0005-0000-0000-00001B6A0000}"/>
    <cellStyle name="Normal 4 2 2 3 3 2 2 2 2 2" xfId="17643" xr:uid="{00000000-0005-0000-0000-00001C6A0000}"/>
    <cellStyle name="Normal 4 2 2 3 3 2 2 2 2 2 2" xfId="29898" xr:uid="{00000000-0005-0000-0000-00001D6A0000}"/>
    <cellStyle name="Normal 4 2 2 3 3 2 2 2 2 2 3" xfId="42139" xr:uid="{00000000-0005-0000-0000-00001E6A0000}"/>
    <cellStyle name="Normal 4 2 2 3 3 2 2 2 2 3" xfId="23781" xr:uid="{00000000-0005-0000-0000-00001F6A0000}"/>
    <cellStyle name="Normal 4 2 2 3 3 2 2 2 2 4" xfId="36025" xr:uid="{00000000-0005-0000-0000-0000206A0000}"/>
    <cellStyle name="Normal 4 2 2 3 3 2 2 2 2 5" xfId="48254" xr:uid="{00000000-0005-0000-0000-0000216A0000}"/>
    <cellStyle name="Normal 4 2 2 3 3 2 2 2 3" xfId="17642" xr:uid="{00000000-0005-0000-0000-0000226A0000}"/>
    <cellStyle name="Normal 4 2 2 3 3 2 2 2 3 2" xfId="29897" xr:uid="{00000000-0005-0000-0000-0000236A0000}"/>
    <cellStyle name="Normal 4 2 2 3 3 2 2 2 3 3" xfId="42138" xr:uid="{00000000-0005-0000-0000-0000246A0000}"/>
    <cellStyle name="Normal 4 2 2 3 3 2 2 2 4" xfId="23780" xr:uid="{00000000-0005-0000-0000-0000256A0000}"/>
    <cellStyle name="Normal 4 2 2 3 3 2 2 2 5" xfId="36024" xr:uid="{00000000-0005-0000-0000-0000266A0000}"/>
    <cellStyle name="Normal 4 2 2 3 3 2 2 2 6" xfId="48253" xr:uid="{00000000-0005-0000-0000-0000276A0000}"/>
    <cellStyle name="Normal 4 2 2 3 3 2 2 3" xfId="6644" xr:uid="{00000000-0005-0000-0000-0000286A0000}"/>
    <cellStyle name="Normal 4 2 2 3 3 2 2 3 2" xfId="17644" xr:uid="{00000000-0005-0000-0000-0000296A0000}"/>
    <cellStyle name="Normal 4 2 2 3 3 2 2 3 2 2" xfId="29899" xr:uid="{00000000-0005-0000-0000-00002A6A0000}"/>
    <cellStyle name="Normal 4 2 2 3 3 2 2 3 2 3" xfId="42140" xr:uid="{00000000-0005-0000-0000-00002B6A0000}"/>
    <cellStyle name="Normal 4 2 2 3 3 2 2 3 3" xfId="23782" xr:uid="{00000000-0005-0000-0000-00002C6A0000}"/>
    <cellStyle name="Normal 4 2 2 3 3 2 2 3 4" xfId="36026" xr:uid="{00000000-0005-0000-0000-00002D6A0000}"/>
    <cellStyle name="Normal 4 2 2 3 3 2 2 3 5" xfId="48255" xr:uid="{00000000-0005-0000-0000-00002E6A0000}"/>
    <cellStyle name="Normal 4 2 2 3 3 2 2 4" xfId="17641" xr:uid="{00000000-0005-0000-0000-00002F6A0000}"/>
    <cellStyle name="Normal 4 2 2 3 3 2 2 4 2" xfId="29896" xr:uid="{00000000-0005-0000-0000-0000306A0000}"/>
    <cellStyle name="Normal 4 2 2 3 3 2 2 4 3" xfId="42137" xr:uid="{00000000-0005-0000-0000-0000316A0000}"/>
    <cellStyle name="Normal 4 2 2 3 3 2 2 5" xfId="23779" xr:uid="{00000000-0005-0000-0000-0000326A0000}"/>
    <cellStyle name="Normal 4 2 2 3 3 2 2 6" xfId="36023" xr:uid="{00000000-0005-0000-0000-0000336A0000}"/>
    <cellStyle name="Normal 4 2 2 3 3 2 2 7" xfId="48252" xr:uid="{00000000-0005-0000-0000-0000346A0000}"/>
    <cellStyle name="Normal 4 2 2 3 3 2 3" xfId="6645" xr:uid="{00000000-0005-0000-0000-0000356A0000}"/>
    <cellStyle name="Normal 4 2 2 3 3 2 3 2" xfId="6646" xr:uid="{00000000-0005-0000-0000-0000366A0000}"/>
    <cellStyle name="Normal 4 2 2 3 3 2 3 2 2" xfId="17646" xr:uid="{00000000-0005-0000-0000-0000376A0000}"/>
    <cellStyle name="Normal 4 2 2 3 3 2 3 2 2 2" xfId="29901" xr:uid="{00000000-0005-0000-0000-0000386A0000}"/>
    <cellStyle name="Normal 4 2 2 3 3 2 3 2 2 3" xfId="42142" xr:uid="{00000000-0005-0000-0000-0000396A0000}"/>
    <cellStyle name="Normal 4 2 2 3 3 2 3 2 3" xfId="23784" xr:uid="{00000000-0005-0000-0000-00003A6A0000}"/>
    <cellStyle name="Normal 4 2 2 3 3 2 3 2 4" xfId="36028" xr:uid="{00000000-0005-0000-0000-00003B6A0000}"/>
    <cellStyle name="Normal 4 2 2 3 3 2 3 2 5" xfId="48257" xr:uid="{00000000-0005-0000-0000-00003C6A0000}"/>
    <cellStyle name="Normal 4 2 2 3 3 2 3 3" xfId="17645" xr:uid="{00000000-0005-0000-0000-00003D6A0000}"/>
    <cellStyle name="Normal 4 2 2 3 3 2 3 3 2" xfId="29900" xr:uid="{00000000-0005-0000-0000-00003E6A0000}"/>
    <cellStyle name="Normal 4 2 2 3 3 2 3 3 3" xfId="42141" xr:uid="{00000000-0005-0000-0000-00003F6A0000}"/>
    <cellStyle name="Normal 4 2 2 3 3 2 3 4" xfId="23783" xr:uid="{00000000-0005-0000-0000-0000406A0000}"/>
    <cellStyle name="Normal 4 2 2 3 3 2 3 5" xfId="36027" xr:uid="{00000000-0005-0000-0000-0000416A0000}"/>
    <cellStyle name="Normal 4 2 2 3 3 2 3 6" xfId="48256" xr:uid="{00000000-0005-0000-0000-0000426A0000}"/>
    <cellStyle name="Normal 4 2 2 3 3 2 4" xfId="6647" xr:uid="{00000000-0005-0000-0000-0000436A0000}"/>
    <cellStyle name="Normal 4 2 2 3 3 2 4 2" xfId="17647" xr:uid="{00000000-0005-0000-0000-0000446A0000}"/>
    <cellStyle name="Normal 4 2 2 3 3 2 4 2 2" xfId="29902" xr:uid="{00000000-0005-0000-0000-0000456A0000}"/>
    <cellStyle name="Normal 4 2 2 3 3 2 4 2 3" xfId="42143" xr:uid="{00000000-0005-0000-0000-0000466A0000}"/>
    <cellStyle name="Normal 4 2 2 3 3 2 4 3" xfId="23785" xr:uid="{00000000-0005-0000-0000-0000476A0000}"/>
    <cellStyle name="Normal 4 2 2 3 3 2 4 4" xfId="36029" xr:uid="{00000000-0005-0000-0000-0000486A0000}"/>
    <cellStyle name="Normal 4 2 2 3 3 2 4 5" xfId="48258" xr:uid="{00000000-0005-0000-0000-0000496A0000}"/>
    <cellStyle name="Normal 4 2 2 3 3 2 5" xfId="17640" xr:uid="{00000000-0005-0000-0000-00004A6A0000}"/>
    <cellStyle name="Normal 4 2 2 3 3 2 5 2" xfId="29895" xr:uid="{00000000-0005-0000-0000-00004B6A0000}"/>
    <cellStyle name="Normal 4 2 2 3 3 2 5 3" xfId="42136" xr:uid="{00000000-0005-0000-0000-00004C6A0000}"/>
    <cellStyle name="Normal 4 2 2 3 3 2 6" xfId="23778" xr:uid="{00000000-0005-0000-0000-00004D6A0000}"/>
    <cellStyle name="Normal 4 2 2 3 3 2 7" xfId="36022" xr:uid="{00000000-0005-0000-0000-00004E6A0000}"/>
    <cellStyle name="Normal 4 2 2 3 3 2 8" xfId="48251" xr:uid="{00000000-0005-0000-0000-00004F6A0000}"/>
    <cellStyle name="Normal 4 2 2 3 3 3" xfId="6648" xr:uid="{00000000-0005-0000-0000-0000506A0000}"/>
    <cellStyle name="Normal 4 2 2 3 3 3 2" xfId="6649" xr:uid="{00000000-0005-0000-0000-0000516A0000}"/>
    <cellStyle name="Normal 4 2 2 3 3 3 2 2" xfId="6650" xr:uid="{00000000-0005-0000-0000-0000526A0000}"/>
    <cellStyle name="Normal 4 2 2 3 3 3 2 2 2" xfId="17650" xr:uid="{00000000-0005-0000-0000-0000536A0000}"/>
    <cellStyle name="Normal 4 2 2 3 3 3 2 2 2 2" xfId="29905" xr:uid="{00000000-0005-0000-0000-0000546A0000}"/>
    <cellStyle name="Normal 4 2 2 3 3 3 2 2 2 3" xfId="42146" xr:uid="{00000000-0005-0000-0000-0000556A0000}"/>
    <cellStyle name="Normal 4 2 2 3 3 3 2 2 3" xfId="23788" xr:uid="{00000000-0005-0000-0000-0000566A0000}"/>
    <cellStyle name="Normal 4 2 2 3 3 3 2 2 4" xfId="36032" xr:uid="{00000000-0005-0000-0000-0000576A0000}"/>
    <cellStyle name="Normal 4 2 2 3 3 3 2 2 5" xfId="48261" xr:uid="{00000000-0005-0000-0000-0000586A0000}"/>
    <cellStyle name="Normal 4 2 2 3 3 3 2 3" xfId="17649" xr:uid="{00000000-0005-0000-0000-0000596A0000}"/>
    <cellStyle name="Normal 4 2 2 3 3 3 2 3 2" xfId="29904" xr:uid="{00000000-0005-0000-0000-00005A6A0000}"/>
    <cellStyle name="Normal 4 2 2 3 3 3 2 3 3" xfId="42145" xr:uid="{00000000-0005-0000-0000-00005B6A0000}"/>
    <cellStyle name="Normal 4 2 2 3 3 3 2 4" xfId="23787" xr:uid="{00000000-0005-0000-0000-00005C6A0000}"/>
    <cellStyle name="Normal 4 2 2 3 3 3 2 5" xfId="36031" xr:uid="{00000000-0005-0000-0000-00005D6A0000}"/>
    <cellStyle name="Normal 4 2 2 3 3 3 2 6" xfId="48260" xr:uid="{00000000-0005-0000-0000-00005E6A0000}"/>
    <cellStyle name="Normal 4 2 2 3 3 3 3" xfId="6651" xr:uid="{00000000-0005-0000-0000-00005F6A0000}"/>
    <cellStyle name="Normal 4 2 2 3 3 3 3 2" xfId="17651" xr:uid="{00000000-0005-0000-0000-0000606A0000}"/>
    <cellStyle name="Normal 4 2 2 3 3 3 3 2 2" xfId="29906" xr:uid="{00000000-0005-0000-0000-0000616A0000}"/>
    <cellStyle name="Normal 4 2 2 3 3 3 3 2 3" xfId="42147" xr:uid="{00000000-0005-0000-0000-0000626A0000}"/>
    <cellStyle name="Normal 4 2 2 3 3 3 3 3" xfId="23789" xr:uid="{00000000-0005-0000-0000-0000636A0000}"/>
    <cellStyle name="Normal 4 2 2 3 3 3 3 4" xfId="36033" xr:uid="{00000000-0005-0000-0000-0000646A0000}"/>
    <cellStyle name="Normal 4 2 2 3 3 3 3 5" xfId="48262" xr:uid="{00000000-0005-0000-0000-0000656A0000}"/>
    <cellStyle name="Normal 4 2 2 3 3 3 4" xfId="17648" xr:uid="{00000000-0005-0000-0000-0000666A0000}"/>
    <cellStyle name="Normal 4 2 2 3 3 3 4 2" xfId="29903" xr:uid="{00000000-0005-0000-0000-0000676A0000}"/>
    <cellStyle name="Normal 4 2 2 3 3 3 4 3" xfId="42144" xr:uid="{00000000-0005-0000-0000-0000686A0000}"/>
    <cellStyle name="Normal 4 2 2 3 3 3 5" xfId="23786" xr:uid="{00000000-0005-0000-0000-0000696A0000}"/>
    <cellStyle name="Normal 4 2 2 3 3 3 6" xfId="36030" xr:uid="{00000000-0005-0000-0000-00006A6A0000}"/>
    <cellStyle name="Normal 4 2 2 3 3 3 7" xfId="48259" xr:uid="{00000000-0005-0000-0000-00006B6A0000}"/>
    <cellStyle name="Normal 4 2 2 3 3 4" xfId="6652" xr:uid="{00000000-0005-0000-0000-00006C6A0000}"/>
    <cellStyle name="Normal 4 2 2 3 3 4 2" xfId="6653" xr:uid="{00000000-0005-0000-0000-00006D6A0000}"/>
    <cellStyle name="Normal 4 2 2 3 3 4 2 2" xfId="17653" xr:uid="{00000000-0005-0000-0000-00006E6A0000}"/>
    <cellStyle name="Normal 4 2 2 3 3 4 2 2 2" xfId="29908" xr:uid="{00000000-0005-0000-0000-00006F6A0000}"/>
    <cellStyle name="Normal 4 2 2 3 3 4 2 2 3" xfId="42149" xr:uid="{00000000-0005-0000-0000-0000706A0000}"/>
    <cellStyle name="Normal 4 2 2 3 3 4 2 3" xfId="23791" xr:uid="{00000000-0005-0000-0000-0000716A0000}"/>
    <cellStyle name="Normal 4 2 2 3 3 4 2 4" xfId="36035" xr:uid="{00000000-0005-0000-0000-0000726A0000}"/>
    <cellStyle name="Normal 4 2 2 3 3 4 2 5" xfId="48264" xr:uid="{00000000-0005-0000-0000-0000736A0000}"/>
    <cellStyle name="Normal 4 2 2 3 3 4 3" xfId="17652" xr:uid="{00000000-0005-0000-0000-0000746A0000}"/>
    <cellStyle name="Normal 4 2 2 3 3 4 3 2" xfId="29907" xr:uid="{00000000-0005-0000-0000-0000756A0000}"/>
    <cellStyle name="Normal 4 2 2 3 3 4 3 3" xfId="42148" xr:uid="{00000000-0005-0000-0000-0000766A0000}"/>
    <cellStyle name="Normal 4 2 2 3 3 4 4" xfId="23790" xr:uid="{00000000-0005-0000-0000-0000776A0000}"/>
    <cellStyle name="Normal 4 2 2 3 3 4 5" xfId="36034" xr:uid="{00000000-0005-0000-0000-0000786A0000}"/>
    <cellStyle name="Normal 4 2 2 3 3 4 6" xfId="48263" xr:uid="{00000000-0005-0000-0000-0000796A0000}"/>
    <cellStyle name="Normal 4 2 2 3 3 5" xfId="6654" xr:uid="{00000000-0005-0000-0000-00007A6A0000}"/>
    <cellStyle name="Normal 4 2 2 3 3 5 2" xfId="17654" xr:uid="{00000000-0005-0000-0000-00007B6A0000}"/>
    <cellStyle name="Normal 4 2 2 3 3 5 2 2" xfId="29909" xr:uid="{00000000-0005-0000-0000-00007C6A0000}"/>
    <cellStyle name="Normal 4 2 2 3 3 5 2 3" xfId="42150" xr:uid="{00000000-0005-0000-0000-00007D6A0000}"/>
    <cellStyle name="Normal 4 2 2 3 3 5 3" xfId="23792" xr:uid="{00000000-0005-0000-0000-00007E6A0000}"/>
    <cellStyle name="Normal 4 2 2 3 3 5 4" xfId="36036" xr:uid="{00000000-0005-0000-0000-00007F6A0000}"/>
    <cellStyle name="Normal 4 2 2 3 3 5 5" xfId="48265" xr:uid="{00000000-0005-0000-0000-0000806A0000}"/>
    <cellStyle name="Normal 4 2 2 3 3 6" xfId="17639" xr:uid="{00000000-0005-0000-0000-0000816A0000}"/>
    <cellStyle name="Normal 4 2 2 3 3 6 2" xfId="29894" xr:uid="{00000000-0005-0000-0000-0000826A0000}"/>
    <cellStyle name="Normal 4 2 2 3 3 6 3" xfId="42135" xr:uid="{00000000-0005-0000-0000-0000836A0000}"/>
    <cellStyle name="Normal 4 2 2 3 3 7" xfId="23777" xr:uid="{00000000-0005-0000-0000-0000846A0000}"/>
    <cellStyle name="Normal 4 2 2 3 3 8" xfId="36021" xr:uid="{00000000-0005-0000-0000-0000856A0000}"/>
    <cellStyle name="Normal 4 2 2 3 3 9" xfId="48250" xr:uid="{00000000-0005-0000-0000-0000866A0000}"/>
    <cellStyle name="Normal 4 2 2 3 4" xfId="6655" xr:uid="{00000000-0005-0000-0000-0000876A0000}"/>
    <cellStyle name="Normal 4 2 2 3 4 2" xfId="6656" xr:uid="{00000000-0005-0000-0000-0000886A0000}"/>
    <cellStyle name="Normal 4 2 2 3 4 2 2" xfId="6657" xr:uid="{00000000-0005-0000-0000-0000896A0000}"/>
    <cellStyle name="Normal 4 2 2 3 4 2 2 2" xfId="6658" xr:uid="{00000000-0005-0000-0000-00008A6A0000}"/>
    <cellStyle name="Normal 4 2 2 3 4 2 2 2 2" xfId="17658" xr:uid="{00000000-0005-0000-0000-00008B6A0000}"/>
    <cellStyle name="Normal 4 2 2 3 4 2 2 2 2 2" xfId="29913" xr:uid="{00000000-0005-0000-0000-00008C6A0000}"/>
    <cellStyle name="Normal 4 2 2 3 4 2 2 2 2 3" xfId="42154" xr:uid="{00000000-0005-0000-0000-00008D6A0000}"/>
    <cellStyle name="Normal 4 2 2 3 4 2 2 2 3" xfId="23796" xr:uid="{00000000-0005-0000-0000-00008E6A0000}"/>
    <cellStyle name="Normal 4 2 2 3 4 2 2 2 4" xfId="36040" xr:uid="{00000000-0005-0000-0000-00008F6A0000}"/>
    <cellStyle name="Normal 4 2 2 3 4 2 2 2 5" xfId="48269" xr:uid="{00000000-0005-0000-0000-0000906A0000}"/>
    <cellStyle name="Normal 4 2 2 3 4 2 2 3" xfId="17657" xr:uid="{00000000-0005-0000-0000-0000916A0000}"/>
    <cellStyle name="Normal 4 2 2 3 4 2 2 3 2" xfId="29912" xr:uid="{00000000-0005-0000-0000-0000926A0000}"/>
    <cellStyle name="Normal 4 2 2 3 4 2 2 3 3" xfId="42153" xr:uid="{00000000-0005-0000-0000-0000936A0000}"/>
    <cellStyle name="Normal 4 2 2 3 4 2 2 4" xfId="23795" xr:uid="{00000000-0005-0000-0000-0000946A0000}"/>
    <cellStyle name="Normal 4 2 2 3 4 2 2 5" xfId="36039" xr:uid="{00000000-0005-0000-0000-0000956A0000}"/>
    <cellStyle name="Normal 4 2 2 3 4 2 2 6" xfId="48268" xr:uid="{00000000-0005-0000-0000-0000966A0000}"/>
    <cellStyle name="Normal 4 2 2 3 4 2 3" xfId="6659" xr:uid="{00000000-0005-0000-0000-0000976A0000}"/>
    <cellStyle name="Normal 4 2 2 3 4 2 3 2" xfId="17659" xr:uid="{00000000-0005-0000-0000-0000986A0000}"/>
    <cellStyle name="Normal 4 2 2 3 4 2 3 2 2" xfId="29914" xr:uid="{00000000-0005-0000-0000-0000996A0000}"/>
    <cellStyle name="Normal 4 2 2 3 4 2 3 2 3" xfId="42155" xr:uid="{00000000-0005-0000-0000-00009A6A0000}"/>
    <cellStyle name="Normal 4 2 2 3 4 2 3 3" xfId="23797" xr:uid="{00000000-0005-0000-0000-00009B6A0000}"/>
    <cellStyle name="Normal 4 2 2 3 4 2 3 4" xfId="36041" xr:uid="{00000000-0005-0000-0000-00009C6A0000}"/>
    <cellStyle name="Normal 4 2 2 3 4 2 3 5" xfId="48270" xr:uid="{00000000-0005-0000-0000-00009D6A0000}"/>
    <cellStyle name="Normal 4 2 2 3 4 2 4" xfId="17656" xr:uid="{00000000-0005-0000-0000-00009E6A0000}"/>
    <cellStyle name="Normal 4 2 2 3 4 2 4 2" xfId="29911" xr:uid="{00000000-0005-0000-0000-00009F6A0000}"/>
    <cellStyle name="Normal 4 2 2 3 4 2 4 3" xfId="42152" xr:uid="{00000000-0005-0000-0000-0000A06A0000}"/>
    <cellStyle name="Normal 4 2 2 3 4 2 5" xfId="23794" xr:uid="{00000000-0005-0000-0000-0000A16A0000}"/>
    <cellStyle name="Normal 4 2 2 3 4 2 6" xfId="36038" xr:uid="{00000000-0005-0000-0000-0000A26A0000}"/>
    <cellStyle name="Normal 4 2 2 3 4 2 7" xfId="48267" xr:uid="{00000000-0005-0000-0000-0000A36A0000}"/>
    <cellStyle name="Normal 4 2 2 3 4 3" xfId="6660" xr:uid="{00000000-0005-0000-0000-0000A46A0000}"/>
    <cellStyle name="Normal 4 2 2 3 4 3 2" xfId="6661" xr:uid="{00000000-0005-0000-0000-0000A56A0000}"/>
    <cellStyle name="Normal 4 2 2 3 4 3 2 2" xfId="17661" xr:uid="{00000000-0005-0000-0000-0000A66A0000}"/>
    <cellStyle name="Normal 4 2 2 3 4 3 2 2 2" xfId="29916" xr:uid="{00000000-0005-0000-0000-0000A76A0000}"/>
    <cellStyle name="Normal 4 2 2 3 4 3 2 2 3" xfId="42157" xr:uid="{00000000-0005-0000-0000-0000A86A0000}"/>
    <cellStyle name="Normal 4 2 2 3 4 3 2 3" xfId="23799" xr:uid="{00000000-0005-0000-0000-0000A96A0000}"/>
    <cellStyle name="Normal 4 2 2 3 4 3 2 4" xfId="36043" xr:uid="{00000000-0005-0000-0000-0000AA6A0000}"/>
    <cellStyle name="Normal 4 2 2 3 4 3 2 5" xfId="48272" xr:uid="{00000000-0005-0000-0000-0000AB6A0000}"/>
    <cellStyle name="Normal 4 2 2 3 4 3 3" xfId="17660" xr:uid="{00000000-0005-0000-0000-0000AC6A0000}"/>
    <cellStyle name="Normal 4 2 2 3 4 3 3 2" xfId="29915" xr:uid="{00000000-0005-0000-0000-0000AD6A0000}"/>
    <cellStyle name="Normal 4 2 2 3 4 3 3 3" xfId="42156" xr:uid="{00000000-0005-0000-0000-0000AE6A0000}"/>
    <cellStyle name="Normal 4 2 2 3 4 3 4" xfId="23798" xr:uid="{00000000-0005-0000-0000-0000AF6A0000}"/>
    <cellStyle name="Normal 4 2 2 3 4 3 5" xfId="36042" xr:uid="{00000000-0005-0000-0000-0000B06A0000}"/>
    <cellStyle name="Normal 4 2 2 3 4 3 6" xfId="48271" xr:uid="{00000000-0005-0000-0000-0000B16A0000}"/>
    <cellStyle name="Normal 4 2 2 3 4 4" xfId="6662" xr:uid="{00000000-0005-0000-0000-0000B26A0000}"/>
    <cellStyle name="Normal 4 2 2 3 4 4 2" xfId="17662" xr:uid="{00000000-0005-0000-0000-0000B36A0000}"/>
    <cellStyle name="Normal 4 2 2 3 4 4 2 2" xfId="29917" xr:uid="{00000000-0005-0000-0000-0000B46A0000}"/>
    <cellStyle name="Normal 4 2 2 3 4 4 2 3" xfId="42158" xr:uid="{00000000-0005-0000-0000-0000B56A0000}"/>
    <cellStyle name="Normal 4 2 2 3 4 4 3" xfId="23800" xr:uid="{00000000-0005-0000-0000-0000B66A0000}"/>
    <cellStyle name="Normal 4 2 2 3 4 4 4" xfId="36044" xr:uid="{00000000-0005-0000-0000-0000B76A0000}"/>
    <cellStyle name="Normal 4 2 2 3 4 4 5" xfId="48273" xr:uid="{00000000-0005-0000-0000-0000B86A0000}"/>
    <cellStyle name="Normal 4 2 2 3 4 5" xfId="17655" xr:uid="{00000000-0005-0000-0000-0000B96A0000}"/>
    <cellStyle name="Normal 4 2 2 3 4 5 2" xfId="29910" xr:uid="{00000000-0005-0000-0000-0000BA6A0000}"/>
    <cellStyle name="Normal 4 2 2 3 4 5 3" xfId="42151" xr:uid="{00000000-0005-0000-0000-0000BB6A0000}"/>
    <cellStyle name="Normal 4 2 2 3 4 6" xfId="23793" xr:uid="{00000000-0005-0000-0000-0000BC6A0000}"/>
    <cellStyle name="Normal 4 2 2 3 4 7" xfId="36037" xr:uid="{00000000-0005-0000-0000-0000BD6A0000}"/>
    <cellStyle name="Normal 4 2 2 3 4 8" xfId="48266" xr:uid="{00000000-0005-0000-0000-0000BE6A0000}"/>
    <cellStyle name="Normal 4 2 2 3 5" xfId="6663" xr:uid="{00000000-0005-0000-0000-0000BF6A0000}"/>
    <cellStyle name="Normal 4 2 2 3 5 2" xfId="6664" xr:uid="{00000000-0005-0000-0000-0000C06A0000}"/>
    <cellStyle name="Normal 4 2 2 3 5 2 2" xfId="6665" xr:uid="{00000000-0005-0000-0000-0000C16A0000}"/>
    <cellStyle name="Normal 4 2 2 3 5 2 2 2" xfId="17665" xr:uid="{00000000-0005-0000-0000-0000C26A0000}"/>
    <cellStyle name="Normal 4 2 2 3 5 2 2 2 2" xfId="29920" xr:uid="{00000000-0005-0000-0000-0000C36A0000}"/>
    <cellStyle name="Normal 4 2 2 3 5 2 2 2 3" xfId="42161" xr:uid="{00000000-0005-0000-0000-0000C46A0000}"/>
    <cellStyle name="Normal 4 2 2 3 5 2 2 3" xfId="23803" xr:uid="{00000000-0005-0000-0000-0000C56A0000}"/>
    <cellStyle name="Normal 4 2 2 3 5 2 2 4" xfId="36047" xr:uid="{00000000-0005-0000-0000-0000C66A0000}"/>
    <cellStyle name="Normal 4 2 2 3 5 2 2 5" xfId="48276" xr:uid="{00000000-0005-0000-0000-0000C76A0000}"/>
    <cellStyle name="Normal 4 2 2 3 5 2 3" xfId="17664" xr:uid="{00000000-0005-0000-0000-0000C86A0000}"/>
    <cellStyle name="Normal 4 2 2 3 5 2 3 2" xfId="29919" xr:uid="{00000000-0005-0000-0000-0000C96A0000}"/>
    <cellStyle name="Normal 4 2 2 3 5 2 3 3" xfId="42160" xr:uid="{00000000-0005-0000-0000-0000CA6A0000}"/>
    <cellStyle name="Normal 4 2 2 3 5 2 4" xfId="23802" xr:uid="{00000000-0005-0000-0000-0000CB6A0000}"/>
    <cellStyle name="Normal 4 2 2 3 5 2 5" xfId="36046" xr:uid="{00000000-0005-0000-0000-0000CC6A0000}"/>
    <cellStyle name="Normal 4 2 2 3 5 2 6" xfId="48275" xr:uid="{00000000-0005-0000-0000-0000CD6A0000}"/>
    <cellStyle name="Normal 4 2 2 3 5 3" xfId="6666" xr:uid="{00000000-0005-0000-0000-0000CE6A0000}"/>
    <cellStyle name="Normal 4 2 2 3 5 3 2" xfId="17666" xr:uid="{00000000-0005-0000-0000-0000CF6A0000}"/>
    <cellStyle name="Normal 4 2 2 3 5 3 2 2" xfId="29921" xr:uid="{00000000-0005-0000-0000-0000D06A0000}"/>
    <cellStyle name="Normal 4 2 2 3 5 3 2 3" xfId="42162" xr:uid="{00000000-0005-0000-0000-0000D16A0000}"/>
    <cellStyle name="Normal 4 2 2 3 5 3 3" xfId="23804" xr:uid="{00000000-0005-0000-0000-0000D26A0000}"/>
    <cellStyle name="Normal 4 2 2 3 5 3 4" xfId="36048" xr:uid="{00000000-0005-0000-0000-0000D36A0000}"/>
    <cellStyle name="Normal 4 2 2 3 5 3 5" xfId="48277" xr:uid="{00000000-0005-0000-0000-0000D46A0000}"/>
    <cellStyle name="Normal 4 2 2 3 5 4" xfId="17663" xr:uid="{00000000-0005-0000-0000-0000D56A0000}"/>
    <cellStyle name="Normal 4 2 2 3 5 4 2" xfId="29918" xr:uid="{00000000-0005-0000-0000-0000D66A0000}"/>
    <cellStyle name="Normal 4 2 2 3 5 4 3" xfId="42159" xr:uid="{00000000-0005-0000-0000-0000D76A0000}"/>
    <cellStyle name="Normal 4 2 2 3 5 5" xfId="23801" xr:uid="{00000000-0005-0000-0000-0000D86A0000}"/>
    <cellStyle name="Normal 4 2 2 3 5 6" xfId="36045" xr:uid="{00000000-0005-0000-0000-0000D96A0000}"/>
    <cellStyle name="Normal 4 2 2 3 5 7" xfId="48274" xr:uid="{00000000-0005-0000-0000-0000DA6A0000}"/>
    <cellStyle name="Normal 4 2 2 3 6" xfId="6667" xr:uid="{00000000-0005-0000-0000-0000DB6A0000}"/>
    <cellStyle name="Normal 4 2 2 3 6 2" xfId="6668" xr:uid="{00000000-0005-0000-0000-0000DC6A0000}"/>
    <cellStyle name="Normal 4 2 2 3 6 2 2" xfId="17668" xr:uid="{00000000-0005-0000-0000-0000DD6A0000}"/>
    <cellStyle name="Normal 4 2 2 3 6 2 2 2" xfId="29923" xr:uid="{00000000-0005-0000-0000-0000DE6A0000}"/>
    <cellStyle name="Normal 4 2 2 3 6 2 2 3" xfId="42164" xr:uid="{00000000-0005-0000-0000-0000DF6A0000}"/>
    <cellStyle name="Normal 4 2 2 3 6 2 3" xfId="23806" xr:uid="{00000000-0005-0000-0000-0000E06A0000}"/>
    <cellStyle name="Normal 4 2 2 3 6 2 4" xfId="36050" xr:uid="{00000000-0005-0000-0000-0000E16A0000}"/>
    <cellStyle name="Normal 4 2 2 3 6 2 5" xfId="48279" xr:uid="{00000000-0005-0000-0000-0000E26A0000}"/>
    <cellStyle name="Normal 4 2 2 3 6 3" xfId="17667" xr:uid="{00000000-0005-0000-0000-0000E36A0000}"/>
    <cellStyle name="Normal 4 2 2 3 6 3 2" xfId="29922" xr:uid="{00000000-0005-0000-0000-0000E46A0000}"/>
    <cellStyle name="Normal 4 2 2 3 6 3 3" xfId="42163" xr:uid="{00000000-0005-0000-0000-0000E56A0000}"/>
    <cellStyle name="Normal 4 2 2 3 6 4" xfId="23805" xr:uid="{00000000-0005-0000-0000-0000E66A0000}"/>
    <cellStyle name="Normal 4 2 2 3 6 5" xfId="36049" xr:uid="{00000000-0005-0000-0000-0000E76A0000}"/>
    <cellStyle name="Normal 4 2 2 3 6 6" xfId="48278" xr:uid="{00000000-0005-0000-0000-0000E86A0000}"/>
    <cellStyle name="Normal 4 2 2 3 7" xfId="6669" xr:uid="{00000000-0005-0000-0000-0000E96A0000}"/>
    <cellStyle name="Normal 4 2 2 3 7 2" xfId="17669" xr:uid="{00000000-0005-0000-0000-0000EA6A0000}"/>
    <cellStyle name="Normal 4 2 2 3 7 2 2" xfId="29924" xr:uid="{00000000-0005-0000-0000-0000EB6A0000}"/>
    <cellStyle name="Normal 4 2 2 3 7 2 3" xfId="42165" xr:uid="{00000000-0005-0000-0000-0000EC6A0000}"/>
    <cellStyle name="Normal 4 2 2 3 7 3" xfId="23807" xr:uid="{00000000-0005-0000-0000-0000ED6A0000}"/>
    <cellStyle name="Normal 4 2 2 3 7 4" xfId="36051" xr:uid="{00000000-0005-0000-0000-0000EE6A0000}"/>
    <cellStyle name="Normal 4 2 2 3 7 5" xfId="48280" xr:uid="{00000000-0005-0000-0000-0000EF6A0000}"/>
    <cellStyle name="Normal 4 2 2 3 8" xfId="17606" xr:uid="{00000000-0005-0000-0000-0000F06A0000}"/>
    <cellStyle name="Normal 4 2 2 3 8 2" xfId="29861" xr:uid="{00000000-0005-0000-0000-0000F16A0000}"/>
    <cellStyle name="Normal 4 2 2 3 8 3" xfId="42102" xr:uid="{00000000-0005-0000-0000-0000F26A0000}"/>
    <cellStyle name="Normal 4 2 2 3 9" xfId="23744" xr:uid="{00000000-0005-0000-0000-0000F36A0000}"/>
    <cellStyle name="Normal 4 2 2 4" xfId="6670" xr:uid="{00000000-0005-0000-0000-0000F46A0000}"/>
    <cellStyle name="Normal 4 2 2 4 10" xfId="48281" xr:uid="{00000000-0005-0000-0000-0000F56A0000}"/>
    <cellStyle name="Normal 4 2 2 4 2" xfId="6671" xr:uid="{00000000-0005-0000-0000-0000F66A0000}"/>
    <cellStyle name="Normal 4 2 2 4 2 2" xfId="6672" xr:uid="{00000000-0005-0000-0000-0000F76A0000}"/>
    <cellStyle name="Normal 4 2 2 4 2 2 2" xfId="6673" xr:uid="{00000000-0005-0000-0000-0000F86A0000}"/>
    <cellStyle name="Normal 4 2 2 4 2 2 2 2" xfId="6674" xr:uid="{00000000-0005-0000-0000-0000F96A0000}"/>
    <cellStyle name="Normal 4 2 2 4 2 2 2 2 2" xfId="6675" xr:uid="{00000000-0005-0000-0000-0000FA6A0000}"/>
    <cellStyle name="Normal 4 2 2 4 2 2 2 2 2 2" xfId="17675" xr:uid="{00000000-0005-0000-0000-0000FB6A0000}"/>
    <cellStyle name="Normal 4 2 2 4 2 2 2 2 2 2 2" xfId="29930" xr:uid="{00000000-0005-0000-0000-0000FC6A0000}"/>
    <cellStyle name="Normal 4 2 2 4 2 2 2 2 2 2 3" xfId="42171" xr:uid="{00000000-0005-0000-0000-0000FD6A0000}"/>
    <cellStyle name="Normal 4 2 2 4 2 2 2 2 2 3" xfId="23813" xr:uid="{00000000-0005-0000-0000-0000FE6A0000}"/>
    <cellStyle name="Normal 4 2 2 4 2 2 2 2 2 4" xfId="36057" xr:uid="{00000000-0005-0000-0000-0000FF6A0000}"/>
    <cellStyle name="Normal 4 2 2 4 2 2 2 2 2 5" xfId="48286" xr:uid="{00000000-0005-0000-0000-0000006B0000}"/>
    <cellStyle name="Normal 4 2 2 4 2 2 2 2 3" xfId="17674" xr:uid="{00000000-0005-0000-0000-0000016B0000}"/>
    <cellStyle name="Normal 4 2 2 4 2 2 2 2 3 2" xfId="29929" xr:uid="{00000000-0005-0000-0000-0000026B0000}"/>
    <cellStyle name="Normal 4 2 2 4 2 2 2 2 3 3" xfId="42170" xr:uid="{00000000-0005-0000-0000-0000036B0000}"/>
    <cellStyle name="Normal 4 2 2 4 2 2 2 2 4" xfId="23812" xr:uid="{00000000-0005-0000-0000-0000046B0000}"/>
    <cellStyle name="Normal 4 2 2 4 2 2 2 2 5" xfId="36056" xr:uid="{00000000-0005-0000-0000-0000056B0000}"/>
    <cellStyle name="Normal 4 2 2 4 2 2 2 2 6" xfId="48285" xr:uid="{00000000-0005-0000-0000-0000066B0000}"/>
    <cellStyle name="Normal 4 2 2 4 2 2 2 3" xfId="6676" xr:uid="{00000000-0005-0000-0000-0000076B0000}"/>
    <cellStyle name="Normal 4 2 2 4 2 2 2 3 2" xfId="17676" xr:uid="{00000000-0005-0000-0000-0000086B0000}"/>
    <cellStyle name="Normal 4 2 2 4 2 2 2 3 2 2" xfId="29931" xr:uid="{00000000-0005-0000-0000-0000096B0000}"/>
    <cellStyle name="Normal 4 2 2 4 2 2 2 3 2 3" xfId="42172" xr:uid="{00000000-0005-0000-0000-00000A6B0000}"/>
    <cellStyle name="Normal 4 2 2 4 2 2 2 3 3" xfId="23814" xr:uid="{00000000-0005-0000-0000-00000B6B0000}"/>
    <cellStyle name="Normal 4 2 2 4 2 2 2 3 4" xfId="36058" xr:uid="{00000000-0005-0000-0000-00000C6B0000}"/>
    <cellStyle name="Normal 4 2 2 4 2 2 2 3 5" xfId="48287" xr:uid="{00000000-0005-0000-0000-00000D6B0000}"/>
    <cellStyle name="Normal 4 2 2 4 2 2 2 4" xfId="17673" xr:uid="{00000000-0005-0000-0000-00000E6B0000}"/>
    <cellStyle name="Normal 4 2 2 4 2 2 2 4 2" xfId="29928" xr:uid="{00000000-0005-0000-0000-00000F6B0000}"/>
    <cellStyle name="Normal 4 2 2 4 2 2 2 4 3" xfId="42169" xr:uid="{00000000-0005-0000-0000-0000106B0000}"/>
    <cellStyle name="Normal 4 2 2 4 2 2 2 5" xfId="23811" xr:uid="{00000000-0005-0000-0000-0000116B0000}"/>
    <cellStyle name="Normal 4 2 2 4 2 2 2 6" xfId="36055" xr:uid="{00000000-0005-0000-0000-0000126B0000}"/>
    <cellStyle name="Normal 4 2 2 4 2 2 2 7" xfId="48284" xr:uid="{00000000-0005-0000-0000-0000136B0000}"/>
    <cellStyle name="Normal 4 2 2 4 2 2 3" xfId="6677" xr:uid="{00000000-0005-0000-0000-0000146B0000}"/>
    <cellStyle name="Normal 4 2 2 4 2 2 3 2" xfId="6678" xr:uid="{00000000-0005-0000-0000-0000156B0000}"/>
    <cellStyle name="Normal 4 2 2 4 2 2 3 2 2" xfId="17678" xr:uid="{00000000-0005-0000-0000-0000166B0000}"/>
    <cellStyle name="Normal 4 2 2 4 2 2 3 2 2 2" xfId="29933" xr:uid="{00000000-0005-0000-0000-0000176B0000}"/>
    <cellStyle name="Normal 4 2 2 4 2 2 3 2 2 3" xfId="42174" xr:uid="{00000000-0005-0000-0000-0000186B0000}"/>
    <cellStyle name="Normal 4 2 2 4 2 2 3 2 3" xfId="23816" xr:uid="{00000000-0005-0000-0000-0000196B0000}"/>
    <cellStyle name="Normal 4 2 2 4 2 2 3 2 4" xfId="36060" xr:uid="{00000000-0005-0000-0000-00001A6B0000}"/>
    <cellStyle name="Normal 4 2 2 4 2 2 3 2 5" xfId="48289" xr:uid="{00000000-0005-0000-0000-00001B6B0000}"/>
    <cellStyle name="Normal 4 2 2 4 2 2 3 3" xfId="17677" xr:uid="{00000000-0005-0000-0000-00001C6B0000}"/>
    <cellStyle name="Normal 4 2 2 4 2 2 3 3 2" xfId="29932" xr:uid="{00000000-0005-0000-0000-00001D6B0000}"/>
    <cellStyle name="Normal 4 2 2 4 2 2 3 3 3" xfId="42173" xr:uid="{00000000-0005-0000-0000-00001E6B0000}"/>
    <cellStyle name="Normal 4 2 2 4 2 2 3 4" xfId="23815" xr:uid="{00000000-0005-0000-0000-00001F6B0000}"/>
    <cellStyle name="Normal 4 2 2 4 2 2 3 5" xfId="36059" xr:uid="{00000000-0005-0000-0000-0000206B0000}"/>
    <cellStyle name="Normal 4 2 2 4 2 2 3 6" xfId="48288" xr:uid="{00000000-0005-0000-0000-0000216B0000}"/>
    <cellStyle name="Normal 4 2 2 4 2 2 4" xfId="6679" xr:uid="{00000000-0005-0000-0000-0000226B0000}"/>
    <cellStyle name="Normal 4 2 2 4 2 2 4 2" xfId="17679" xr:uid="{00000000-0005-0000-0000-0000236B0000}"/>
    <cellStyle name="Normal 4 2 2 4 2 2 4 2 2" xfId="29934" xr:uid="{00000000-0005-0000-0000-0000246B0000}"/>
    <cellStyle name="Normal 4 2 2 4 2 2 4 2 3" xfId="42175" xr:uid="{00000000-0005-0000-0000-0000256B0000}"/>
    <cellStyle name="Normal 4 2 2 4 2 2 4 3" xfId="23817" xr:uid="{00000000-0005-0000-0000-0000266B0000}"/>
    <cellStyle name="Normal 4 2 2 4 2 2 4 4" xfId="36061" xr:uid="{00000000-0005-0000-0000-0000276B0000}"/>
    <cellStyle name="Normal 4 2 2 4 2 2 4 5" xfId="48290" xr:uid="{00000000-0005-0000-0000-0000286B0000}"/>
    <cellStyle name="Normal 4 2 2 4 2 2 5" xfId="17672" xr:uid="{00000000-0005-0000-0000-0000296B0000}"/>
    <cellStyle name="Normal 4 2 2 4 2 2 5 2" xfId="29927" xr:uid="{00000000-0005-0000-0000-00002A6B0000}"/>
    <cellStyle name="Normal 4 2 2 4 2 2 5 3" xfId="42168" xr:uid="{00000000-0005-0000-0000-00002B6B0000}"/>
    <cellStyle name="Normal 4 2 2 4 2 2 6" xfId="23810" xr:uid="{00000000-0005-0000-0000-00002C6B0000}"/>
    <cellStyle name="Normal 4 2 2 4 2 2 7" xfId="36054" xr:uid="{00000000-0005-0000-0000-00002D6B0000}"/>
    <cellStyle name="Normal 4 2 2 4 2 2 8" xfId="48283" xr:uid="{00000000-0005-0000-0000-00002E6B0000}"/>
    <cellStyle name="Normal 4 2 2 4 2 3" xfId="6680" xr:uid="{00000000-0005-0000-0000-00002F6B0000}"/>
    <cellStyle name="Normal 4 2 2 4 2 3 2" xfId="6681" xr:uid="{00000000-0005-0000-0000-0000306B0000}"/>
    <cellStyle name="Normal 4 2 2 4 2 3 2 2" xfId="6682" xr:uid="{00000000-0005-0000-0000-0000316B0000}"/>
    <cellStyle name="Normal 4 2 2 4 2 3 2 2 2" xfId="17682" xr:uid="{00000000-0005-0000-0000-0000326B0000}"/>
    <cellStyle name="Normal 4 2 2 4 2 3 2 2 2 2" xfId="29937" xr:uid="{00000000-0005-0000-0000-0000336B0000}"/>
    <cellStyle name="Normal 4 2 2 4 2 3 2 2 2 3" xfId="42178" xr:uid="{00000000-0005-0000-0000-0000346B0000}"/>
    <cellStyle name="Normal 4 2 2 4 2 3 2 2 3" xfId="23820" xr:uid="{00000000-0005-0000-0000-0000356B0000}"/>
    <cellStyle name="Normal 4 2 2 4 2 3 2 2 4" xfId="36064" xr:uid="{00000000-0005-0000-0000-0000366B0000}"/>
    <cellStyle name="Normal 4 2 2 4 2 3 2 2 5" xfId="48293" xr:uid="{00000000-0005-0000-0000-0000376B0000}"/>
    <cellStyle name="Normal 4 2 2 4 2 3 2 3" xfId="17681" xr:uid="{00000000-0005-0000-0000-0000386B0000}"/>
    <cellStyle name="Normal 4 2 2 4 2 3 2 3 2" xfId="29936" xr:uid="{00000000-0005-0000-0000-0000396B0000}"/>
    <cellStyle name="Normal 4 2 2 4 2 3 2 3 3" xfId="42177" xr:uid="{00000000-0005-0000-0000-00003A6B0000}"/>
    <cellStyle name="Normal 4 2 2 4 2 3 2 4" xfId="23819" xr:uid="{00000000-0005-0000-0000-00003B6B0000}"/>
    <cellStyle name="Normal 4 2 2 4 2 3 2 5" xfId="36063" xr:uid="{00000000-0005-0000-0000-00003C6B0000}"/>
    <cellStyle name="Normal 4 2 2 4 2 3 2 6" xfId="48292" xr:uid="{00000000-0005-0000-0000-00003D6B0000}"/>
    <cellStyle name="Normal 4 2 2 4 2 3 3" xfId="6683" xr:uid="{00000000-0005-0000-0000-00003E6B0000}"/>
    <cellStyle name="Normal 4 2 2 4 2 3 3 2" xfId="17683" xr:uid="{00000000-0005-0000-0000-00003F6B0000}"/>
    <cellStyle name="Normal 4 2 2 4 2 3 3 2 2" xfId="29938" xr:uid="{00000000-0005-0000-0000-0000406B0000}"/>
    <cellStyle name="Normal 4 2 2 4 2 3 3 2 3" xfId="42179" xr:uid="{00000000-0005-0000-0000-0000416B0000}"/>
    <cellStyle name="Normal 4 2 2 4 2 3 3 3" xfId="23821" xr:uid="{00000000-0005-0000-0000-0000426B0000}"/>
    <cellStyle name="Normal 4 2 2 4 2 3 3 4" xfId="36065" xr:uid="{00000000-0005-0000-0000-0000436B0000}"/>
    <cellStyle name="Normal 4 2 2 4 2 3 3 5" xfId="48294" xr:uid="{00000000-0005-0000-0000-0000446B0000}"/>
    <cellStyle name="Normal 4 2 2 4 2 3 4" xfId="17680" xr:uid="{00000000-0005-0000-0000-0000456B0000}"/>
    <cellStyle name="Normal 4 2 2 4 2 3 4 2" xfId="29935" xr:uid="{00000000-0005-0000-0000-0000466B0000}"/>
    <cellStyle name="Normal 4 2 2 4 2 3 4 3" xfId="42176" xr:uid="{00000000-0005-0000-0000-0000476B0000}"/>
    <cellStyle name="Normal 4 2 2 4 2 3 5" xfId="23818" xr:uid="{00000000-0005-0000-0000-0000486B0000}"/>
    <cellStyle name="Normal 4 2 2 4 2 3 6" xfId="36062" xr:uid="{00000000-0005-0000-0000-0000496B0000}"/>
    <cellStyle name="Normal 4 2 2 4 2 3 7" xfId="48291" xr:uid="{00000000-0005-0000-0000-00004A6B0000}"/>
    <cellStyle name="Normal 4 2 2 4 2 4" xfId="6684" xr:uid="{00000000-0005-0000-0000-00004B6B0000}"/>
    <cellStyle name="Normal 4 2 2 4 2 4 2" xfId="6685" xr:uid="{00000000-0005-0000-0000-00004C6B0000}"/>
    <cellStyle name="Normal 4 2 2 4 2 4 2 2" xfId="17685" xr:uid="{00000000-0005-0000-0000-00004D6B0000}"/>
    <cellStyle name="Normal 4 2 2 4 2 4 2 2 2" xfId="29940" xr:uid="{00000000-0005-0000-0000-00004E6B0000}"/>
    <cellStyle name="Normal 4 2 2 4 2 4 2 2 3" xfId="42181" xr:uid="{00000000-0005-0000-0000-00004F6B0000}"/>
    <cellStyle name="Normal 4 2 2 4 2 4 2 3" xfId="23823" xr:uid="{00000000-0005-0000-0000-0000506B0000}"/>
    <cellStyle name="Normal 4 2 2 4 2 4 2 4" xfId="36067" xr:uid="{00000000-0005-0000-0000-0000516B0000}"/>
    <cellStyle name="Normal 4 2 2 4 2 4 2 5" xfId="48296" xr:uid="{00000000-0005-0000-0000-0000526B0000}"/>
    <cellStyle name="Normal 4 2 2 4 2 4 3" xfId="17684" xr:uid="{00000000-0005-0000-0000-0000536B0000}"/>
    <cellStyle name="Normal 4 2 2 4 2 4 3 2" xfId="29939" xr:uid="{00000000-0005-0000-0000-0000546B0000}"/>
    <cellStyle name="Normal 4 2 2 4 2 4 3 3" xfId="42180" xr:uid="{00000000-0005-0000-0000-0000556B0000}"/>
    <cellStyle name="Normal 4 2 2 4 2 4 4" xfId="23822" xr:uid="{00000000-0005-0000-0000-0000566B0000}"/>
    <cellStyle name="Normal 4 2 2 4 2 4 5" xfId="36066" xr:uid="{00000000-0005-0000-0000-0000576B0000}"/>
    <cellStyle name="Normal 4 2 2 4 2 4 6" xfId="48295" xr:uid="{00000000-0005-0000-0000-0000586B0000}"/>
    <cellStyle name="Normal 4 2 2 4 2 5" xfId="6686" xr:uid="{00000000-0005-0000-0000-0000596B0000}"/>
    <cellStyle name="Normal 4 2 2 4 2 5 2" xfId="17686" xr:uid="{00000000-0005-0000-0000-00005A6B0000}"/>
    <cellStyle name="Normal 4 2 2 4 2 5 2 2" xfId="29941" xr:uid="{00000000-0005-0000-0000-00005B6B0000}"/>
    <cellStyle name="Normal 4 2 2 4 2 5 2 3" xfId="42182" xr:uid="{00000000-0005-0000-0000-00005C6B0000}"/>
    <cellStyle name="Normal 4 2 2 4 2 5 3" xfId="23824" xr:uid="{00000000-0005-0000-0000-00005D6B0000}"/>
    <cellStyle name="Normal 4 2 2 4 2 5 4" xfId="36068" xr:uid="{00000000-0005-0000-0000-00005E6B0000}"/>
    <cellStyle name="Normal 4 2 2 4 2 5 5" xfId="48297" xr:uid="{00000000-0005-0000-0000-00005F6B0000}"/>
    <cellStyle name="Normal 4 2 2 4 2 6" xfId="17671" xr:uid="{00000000-0005-0000-0000-0000606B0000}"/>
    <cellStyle name="Normal 4 2 2 4 2 6 2" xfId="29926" xr:uid="{00000000-0005-0000-0000-0000616B0000}"/>
    <cellStyle name="Normal 4 2 2 4 2 6 3" xfId="42167" xr:uid="{00000000-0005-0000-0000-0000626B0000}"/>
    <cellStyle name="Normal 4 2 2 4 2 7" xfId="23809" xr:uid="{00000000-0005-0000-0000-0000636B0000}"/>
    <cellStyle name="Normal 4 2 2 4 2 8" xfId="36053" xr:uid="{00000000-0005-0000-0000-0000646B0000}"/>
    <cellStyle name="Normal 4 2 2 4 2 9" xfId="48282" xr:uid="{00000000-0005-0000-0000-0000656B0000}"/>
    <cellStyle name="Normal 4 2 2 4 3" xfId="6687" xr:uid="{00000000-0005-0000-0000-0000666B0000}"/>
    <cellStyle name="Normal 4 2 2 4 3 2" xfId="6688" xr:uid="{00000000-0005-0000-0000-0000676B0000}"/>
    <cellStyle name="Normal 4 2 2 4 3 2 2" xfId="6689" xr:uid="{00000000-0005-0000-0000-0000686B0000}"/>
    <cellStyle name="Normal 4 2 2 4 3 2 2 2" xfId="6690" xr:uid="{00000000-0005-0000-0000-0000696B0000}"/>
    <cellStyle name="Normal 4 2 2 4 3 2 2 2 2" xfId="17690" xr:uid="{00000000-0005-0000-0000-00006A6B0000}"/>
    <cellStyle name="Normal 4 2 2 4 3 2 2 2 2 2" xfId="29945" xr:uid="{00000000-0005-0000-0000-00006B6B0000}"/>
    <cellStyle name="Normal 4 2 2 4 3 2 2 2 2 3" xfId="42186" xr:uid="{00000000-0005-0000-0000-00006C6B0000}"/>
    <cellStyle name="Normal 4 2 2 4 3 2 2 2 3" xfId="23828" xr:uid="{00000000-0005-0000-0000-00006D6B0000}"/>
    <cellStyle name="Normal 4 2 2 4 3 2 2 2 4" xfId="36072" xr:uid="{00000000-0005-0000-0000-00006E6B0000}"/>
    <cellStyle name="Normal 4 2 2 4 3 2 2 2 5" xfId="48301" xr:uid="{00000000-0005-0000-0000-00006F6B0000}"/>
    <cellStyle name="Normal 4 2 2 4 3 2 2 3" xfId="17689" xr:uid="{00000000-0005-0000-0000-0000706B0000}"/>
    <cellStyle name="Normal 4 2 2 4 3 2 2 3 2" xfId="29944" xr:uid="{00000000-0005-0000-0000-0000716B0000}"/>
    <cellStyle name="Normal 4 2 2 4 3 2 2 3 3" xfId="42185" xr:uid="{00000000-0005-0000-0000-0000726B0000}"/>
    <cellStyle name="Normal 4 2 2 4 3 2 2 4" xfId="23827" xr:uid="{00000000-0005-0000-0000-0000736B0000}"/>
    <cellStyle name="Normal 4 2 2 4 3 2 2 5" xfId="36071" xr:uid="{00000000-0005-0000-0000-0000746B0000}"/>
    <cellStyle name="Normal 4 2 2 4 3 2 2 6" xfId="48300" xr:uid="{00000000-0005-0000-0000-0000756B0000}"/>
    <cellStyle name="Normal 4 2 2 4 3 2 3" xfId="6691" xr:uid="{00000000-0005-0000-0000-0000766B0000}"/>
    <cellStyle name="Normal 4 2 2 4 3 2 3 2" xfId="17691" xr:uid="{00000000-0005-0000-0000-0000776B0000}"/>
    <cellStyle name="Normal 4 2 2 4 3 2 3 2 2" xfId="29946" xr:uid="{00000000-0005-0000-0000-0000786B0000}"/>
    <cellStyle name="Normal 4 2 2 4 3 2 3 2 3" xfId="42187" xr:uid="{00000000-0005-0000-0000-0000796B0000}"/>
    <cellStyle name="Normal 4 2 2 4 3 2 3 3" xfId="23829" xr:uid="{00000000-0005-0000-0000-00007A6B0000}"/>
    <cellStyle name="Normal 4 2 2 4 3 2 3 4" xfId="36073" xr:uid="{00000000-0005-0000-0000-00007B6B0000}"/>
    <cellStyle name="Normal 4 2 2 4 3 2 3 5" xfId="48302" xr:uid="{00000000-0005-0000-0000-00007C6B0000}"/>
    <cellStyle name="Normal 4 2 2 4 3 2 4" xfId="17688" xr:uid="{00000000-0005-0000-0000-00007D6B0000}"/>
    <cellStyle name="Normal 4 2 2 4 3 2 4 2" xfId="29943" xr:uid="{00000000-0005-0000-0000-00007E6B0000}"/>
    <cellStyle name="Normal 4 2 2 4 3 2 4 3" xfId="42184" xr:uid="{00000000-0005-0000-0000-00007F6B0000}"/>
    <cellStyle name="Normal 4 2 2 4 3 2 5" xfId="23826" xr:uid="{00000000-0005-0000-0000-0000806B0000}"/>
    <cellStyle name="Normal 4 2 2 4 3 2 6" xfId="36070" xr:uid="{00000000-0005-0000-0000-0000816B0000}"/>
    <cellStyle name="Normal 4 2 2 4 3 2 7" xfId="48299" xr:uid="{00000000-0005-0000-0000-0000826B0000}"/>
    <cellStyle name="Normal 4 2 2 4 3 3" xfId="6692" xr:uid="{00000000-0005-0000-0000-0000836B0000}"/>
    <cellStyle name="Normal 4 2 2 4 3 3 2" xfId="6693" xr:uid="{00000000-0005-0000-0000-0000846B0000}"/>
    <cellStyle name="Normal 4 2 2 4 3 3 2 2" xfId="17693" xr:uid="{00000000-0005-0000-0000-0000856B0000}"/>
    <cellStyle name="Normal 4 2 2 4 3 3 2 2 2" xfId="29948" xr:uid="{00000000-0005-0000-0000-0000866B0000}"/>
    <cellStyle name="Normal 4 2 2 4 3 3 2 2 3" xfId="42189" xr:uid="{00000000-0005-0000-0000-0000876B0000}"/>
    <cellStyle name="Normal 4 2 2 4 3 3 2 3" xfId="23831" xr:uid="{00000000-0005-0000-0000-0000886B0000}"/>
    <cellStyle name="Normal 4 2 2 4 3 3 2 4" xfId="36075" xr:uid="{00000000-0005-0000-0000-0000896B0000}"/>
    <cellStyle name="Normal 4 2 2 4 3 3 2 5" xfId="48304" xr:uid="{00000000-0005-0000-0000-00008A6B0000}"/>
    <cellStyle name="Normal 4 2 2 4 3 3 3" xfId="17692" xr:uid="{00000000-0005-0000-0000-00008B6B0000}"/>
    <cellStyle name="Normal 4 2 2 4 3 3 3 2" xfId="29947" xr:uid="{00000000-0005-0000-0000-00008C6B0000}"/>
    <cellStyle name="Normal 4 2 2 4 3 3 3 3" xfId="42188" xr:uid="{00000000-0005-0000-0000-00008D6B0000}"/>
    <cellStyle name="Normal 4 2 2 4 3 3 4" xfId="23830" xr:uid="{00000000-0005-0000-0000-00008E6B0000}"/>
    <cellStyle name="Normal 4 2 2 4 3 3 5" xfId="36074" xr:uid="{00000000-0005-0000-0000-00008F6B0000}"/>
    <cellStyle name="Normal 4 2 2 4 3 3 6" xfId="48303" xr:uid="{00000000-0005-0000-0000-0000906B0000}"/>
    <cellStyle name="Normal 4 2 2 4 3 4" xfId="6694" xr:uid="{00000000-0005-0000-0000-0000916B0000}"/>
    <cellStyle name="Normal 4 2 2 4 3 4 2" xfId="17694" xr:uid="{00000000-0005-0000-0000-0000926B0000}"/>
    <cellStyle name="Normal 4 2 2 4 3 4 2 2" xfId="29949" xr:uid="{00000000-0005-0000-0000-0000936B0000}"/>
    <cellStyle name="Normal 4 2 2 4 3 4 2 3" xfId="42190" xr:uid="{00000000-0005-0000-0000-0000946B0000}"/>
    <cellStyle name="Normal 4 2 2 4 3 4 3" xfId="23832" xr:uid="{00000000-0005-0000-0000-0000956B0000}"/>
    <cellStyle name="Normal 4 2 2 4 3 4 4" xfId="36076" xr:uid="{00000000-0005-0000-0000-0000966B0000}"/>
    <cellStyle name="Normal 4 2 2 4 3 4 5" xfId="48305" xr:uid="{00000000-0005-0000-0000-0000976B0000}"/>
    <cellStyle name="Normal 4 2 2 4 3 5" xfId="17687" xr:uid="{00000000-0005-0000-0000-0000986B0000}"/>
    <cellStyle name="Normal 4 2 2 4 3 5 2" xfId="29942" xr:uid="{00000000-0005-0000-0000-0000996B0000}"/>
    <cellStyle name="Normal 4 2 2 4 3 5 3" xfId="42183" xr:uid="{00000000-0005-0000-0000-00009A6B0000}"/>
    <cellStyle name="Normal 4 2 2 4 3 6" xfId="23825" xr:uid="{00000000-0005-0000-0000-00009B6B0000}"/>
    <cellStyle name="Normal 4 2 2 4 3 7" xfId="36069" xr:uid="{00000000-0005-0000-0000-00009C6B0000}"/>
    <cellStyle name="Normal 4 2 2 4 3 8" xfId="48298" xr:uid="{00000000-0005-0000-0000-00009D6B0000}"/>
    <cellStyle name="Normal 4 2 2 4 4" xfId="6695" xr:uid="{00000000-0005-0000-0000-00009E6B0000}"/>
    <cellStyle name="Normal 4 2 2 4 4 2" xfId="6696" xr:uid="{00000000-0005-0000-0000-00009F6B0000}"/>
    <cellStyle name="Normal 4 2 2 4 4 2 2" xfId="6697" xr:uid="{00000000-0005-0000-0000-0000A06B0000}"/>
    <cellStyle name="Normal 4 2 2 4 4 2 2 2" xfId="17697" xr:uid="{00000000-0005-0000-0000-0000A16B0000}"/>
    <cellStyle name="Normal 4 2 2 4 4 2 2 2 2" xfId="29952" xr:uid="{00000000-0005-0000-0000-0000A26B0000}"/>
    <cellStyle name="Normal 4 2 2 4 4 2 2 2 3" xfId="42193" xr:uid="{00000000-0005-0000-0000-0000A36B0000}"/>
    <cellStyle name="Normal 4 2 2 4 4 2 2 3" xfId="23835" xr:uid="{00000000-0005-0000-0000-0000A46B0000}"/>
    <cellStyle name="Normal 4 2 2 4 4 2 2 4" xfId="36079" xr:uid="{00000000-0005-0000-0000-0000A56B0000}"/>
    <cellStyle name="Normal 4 2 2 4 4 2 2 5" xfId="48308" xr:uid="{00000000-0005-0000-0000-0000A66B0000}"/>
    <cellStyle name="Normal 4 2 2 4 4 2 3" xfId="17696" xr:uid="{00000000-0005-0000-0000-0000A76B0000}"/>
    <cellStyle name="Normal 4 2 2 4 4 2 3 2" xfId="29951" xr:uid="{00000000-0005-0000-0000-0000A86B0000}"/>
    <cellStyle name="Normal 4 2 2 4 4 2 3 3" xfId="42192" xr:uid="{00000000-0005-0000-0000-0000A96B0000}"/>
    <cellStyle name="Normal 4 2 2 4 4 2 4" xfId="23834" xr:uid="{00000000-0005-0000-0000-0000AA6B0000}"/>
    <cellStyle name="Normal 4 2 2 4 4 2 5" xfId="36078" xr:uid="{00000000-0005-0000-0000-0000AB6B0000}"/>
    <cellStyle name="Normal 4 2 2 4 4 2 6" xfId="48307" xr:uid="{00000000-0005-0000-0000-0000AC6B0000}"/>
    <cellStyle name="Normal 4 2 2 4 4 3" xfId="6698" xr:uid="{00000000-0005-0000-0000-0000AD6B0000}"/>
    <cellStyle name="Normal 4 2 2 4 4 3 2" xfId="17698" xr:uid="{00000000-0005-0000-0000-0000AE6B0000}"/>
    <cellStyle name="Normal 4 2 2 4 4 3 2 2" xfId="29953" xr:uid="{00000000-0005-0000-0000-0000AF6B0000}"/>
    <cellStyle name="Normal 4 2 2 4 4 3 2 3" xfId="42194" xr:uid="{00000000-0005-0000-0000-0000B06B0000}"/>
    <cellStyle name="Normal 4 2 2 4 4 3 3" xfId="23836" xr:uid="{00000000-0005-0000-0000-0000B16B0000}"/>
    <cellStyle name="Normal 4 2 2 4 4 3 4" xfId="36080" xr:uid="{00000000-0005-0000-0000-0000B26B0000}"/>
    <cellStyle name="Normal 4 2 2 4 4 3 5" xfId="48309" xr:uid="{00000000-0005-0000-0000-0000B36B0000}"/>
    <cellStyle name="Normal 4 2 2 4 4 4" xfId="17695" xr:uid="{00000000-0005-0000-0000-0000B46B0000}"/>
    <cellStyle name="Normal 4 2 2 4 4 4 2" xfId="29950" xr:uid="{00000000-0005-0000-0000-0000B56B0000}"/>
    <cellStyle name="Normal 4 2 2 4 4 4 3" xfId="42191" xr:uid="{00000000-0005-0000-0000-0000B66B0000}"/>
    <cellStyle name="Normal 4 2 2 4 4 5" xfId="23833" xr:uid="{00000000-0005-0000-0000-0000B76B0000}"/>
    <cellStyle name="Normal 4 2 2 4 4 6" xfId="36077" xr:uid="{00000000-0005-0000-0000-0000B86B0000}"/>
    <cellStyle name="Normal 4 2 2 4 4 7" xfId="48306" xr:uid="{00000000-0005-0000-0000-0000B96B0000}"/>
    <cellStyle name="Normal 4 2 2 4 5" xfId="6699" xr:uid="{00000000-0005-0000-0000-0000BA6B0000}"/>
    <cellStyle name="Normal 4 2 2 4 5 2" xfId="6700" xr:uid="{00000000-0005-0000-0000-0000BB6B0000}"/>
    <cellStyle name="Normal 4 2 2 4 5 2 2" xfId="17700" xr:uid="{00000000-0005-0000-0000-0000BC6B0000}"/>
    <cellStyle name="Normal 4 2 2 4 5 2 2 2" xfId="29955" xr:uid="{00000000-0005-0000-0000-0000BD6B0000}"/>
    <cellStyle name="Normal 4 2 2 4 5 2 2 3" xfId="42196" xr:uid="{00000000-0005-0000-0000-0000BE6B0000}"/>
    <cellStyle name="Normal 4 2 2 4 5 2 3" xfId="23838" xr:uid="{00000000-0005-0000-0000-0000BF6B0000}"/>
    <cellStyle name="Normal 4 2 2 4 5 2 4" xfId="36082" xr:uid="{00000000-0005-0000-0000-0000C06B0000}"/>
    <cellStyle name="Normal 4 2 2 4 5 2 5" xfId="48311" xr:uid="{00000000-0005-0000-0000-0000C16B0000}"/>
    <cellStyle name="Normal 4 2 2 4 5 3" xfId="17699" xr:uid="{00000000-0005-0000-0000-0000C26B0000}"/>
    <cellStyle name="Normal 4 2 2 4 5 3 2" xfId="29954" xr:uid="{00000000-0005-0000-0000-0000C36B0000}"/>
    <cellStyle name="Normal 4 2 2 4 5 3 3" xfId="42195" xr:uid="{00000000-0005-0000-0000-0000C46B0000}"/>
    <cellStyle name="Normal 4 2 2 4 5 4" xfId="23837" xr:uid="{00000000-0005-0000-0000-0000C56B0000}"/>
    <cellStyle name="Normal 4 2 2 4 5 5" xfId="36081" xr:uid="{00000000-0005-0000-0000-0000C66B0000}"/>
    <cellStyle name="Normal 4 2 2 4 5 6" xfId="48310" xr:uid="{00000000-0005-0000-0000-0000C76B0000}"/>
    <cellStyle name="Normal 4 2 2 4 6" xfId="6701" xr:uid="{00000000-0005-0000-0000-0000C86B0000}"/>
    <cellStyle name="Normal 4 2 2 4 6 2" xfId="17701" xr:uid="{00000000-0005-0000-0000-0000C96B0000}"/>
    <cellStyle name="Normal 4 2 2 4 6 2 2" xfId="29956" xr:uid="{00000000-0005-0000-0000-0000CA6B0000}"/>
    <cellStyle name="Normal 4 2 2 4 6 2 3" xfId="42197" xr:uid="{00000000-0005-0000-0000-0000CB6B0000}"/>
    <cellStyle name="Normal 4 2 2 4 6 3" xfId="23839" xr:uid="{00000000-0005-0000-0000-0000CC6B0000}"/>
    <cellStyle name="Normal 4 2 2 4 6 4" xfId="36083" xr:uid="{00000000-0005-0000-0000-0000CD6B0000}"/>
    <cellStyle name="Normal 4 2 2 4 6 5" xfId="48312" xr:uid="{00000000-0005-0000-0000-0000CE6B0000}"/>
    <cellStyle name="Normal 4 2 2 4 7" xfId="17670" xr:uid="{00000000-0005-0000-0000-0000CF6B0000}"/>
    <cellStyle name="Normal 4 2 2 4 7 2" xfId="29925" xr:uid="{00000000-0005-0000-0000-0000D06B0000}"/>
    <cellStyle name="Normal 4 2 2 4 7 3" xfId="42166" xr:uid="{00000000-0005-0000-0000-0000D16B0000}"/>
    <cellStyle name="Normal 4 2 2 4 8" xfId="23808" xr:uid="{00000000-0005-0000-0000-0000D26B0000}"/>
    <cellStyle name="Normal 4 2 2 4 9" xfId="36052" xr:uid="{00000000-0005-0000-0000-0000D36B0000}"/>
    <cellStyle name="Normal 4 2 2 5" xfId="6702" xr:uid="{00000000-0005-0000-0000-0000D46B0000}"/>
    <cellStyle name="Normal 4 2 2 5 2" xfId="6703" xr:uid="{00000000-0005-0000-0000-0000D56B0000}"/>
    <cellStyle name="Normal 4 2 2 5 2 2" xfId="6704" xr:uid="{00000000-0005-0000-0000-0000D66B0000}"/>
    <cellStyle name="Normal 4 2 2 5 2 2 2" xfId="6705" xr:uid="{00000000-0005-0000-0000-0000D76B0000}"/>
    <cellStyle name="Normal 4 2 2 5 2 2 2 2" xfId="6706" xr:uid="{00000000-0005-0000-0000-0000D86B0000}"/>
    <cellStyle name="Normal 4 2 2 5 2 2 2 2 2" xfId="17706" xr:uid="{00000000-0005-0000-0000-0000D96B0000}"/>
    <cellStyle name="Normal 4 2 2 5 2 2 2 2 2 2" xfId="29961" xr:uid="{00000000-0005-0000-0000-0000DA6B0000}"/>
    <cellStyle name="Normal 4 2 2 5 2 2 2 2 2 3" xfId="42202" xr:uid="{00000000-0005-0000-0000-0000DB6B0000}"/>
    <cellStyle name="Normal 4 2 2 5 2 2 2 2 3" xfId="23844" xr:uid="{00000000-0005-0000-0000-0000DC6B0000}"/>
    <cellStyle name="Normal 4 2 2 5 2 2 2 2 4" xfId="36088" xr:uid="{00000000-0005-0000-0000-0000DD6B0000}"/>
    <cellStyle name="Normal 4 2 2 5 2 2 2 2 5" xfId="48317" xr:uid="{00000000-0005-0000-0000-0000DE6B0000}"/>
    <cellStyle name="Normal 4 2 2 5 2 2 2 3" xfId="17705" xr:uid="{00000000-0005-0000-0000-0000DF6B0000}"/>
    <cellStyle name="Normal 4 2 2 5 2 2 2 3 2" xfId="29960" xr:uid="{00000000-0005-0000-0000-0000E06B0000}"/>
    <cellStyle name="Normal 4 2 2 5 2 2 2 3 3" xfId="42201" xr:uid="{00000000-0005-0000-0000-0000E16B0000}"/>
    <cellStyle name="Normal 4 2 2 5 2 2 2 4" xfId="23843" xr:uid="{00000000-0005-0000-0000-0000E26B0000}"/>
    <cellStyle name="Normal 4 2 2 5 2 2 2 5" xfId="36087" xr:uid="{00000000-0005-0000-0000-0000E36B0000}"/>
    <cellStyle name="Normal 4 2 2 5 2 2 2 6" xfId="48316" xr:uid="{00000000-0005-0000-0000-0000E46B0000}"/>
    <cellStyle name="Normal 4 2 2 5 2 2 3" xfId="6707" xr:uid="{00000000-0005-0000-0000-0000E56B0000}"/>
    <cellStyle name="Normal 4 2 2 5 2 2 3 2" xfId="17707" xr:uid="{00000000-0005-0000-0000-0000E66B0000}"/>
    <cellStyle name="Normal 4 2 2 5 2 2 3 2 2" xfId="29962" xr:uid="{00000000-0005-0000-0000-0000E76B0000}"/>
    <cellStyle name="Normal 4 2 2 5 2 2 3 2 3" xfId="42203" xr:uid="{00000000-0005-0000-0000-0000E86B0000}"/>
    <cellStyle name="Normal 4 2 2 5 2 2 3 3" xfId="23845" xr:uid="{00000000-0005-0000-0000-0000E96B0000}"/>
    <cellStyle name="Normal 4 2 2 5 2 2 3 4" xfId="36089" xr:uid="{00000000-0005-0000-0000-0000EA6B0000}"/>
    <cellStyle name="Normal 4 2 2 5 2 2 3 5" xfId="48318" xr:uid="{00000000-0005-0000-0000-0000EB6B0000}"/>
    <cellStyle name="Normal 4 2 2 5 2 2 4" xfId="17704" xr:uid="{00000000-0005-0000-0000-0000EC6B0000}"/>
    <cellStyle name="Normal 4 2 2 5 2 2 4 2" xfId="29959" xr:uid="{00000000-0005-0000-0000-0000ED6B0000}"/>
    <cellStyle name="Normal 4 2 2 5 2 2 4 3" xfId="42200" xr:uid="{00000000-0005-0000-0000-0000EE6B0000}"/>
    <cellStyle name="Normal 4 2 2 5 2 2 5" xfId="23842" xr:uid="{00000000-0005-0000-0000-0000EF6B0000}"/>
    <cellStyle name="Normal 4 2 2 5 2 2 6" xfId="36086" xr:uid="{00000000-0005-0000-0000-0000F06B0000}"/>
    <cellStyle name="Normal 4 2 2 5 2 2 7" xfId="48315" xr:uid="{00000000-0005-0000-0000-0000F16B0000}"/>
    <cellStyle name="Normal 4 2 2 5 2 3" xfId="6708" xr:uid="{00000000-0005-0000-0000-0000F26B0000}"/>
    <cellStyle name="Normal 4 2 2 5 2 3 2" xfId="6709" xr:uid="{00000000-0005-0000-0000-0000F36B0000}"/>
    <cellStyle name="Normal 4 2 2 5 2 3 2 2" xfId="17709" xr:uid="{00000000-0005-0000-0000-0000F46B0000}"/>
    <cellStyle name="Normal 4 2 2 5 2 3 2 2 2" xfId="29964" xr:uid="{00000000-0005-0000-0000-0000F56B0000}"/>
    <cellStyle name="Normal 4 2 2 5 2 3 2 2 3" xfId="42205" xr:uid="{00000000-0005-0000-0000-0000F66B0000}"/>
    <cellStyle name="Normal 4 2 2 5 2 3 2 3" xfId="23847" xr:uid="{00000000-0005-0000-0000-0000F76B0000}"/>
    <cellStyle name="Normal 4 2 2 5 2 3 2 4" xfId="36091" xr:uid="{00000000-0005-0000-0000-0000F86B0000}"/>
    <cellStyle name="Normal 4 2 2 5 2 3 2 5" xfId="48320" xr:uid="{00000000-0005-0000-0000-0000F96B0000}"/>
    <cellStyle name="Normal 4 2 2 5 2 3 3" xfId="17708" xr:uid="{00000000-0005-0000-0000-0000FA6B0000}"/>
    <cellStyle name="Normal 4 2 2 5 2 3 3 2" xfId="29963" xr:uid="{00000000-0005-0000-0000-0000FB6B0000}"/>
    <cellStyle name="Normal 4 2 2 5 2 3 3 3" xfId="42204" xr:uid="{00000000-0005-0000-0000-0000FC6B0000}"/>
    <cellStyle name="Normal 4 2 2 5 2 3 4" xfId="23846" xr:uid="{00000000-0005-0000-0000-0000FD6B0000}"/>
    <cellStyle name="Normal 4 2 2 5 2 3 5" xfId="36090" xr:uid="{00000000-0005-0000-0000-0000FE6B0000}"/>
    <cellStyle name="Normal 4 2 2 5 2 3 6" xfId="48319" xr:uid="{00000000-0005-0000-0000-0000FF6B0000}"/>
    <cellStyle name="Normal 4 2 2 5 2 4" xfId="6710" xr:uid="{00000000-0005-0000-0000-0000006C0000}"/>
    <cellStyle name="Normal 4 2 2 5 2 4 2" xfId="17710" xr:uid="{00000000-0005-0000-0000-0000016C0000}"/>
    <cellStyle name="Normal 4 2 2 5 2 4 2 2" xfId="29965" xr:uid="{00000000-0005-0000-0000-0000026C0000}"/>
    <cellStyle name="Normal 4 2 2 5 2 4 2 3" xfId="42206" xr:uid="{00000000-0005-0000-0000-0000036C0000}"/>
    <cellStyle name="Normal 4 2 2 5 2 4 3" xfId="23848" xr:uid="{00000000-0005-0000-0000-0000046C0000}"/>
    <cellStyle name="Normal 4 2 2 5 2 4 4" xfId="36092" xr:uid="{00000000-0005-0000-0000-0000056C0000}"/>
    <cellStyle name="Normal 4 2 2 5 2 4 5" xfId="48321" xr:uid="{00000000-0005-0000-0000-0000066C0000}"/>
    <cellStyle name="Normal 4 2 2 5 2 5" xfId="17703" xr:uid="{00000000-0005-0000-0000-0000076C0000}"/>
    <cellStyle name="Normal 4 2 2 5 2 5 2" xfId="29958" xr:uid="{00000000-0005-0000-0000-0000086C0000}"/>
    <cellStyle name="Normal 4 2 2 5 2 5 3" xfId="42199" xr:uid="{00000000-0005-0000-0000-0000096C0000}"/>
    <cellStyle name="Normal 4 2 2 5 2 6" xfId="23841" xr:uid="{00000000-0005-0000-0000-00000A6C0000}"/>
    <cellStyle name="Normal 4 2 2 5 2 7" xfId="36085" xr:uid="{00000000-0005-0000-0000-00000B6C0000}"/>
    <cellStyle name="Normal 4 2 2 5 2 8" xfId="48314" xr:uid="{00000000-0005-0000-0000-00000C6C0000}"/>
    <cellStyle name="Normal 4 2 2 5 3" xfId="6711" xr:uid="{00000000-0005-0000-0000-00000D6C0000}"/>
    <cellStyle name="Normal 4 2 2 5 3 2" xfId="6712" xr:uid="{00000000-0005-0000-0000-00000E6C0000}"/>
    <cellStyle name="Normal 4 2 2 5 3 2 2" xfId="6713" xr:uid="{00000000-0005-0000-0000-00000F6C0000}"/>
    <cellStyle name="Normal 4 2 2 5 3 2 2 2" xfId="17713" xr:uid="{00000000-0005-0000-0000-0000106C0000}"/>
    <cellStyle name="Normal 4 2 2 5 3 2 2 2 2" xfId="29968" xr:uid="{00000000-0005-0000-0000-0000116C0000}"/>
    <cellStyle name="Normal 4 2 2 5 3 2 2 2 3" xfId="42209" xr:uid="{00000000-0005-0000-0000-0000126C0000}"/>
    <cellStyle name="Normal 4 2 2 5 3 2 2 3" xfId="23851" xr:uid="{00000000-0005-0000-0000-0000136C0000}"/>
    <cellStyle name="Normal 4 2 2 5 3 2 2 4" xfId="36095" xr:uid="{00000000-0005-0000-0000-0000146C0000}"/>
    <cellStyle name="Normal 4 2 2 5 3 2 2 5" xfId="48324" xr:uid="{00000000-0005-0000-0000-0000156C0000}"/>
    <cellStyle name="Normal 4 2 2 5 3 2 3" xfId="17712" xr:uid="{00000000-0005-0000-0000-0000166C0000}"/>
    <cellStyle name="Normal 4 2 2 5 3 2 3 2" xfId="29967" xr:uid="{00000000-0005-0000-0000-0000176C0000}"/>
    <cellStyle name="Normal 4 2 2 5 3 2 3 3" xfId="42208" xr:uid="{00000000-0005-0000-0000-0000186C0000}"/>
    <cellStyle name="Normal 4 2 2 5 3 2 4" xfId="23850" xr:uid="{00000000-0005-0000-0000-0000196C0000}"/>
    <cellStyle name="Normal 4 2 2 5 3 2 5" xfId="36094" xr:uid="{00000000-0005-0000-0000-00001A6C0000}"/>
    <cellStyle name="Normal 4 2 2 5 3 2 6" xfId="48323" xr:uid="{00000000-0005-0000-0000-00001B6C0000}"/>
    <cellStyle name="Normal 4 2 2 5 3 3" xfId="6714" xr:uid="{00000000-0005-0000-0000-00001C6C0000}"/>
    <cellStyle name="Normal 4 2 2 5 3 3 2" xfId="17714" xr:uid="{00000000-0005-0000-0000-00001D6C0000}"/>
    <cellStyle name="Normal 4 2 2 5 3 3 2 2" xfId="29969" xr:uid="{00000000-0005-0000-0000-00001E6C0000}"/>
    <cellStyle name="Normal 4 2 2 5 3 3 2 3" xfId="42210" xr:uid="{00000000-0005-0000-0000-00001F6C0000}"/>
    <cellStyle name="Normal 4 2 2 5 3 3 3" xfId="23852" xr:uid="{00000000-0005-0000-0000-0000206C0000}"/>
    <cellStyle name="Normal 4 2 2 5 3 3 4" xfId="36096" xr:uid="{00000000-0005-0000-0000-0000216C0000}"/>
    <cellStyle name="Normal 4 2 2 5 3 3 5" xfId="48325" xr:uid="{00000000-0005-0000-0000-0000226C0000}"/>
    <cellStyle name="Normal 4 2 2 5 3 4" xfId="17711" xr:uid="{00000000-0005-0000-0000-0000236C0000}"/>
    <cellStyle name="Normal 4 2 2 5 3 4 2" xfId="29966" xr:uid="{00000000-0005-0000-0000-0000246C0000}"/>
    <cellStyle name="Normal 4 2 2 5 3 4 3" xfId="42207" xr:uid="{00000000-0005-0000-0000-0000256C0000}"/>
    <cellStyle name="Normal 4 2 2 5 3 5" xfId="23849" xr:uid="{00000000-0005-0000-0000-0000266C0000}"/>
    <cellStyle name="Normal 4 2 2 5 3 6" xfId="36093" xr:uid="{00000000-0005-0000-0000-0000276C0000}"/>
    <cellStyle name="Normal 4 2 2 5 3 7" xfId="48322" xr:uid="{00000000-0005-0000-0000-0000286C0000}"/>
    <cellStyle name="Normal 4 2 2 5 4" xfId="6715" xr:uid="{00000000-0005-0000-0000-0000296C0000}"/>
    <cellStyle name="Normal 4 2 2 5 4 2" xfId="6716" xr:uid="{00000000-0005-0000-0000-00002A6C0000}"/>
    <cellStyle name="Normal 4 2 2 5 4 2 2" xfId="17716" xr:uid="{00000000-0005-0000-0000-00002B6C0000}"/>
    <cellStyle name="Normal 4 2 2 5 4 2 2 2" xfId="29971" xr:uid="{00000000-0005-0000-0000-00002C6C0000}"/>
    <cellStyle name="Normal 4 2 2 5 4 2 2 3" xfId="42212" xr:uid="{00000000-0005-0000-0000-00002D6C0000}"/>
    <cellStyle name="Normal 4 2 2 5 4 2 3" xfId="23854" xr:uid="{00000000-0005-0000-0000-00002E6C0000}"/>
    <cellStyle name="Normal 4 2 2 5 4 2 4" xfId="36098" xr:uid="{00000000-0005-0000-0000-00002F6C0000}"/>
    <cellStyle name="Normal 4 2 2 5 4 2 5" xfId="48327" xr:uid="{00000000-0005-0000-0000-0000306C0000}"/>
    <cellStyle name="Normal 4 2 2 5 4 3" xfId="17715" xr:uid="{00000000-0005-0000-0000-0000316C0000}"/>
    <cellStyle name="Normal 4 2 2 5 4 3 2" xfId="29970" xr:uid="{00000000-0005-0000-0000-0000326C0000}"/>
    <cellStyle name="Normal 4 2 2 5 4 3 3" xfId="42211" xr:uid="{00000000-0005-0000-0000-0000336C0000}"/>
    <cellStyle name="Normal 4 2 2 5 4 4" xfId="23853" xr:uid="{00000000-0005-0000-0000-0000346C0000}"/>
    <cellStyle name="Normal 4 2 2 5 4 5" xfId="36097" xr:uid="{00000000-0005-0000-0000-0000356C0000}"/>
    <cellStyle name="Normal 4 2 2 5 4 6" xfId="48326" xr:uid="{00000000-0005-0000-0000-0000366C0000}"/>
    <cellStyle name="Normal 4 2 2 5 5" xfId="6717" xr:uid="{00000000-0005-0000-0000-0000376C0000}"/>
    <cellStyle name="Normal 4 2 2 5 5 2" xfId="17717" xr:uid="{00000000-0005-0000-0000-0000386C0000}"/>
    <cellStyle name="Normal 4 2 2 5 5 2 2" xfId="29972" xr:uid="{00000000-0005-0000-0000-0000396C0000}"/>
    <cellStyle name="Normal 4 2 2 5 5 2 3" xfId="42213" xr:uid="{00000000-0005-0000-0000-00003A6C0000}"/>
    <cellStyle name="Normal 4 2 2 5 5 3" xfId="23855" xr:uid="{00000000-0005-0000-0000-00003B6C0000}"/>
    <cellStyle name="Normal 4 2 2 5 5 4" xfId="36099" xr:uid="{00000000-0005-0000-0000-00003C6C0000}"/>
    <cellStyle name="Normal 4 2 2 5 5 5" xfId="48328" xr:uid="{00000000-0005-0000-0000-00003D6C0000}"/>
    <cellStyle name="Normal 4 2 2 5 6" xfId="17702" xr:uid="{00000000-0005-0000-0000-00003E6C0000}"/>
    <cellStyle name="Normal 4 2 2 5 6 2" xfId="29957" xr:uid="{00000000-0005-0000-0000-00003F6C0000}"/>
    <cellStyle name="Normal 4 2 2 5 6 3" xfId="42198" xr:uid="{00000000-0005-0000-0000-0000406C0000}"/>
    <cellStyle name="Normal 4 2 2 5 7" xfId="23840" xr:uid="{00000000-0005-0000-0000-0000416C0000}"/>
    <cellStyle name="Normal 4 2 2 5 8" xfId="36084" xr:uid="{00000000-0005-0000-0000-0000426C0000}"/>
    <cellStyle name="Normal 4 2 2 5 9" xfId="48313" xr:uid="{00000000-0005-0000-0000-0000436C0000}"/>
    <cellStyle name="Normal 4 2 2 6" xfId="6718" xr:uid="{00000000-0005-0000-0000-0000446C0000}"/>
    <cellStyle name="Normal 4 2 2 6 2" xfId="6719" xr:uid="{00000000-0005-0000-0000-0000456C0000}"/>
    <cellStyle name="Normal 4 2 2 6 2 2" xfId="6720" xr:uid="{00000000-0005-0000-0000-0000466C0000}"/>
    <cellStyle name="Normal 4 2 2 6 2 2 2" xfId="6721" xr:uid="{00000000-0005-0000-0000-0000476C0000}"/>
    <cellStyle name="Normal 4 2 2 6 2 2 2 2" xfId="17721" xr:uid="{00000000-0005-0000-0000-0000486C0000}"/>
    <cellStyle name="Normal 4 2 2 6 2 2 2 2 2" xfId="29976" xr:uid="{00000000-0005-0000-0000-0000496C0000}"/>
    <cellStyle name="Normal 4 2 2 6 2 2 2 2 3" xfId="42217" xr:uid="{00000000-0005-0000-0000-00004A6C0000}"/>
    <cellStyle name="Normal 4 2 2 6 2 2 2 3" xfId="23859" xr:uid="{00000000-0005-0000-0000-00004B6C0000}"/>
    <cellStyle name="Normal 4 2 2 6 2 2 2 4" xfId="36103" xr:uid="{00000000-0005-0000-0000-00004C6C0000}"/>
    <cellStyle name="Normal 4 2 2 6 2 2 2 5" xfId="48332" xr:uid="{00000000-0005-0000-0000-00004D6C0000}"/>
    <cellStyle name="Normal 4 2 2 6 2 2 3" xfId="17720" xr:uid="{00000000-0005-0000-0000-00004E6C0000}"/>
    <cellStyle name="Normal 4 2 2 6 2 2 3 2" xfId="29975" xr:uid="{00000000-0005-0000-0000-00004F6C0000}"/>
    <cellStyle name="Normal 4 2 2 6 2 2 3 3" xfId="42216" xr:uid="{00000000-0005-0000-0000-0000506C0000}"/>
    <cellStyle name="Normal 4 2 2 6 2 2 4" xfId="23858" xr:uid="{00000000-0005-0000-0000-0000516C0000}"/>
    <cellStyle name="Normal 4 2 2 6 2 2 5" xfId="36102" xr:uid="{00000000-0005-0000-0000-0000526C0000}"/>
    <cellStyle name="Normal 4 2 2 6 2 2 6" xfId="48331" xr:uid="{00000000-0005-0000-0000-0000536C0000}"/>
    <cellStyle name="Normal 4 2 2 6 2 3" xfId="6722" xr:uid="{00000000-0005-0000-0000-0000546C0000}"/>
    <cellStyle name="Normal 4 2 2 6 2 3 2" xfId="17722" xr:uid="{00000000-0005-0000-0000-0000556C0000}"/>
    <cellStyle name="Normal 4 2 2 6 2 3 2 2" xfId="29977" xr:uid="{00000000-0005-0000-0000-0000566C0000}"/>
    <cellStyle name="Normal 4 2 2 6 2 3 2 3" xfId="42218" xr:uid="{00000000-0005-0000-0000-0000576C0000}"/>
    <cellStyle name="Normal 4 2 2 6 2 3 3" xfId="23860" xr:uid="{00000000-0005-0000-0000-0000586C0000}"/>
    <cellStyle name="Normal 4 2 2 6 2 3 4" xfId="36104" xr:uid="{00000000-0005-0000-0000-0000596C0000}"/>
    <cellStyle name="Normal 4 2 2 6 2 3 5" xfId="48333" xr:uid="{00000000-0005-0000-0000-00005A6C0000}"/>
    <cellStyle name="Normal 4 2 2 6 2 4" xfId="17719" xr:uid="{00000000-0005-0000-0000-00005B6C0000}"/>
    <cellStyle name="Normal 4 2 2 6 2 4 2" xfId="29974" xr:uid="{00000000-0005-0000-0000-00005C6C0000}"/>
    <cellStyle name="Normal 4 2 2 6 2 4 3" xfId="42215" xr:uid="{00000000-0005-0000-0000-00005D6C0000}"/>
    <cellStyle name="Normal 4 2 2 6 2 5" xfId="23857" xr:uid="{00000000-0005-0000-0000-00005E6C0000}"/>
    <cellStyle name="Normal 4 2 2 6 2 6" xfId="36101" xr:uid="{00000000-0005-0000-0000-00005F6C0000}"/>
    <cellStyle name="Normal 4 2 2 6 2 7" xfId="48330" xr:uid="{00000000-0005-0000-0000-0000606C0000}"/>
    <cellStyle name="Normal 4 2 2 6 3" xfId="6723" xr:uid="{00000000-0005-0000-0000-0000616C0000}"/>
    <cellStyle name="Normal 4 2 2 6 3 2" xfId="6724" xr:uid="{00000000-0005-0000-0000-0000626C0000}"/>
    <cellStyle name="Normal 4 2 2 6 3 2 2" xfId="17724" xr:uid="{00000000-0005-0000-0000-0000636C0000}"/>
    <cellStyle name="Normal 4 2 2 6 3 2 2 2" xfId="29979" xr:uid="{00000000-0005-0000-0000-0000646C0000}"/>
    <cellStyle name="Normal 4 2 2 6 3 2 2 3" xfId="42220" xr:uid="{00000000-0005-0000-0000-0000656C0000}"/>
    <cellStyle name="Normal 4 2 2 6 3 2 3" xfId="23862" xr:uid="{00000000-0005-0000-0000-0000666C0000}"/>
    <cellStyle name="Normal 4 2 2 6 3 2 4" xfId="36106" xr:uid="{00000000-0005-0000-0000-0000676C0000}"/>
    <cellStyle name="Normal 4 2 2 6 3 2 5" xfId="48335" xr:uid="{00000000-0005-0000-0000-0000686C0000}"/>
    <cellStyle name="Normal 4 2 2 6 3 3" xfId="17723" xr:uid="{00000000-0005-0000-0000-0000696C0000}"/>
    <cellStyle name="Normal 4 2 2 6 3 3 2" xfId="29978" xr:uid="{00000000-0005-0000-0000-00006A6C0000}"/>
    <cellStyle name="Normal 4 2 2 6 3 3 3" xfId="42219" xr:uid="{00000000-0005-0000-0000-00006B6C0000}"/>
    <cellStyle name="Normal 4 2 2 6 3 4" xfId="23861" xr:uid="{00000000-0005-0000-0000-00006C6C0000}"/>
    <cellStyle name="Normal 4 2 2 6 3 5" xfId="36105" xr:uid="{00000000-0005-0000-0000-00006D6C0000}"/>
    <cellStyle name="Normal 4 2 2 6 3 6" xfId="48334" xr:uid="{00000000-0005-0000-0000-00006E6C0000}"/>
    <cellStyle name="Normal 4 2 2 6 4" xfId="6725" xr:uid="{00000000-0005-0000-0000-00006F6C0000}"/>
    <cellStyle name="Normal 4 2 2 6 4 2" xfId="17725" xr:uid="{00000000-0005-0000-0000-0000706C0000}"/>
    <cellStyle name="Normal 4 2 2 6 4 2 2" xfId="29980" xr:uid="{00000000-0005-0000-0000-0000716C0000}"/>
    <cellStyle name="Normal 4 2 2 6 4 2 3" xfId="42221" xr:uid="{00000000-0005-0000-0000-0000726C0000}"/>
    <cellStyle name="Normal 4 2 2 6 4 3" xfId="23863" xr:uid="{00000000-0005-0000-0000-0000736C0000}"/>
    <cellStyle name="Normal 4 2 2 6 4 4" xfId="36107" xr:uid="{00000000-0005-0000-0000-0000746C0000}"/>
    <cellStyle name="Normal 4 2 2 6 4 5" xfId="48336" xr:uid="{00000000-0005-0000-0000-0000756C0000}"/>
    <cellStyle name="Normal 4 2 2 6 5" xfId="17718" xr:uid="{00000000-0005-0000-0000-0000766C0000}"/>
    <cellStyle name="Normal 4 2 2 6 5 2" xfId="29973" xr:uid="{00000000-0005-0000-0000-0000776C0000}"/>
    <cellStyle name="Normal 4 2 2 6 5 3" xfId="42214" xr:uid="{00000000-0005-0000-0000-0000786C0000}"/>
    <cellStyle name="Normal 4 2 2 6 6" xfId="23856" xr:uid="{00000000-0005-0000-0000-0000796C0000}"/>
    <cellStyle name="Normal 4 2 2 6 7" xfId="36100" xr:uid="{00000000-0005-0000-0000-00007A6C0000}"/>
    <cellStyle name="Normal 4 2 2 6 8" xfId="48329" xr:uid="{00000000-0005-0000-0000-00007B6C0000}"/>
    <cellStyle name="Normal 4 2 2 7" xfId="6726" xr:uid="{00000000-0005-0000-0000-00007C6C0000}"/>
    <cellStyle name="Normal 4 2 2 7 2" xfId="6727" xr:uid="{00000000-0005-0000-0000-00007D6C0000}"/>
    <cellStyle name="Normal 4 2 2 7 2 2" xfId="6728" xr:uid="{00000000-0005-0000-0000-00007E6C0000}"/>
    <cellStyle name="Normal 4 2 2 7 2 2 2" xfId="17728" xr:uid="{00000000-0005-0000-0000-00007F6C0000}"/>
    <cellStyle name="Normal 4 2 2 7 2 2 2 2" xfId="29983" xr:uid="{00000000-0005-0000-0000-0000806C0000}"/>
    <cellStyle name="Normal 4 2 2 7 2 2 2 3" xfId="42224" xr:uid="{00000000-0005-0000-0000-0000816C0000}"/>
    <cellStyle name="Normal 4 2 2 7 2 2 3" xfId="23866" xr:uid="{00000000-0005-0000-0000-0000826C0000}"/>
    <cellStyle name="Normal 4 2 2 7 2 2 4" xfId="36110" xr:uid="{00000000-0005-0000-0000-0000836C0000}"/>
    <cellStyle name="Normal 4 2 2 7 2 2 5" xfId="48339" xr:uid="{00000000-0005-0000-0000-0000846C0000}"/>
    <cellStyle name="Normal 4 2 2 7 2 3" xfId="17727" xr:uid="{00000000-0005-0000-0000-0000856C0000}"/>
    <cellStyle name="Normal 4 2 2 7 2 3 2" xfId="29982" xr:uid="{00000000-0005-0000-0000-0000866C0000}"/>
    <cellStyle name="Normal 4 2 2 7 2 3 3" xfId="42223" xr:uid="{00000000-0005-0000-0000-0000876C0000}"/>
    <cellStyle name="Normal 4 2 2 7 2 4" xfId="23865" xr:uid="{00000000-0005-0000-0000-0000886C0000}"/>
    <cellStyle name="Normal 4 2 2 7 2 5" xfId="36109" xr:uid="{00000000-0005-0000-0000-0000896C0000}"/>
    <cellStyle name="Normal 4 2 2 7 2 6" xfId="48338" xr:uid="{00000000-0005-0000-0000-00008A6C0000}"/>
    <cellStyle name="Normal 4 2 2 7 3" xfId="6729" xr:uid="{00000000-0005-0000-0000-00008B6C0000}"/>
    <cellStyle name="Normal 4 2 2 7 3 2" xfId="17729" xr:uid="{00000000-0005-0000-0000-00008C6C0000}"/>
    <cellStyle name="Normal 4 2 2 7 3 2 2" xfId="29984" xr:uid="{00000000-0005-0000-0000-00008D6C0000}"/>
    <cellStyle name="Normal 4 2 2 7 3 2 3" xfId="42225" xr:uid="{00000000-0005-0000-0000-00008E6C0000}"/>
    <cellStyle name="Normal 4 2 2 7 3 3" xfId="23867" xr:uid="{00000000-0005-0000-0000-00008F6C0000}"/>
    <cellStyle name="Normal 4 2 2 7 3 4" xfId="36111" xr:uid="{00000000-0005-0000-0000-0000906C0000}"/>
    <cellStyle name="Normal 4 2 2 7 3 5" xfId="48340" xr:uid="{00000000-0005-0000-0000-0000916C0000}"/>
    <cellStyle name="Normal 4 2 2 7 4" xfId="17726" xr:uid="{00000000-0005-0000-0000-0000926C0000}"/>
    <cellStyle name="Normal 4 2 2 7 4 2" xfId="29981" xr:uid="{00000000-0005-0000-0000-0000936C0000}"/>
    <cellStyle name="Normal 4 2 2 7 4 3" xfId="42222" xr:uid="{00000000-0005-0000-0000-0000946C0000}"/>
    <cellStyle name="Normal 4 2 2 7 5" xfId="23864" xr:uid="{00000000-0005-0000-0000-0000956C0000}"/>
    <cellStyle name="Normal 4 2 2 7 6" xfId="36108" xr:uid="{00000000-0005-0000-0000-0000966C0000}"/>
    <cellStyle name="Normal 4 2 2 7 7" xfId="48337" xr:uid="{00000000-0005-0000-0000-0000976C0000}"/>
    <cellStyle name="Normal 4 2 2 8" xfId="6730" xr:uid="{00000000-0005-0000-0000-0000986C0000}"/>
    <cellStyle name="Normal 4 2 2 8 2" xfId="6731" xr:uid="{00000000-0005-0000-0000-0000996C0000}"/>
    <cellStyle name="Normal 4 2 2 8 2 2" xfId="6732" xr:uid="{00000000-0005-0000-0000-00009A6C0000}"/>
    <cellStyle name="Normal 4 2 2 8 2 2 2" xfId="17732" xr:uid="{00000000-0005-0000-0000-00009B6C0000}"/>
    <cellStyle name="Normal 4 2 2 8 2 2 2 2" xfId="29987" xr:uid="{00000000-0005-0000-0000-00009C6C0000}"/>
    <cellStyle name="Normal 4 2 2 8 2 2 2 3" xfId="42228" xr:uid="{00000000-0005-0000-0000-00009D6C0000}"/>
    <cellStyle name="Normal 4 2 2 8 2 2 3" xfId="23870" xr:uid="{00000000-0005-0000-0000-00009E6C0000}"/>
    <cellStyle name="Normal 4 2 2 8 2 2 4" xfId="36114" xr:uid="{00000000-0005-0000-0000-00009F6C0000}"/>
    <cellStyle name="Normal 4 2 2 8 2 2 5" xfId="48343" xr:uid="{00000000-0005-0000-0000-0000A06C0000}"/>
    <cellStyle name="Normal 4 2 2 8 2 3" xfId="17731" xr:uid="{00000000-0005-0000-0000-0000A16C0000}"/>
    <cellStyle name="Normal 4 2 2 8 2 3 2" xfId="29986" xr:uid="{00000000-0005-0000-0000-0000A26C0000}"/>
    <cellStyle name="Normal 4 2 2 8 2 3 3" xfId="42227" xr:uid="{00000000-0005-0000-0000-0000A36C0000}"/>
    <cellStyle name="Normal 4 2 2 8 2 4" xfId="23869" xr:uid="{00000000-0005-0000-0000-0000A46C0000}"/>
    <cellStyle name="Normal 4 2 2 8 2 5" xfId="36113" xr:uid="{00000000-0005-0000-0000-0000A56C0000}"/>
    <cellStyle name="Normal 4 2 2 8 2 6" xfId="48342" xr:uid="{00000000-0005-0000-0000-0000A66C0000}"/>
    <cellStyle name="Normal 4 2 2 8 3" xfId="6733" xr:uid="{00000000-0005-0000-0000-0000A76C0000}"/>
    <cellStyle name="Normal 4 2 2 8 3 2" xfId="17733" xr:uid="{00000000-0005-0000-0000-0000A86C0000}"/>
    <cellStyle name="Normal 4 2 2 8 3 2 2" xfId="29988" xr:uid="{00000000-0005-0000-0000-0000A96C0000}"/>
    <cellStyle name="Normal 4 2 2 8 3 2 3" xfId="42229" xr:uid="{00000000-0005-0000-0000-0000AA6C0000}"/>
    <cellStyle name="Normal 4 2 2 8 3 3" xfId="23871" xr:uid="{00000000-0005-0000-0000-0000AB6C0000}"/>
    <cellStyle name="Normal 4 2 2 8 3 4" xfId="36115" xr:uid="{00000000-0005-0000-0000-0000AC6C0000}"/>
    <cellStyle name="Normal 4 2 2 8 3 5" xfId="48344" xr:uid="{00000000-0005-0000-0000-0000AD6C0000}"/>
    <cellStyle name="Normal 4 2 2 8 4" xfId="17730" xr:uid="{00000000-0005-0000-0000-0000AE6C0000}"/>
    <cellStyle name="Normal 4 2 2 8 4 2" xfId="29985" xr:uid="{00000000-0005-0000-0000-0000AF6C0000}"/>
    <cellStyle name="Normal 4 2 2 8 4 3" xfId="42226" xr:uid="{00000000-0005-0000-0000-0000B06C0000}"/>
    <cellStyle name="Normal 4 2 2 8 5" xfId="23868" xr:uid="{00000000-0005-0000-0000-0000B16C0000}"/>
    <cellStyle name="Normal 4 2 2 8 6" xfId="36112" xr:uid="{00000000-0005-0000-0000-0000B26C0000}"/>
    <cellStyle name="Normal 4 2 2 8 7" xfId="48341" xr:uid="{00000000-0005-0000-0000-0000B36C0000}"/>
    <cellStyle name="Normal 4 2 2 9" xfId="6734" xr:uid="{00000000-0005-0000-0000-0000B46C0000}"/>
    <cellStyle name="Normal 4 2 2 9 2" xfId="6735" xr:uid="{00000000-0005-0000-0000-0000B56C0000}"/>
    <cellStyle name="Normal 4 2 2 9 2 2" xfId="17735" xr:uid="{00000000-0005-0000-0000-0000B66C0000}"/>
    <cellStyle name="Normal 4 2 2 9 2 2 2" xfId="29990" xr:uid="{00000000-0005-0000-0000-0000B76C0000}"/>
    <cellStyle name="Normal 4 2 2 9 2 2 3" xfId="42231" xr:uid="{00000000-0005-0000-0000-0000B86C0000}"/>
    <cellStyle name="Normal 4 2 2 9 2 3" xfId="23873" xr:uid="{00000000-0005-0000-0000-0000B96C0000}"/>
    <cellStyle name="Normal 4 2 2 9 2 4" xfId="36117" xr:uid="{00000000-0005-0000-0000-0000BA6C0000}"/>
    <cellStyle name="Normal 4 2 2 9 2 5" xfId="48346" xr:uid="{00000000-0005-0000-0000-0000BB6C0000}"/>
    <cellStyle name="Normal 4 2 2 9 3" xfId="17734" xr:uid="{00000000-0005-0000-0000-0000BC6C0000}"/>
    <cellStyle name="Normal 4 2 2 9 3 2" xfId="29989" xr:uid="{00000000-0005-0000-0000-0000BD6C0000}"/>
    <cellStyle name="Normal 4 2 2 9 3 3" xfId="42230" xr:uid="{00000000-0005-0000-0000-0000BE6C0000}"/>
    <cellStyle name="Normal 4 2 2 9 4" xfId="23872" xr:uid="{00000000-0005-0000-0000-0000BF6C0000}"/>
    <cellStyle name="Normal 4 2 2 9 5" xfId="36116" xr:uid="{00000000-0005-0000-0000-0000C06C0000}"/>
    <cellStyle name="Normal 4 2 2 9 6" xfId="48345" xr:uid="{00000000-0005-0000-0000-0000C16C0000}"/>
    <cellStyle name="Normal 4 2 3" xfId="6736" xr:uid="{00000000-0005-0000-0000-0000C26C0000}"/>
    <cellStyle name="Normal 4 2 3 10" xfId="17736" xr:uid="{00000000-0005-0000-0000-0000C36C0000}"/>
    <cellStyle name="Normal 4 2 3 10 2" xfId="29991" xr:uid="{00000000-0005-0000-0000-0000C46C0000}"/>
    <cellStyle name="Normal 4 2 3 10 3" xfId="42232" xr:uid="{00000000-0005-0000-0000-0000C56C0000}"/>
    <cellStyle name="Normal 4 2 3 11" xfId="23874" xr:uid="{00000000-0005-0000-0000-0000C66C0000}"/>
    <cellStyle name="Normal 4 2 3 12" xfId="36118" xr:uid="{00000000-0005-0000-0000-0000C76C0000}"/>
    <cellStyle name="Normal 4 2 3 13" xfId="48347" xr:uid="{00000000-0005-0000-0000-0000C86C0000}"/>
    <cellStyle name="Normal 4 2 3 2" xfId="6737" xr:uid="{00000000-0005-0000-0000-0000C96C0000}"/>
    <cellStyle name="Normal 4 2 3 2 10" xfId="36119" xr:uid="{00000000-0005-0000-0000-0000CA6C0000}"/>
    <cellStyle name="Normal 4 2 3 2 11" xfId="48348" xr:uid="{00000000-0005-0000-0000-0000CB6C0000}"/>
    <cellStyle name="Normal 4 2 3 2 2" xfId="6738" xr:uid="{00000000-0005-0000-0000-0000CC6C0000}"/>
    <cellStyle name="Normal 4 2 3 2 2 10" xfId="48349" xr:uid="{00000000-0005-0000-0000-0000CD6C0000}"/>
    <cellStyle name="Normal 4 2 3 2 2 2" xfId="6739" xr:uid="{00000000-0005-0000-0000-0000CE6C0000}"/>
    <cellStyle name="Normal 4 2 3 2 2 2 2" xfId="6740" xr:uid="{00000000-0005-0000-0000-0000CF6C0000}"/>
    <cellStyle name="Normal 4 2 3 2 2 2 2 2" xfId="6741" xr:uid="{00000000-0005-0000-0000-0000D06C0000}"/>
    <cellStyle name="Normal 4 2 3 2 2 2 2 2 2" xfId="6742" xr:uid="{00000000-0005-0000-0000-0000D16C0000}"/>
    <cellStyle name="Normal 4 2 3 2 2 2 2 2 2 2" xfId="6743" xr:uid="{00000000-0005-0000-0000-0000D26C0000}"/>
    <cellStyle name="Normal 4 2 3 2 2 2 2 2 2 2 2" xfId="17743" xr:uid="{00000000-0005-0000-0000-0000D36C0000}"/>
    <cellStyle name="Normal 4 2 3 2 2 2 2 2 2 2 2 2" xfId="29998" xr:uid="{00000000-0005-0000-0000-0000D46C0000}"/>
    <cellStyle name="Normal 4 2 3 2 2 2 2 2 2 2 2 3" xfId="42239" xr:uid="{00000000-0005-0000-0000-0000D56C0000}"/>
    <cellStyle name="Normal 4 2 3 2 2 2 2 2 2 2 3" xfId="23881" xr:uid="{00000000-0005-0000-0000-0000D66C0000}"/>
    <cellStyle name="Normal 4 2 3 2 2 2 2 2 2 2 4" xfId="36125" xr:uid="{00000000-0005-0000-0000-0000D76C0000}"/>
    <cellStyle name="Normal 4 2 3 2 2 2 2 2 2 2 5" xfId="48354" xr:uid="{00000000-0005-0000-0000-0000D86C0000}"/>
    <cellStyle name="Normal 4 2 3 2 2 2 2 2 2 3" xfId="17742" xr:uid="{00000000-0005-0000-0000-0000D96C0000}"/>
    <cellStyle name="Normal 4 2 3 2 2 2 2 2 2 3 2" xfId="29997" xr:uid="{00000000-0005-0000-0000-0000DA6C0000}"/>
    <cellStyle name="Normal 4 2 3 2 2 2 2 2 2 3 3" xfId="42238" xr:uid="{00000000-0005-0000-0000-0000DB6C0000}"/>
    <cellStyle name="Normal 4 2 3 2 2 2 2 2 2 4" xfId="23880" xr:uid="{00000000-0005-0000-0000-0000DC6C0000}"/>
    <cellStyle name="Normal 4 2 3 2 2 2 2 2 2 5" xfId="36124" xr:uid="{00000000-0005-0000-0000-0000DD6C0000}"/>
    <cellStyle name="Normal 4 2 3 2 2 2 2 2 2 6" xfId="48353" xr:uid="{00000000-0005-0000-0000-0000DE6C0000}"/>
    <cellStyle name="Normal 4 2 3 2 2 2 2 2 3" xfId="6744" xr:uid="{00000000-0005-0000-0000-0000DF6C0000}"/>
    <cellStyle name="Normal 4 2 3 2 2 2 2 2 3 2" xfId="17744" xr:uid="{00000000-0005-0000-0000-0000E06C0000}"/>
    <cellStyle name="Normal 4 2 3 2 2 2 2 2 3 2 2" xfId="29999" xr:uid="{00000000-0005-0000-0000-0000E16C0000}"/>
    <cellStyle name="Normal 4 2 3 2 2 2 2 2 3 2 3" xfId="42240" xr:uid="{00000000-0005-0000-0000-0000E26C0000}"/>
    <cellStyle name="Normal 4 2 3 2 2 2 2 2 3 3" xfId="23882" xr:uid="{00000000-0005-0000-0000-0000E36C0000}"/>
    <cellStyle name="Normal 4 2 3 2 2 2 2 2 3 4" xfId="36126" xr:uid="{00000000-0005-0000-0000-0000E46C0000}"/>
    <cellStyle name="Normal 4 2 3 2 2 2 2 2 3 5" xfId="48355" xr:uid="{00000000-0005-0000-0000-0000E56C0000}"/>
    <cellStyle name="Normal 4 2 3 2 2 2 2 2 4" xfId="17741" xr:uid="{00000000-0005-0000-0000-0000E66C0000}"/>
    <cellStyle name="Normal 4 2 3 2 2 2 2 2 4 2" xfId="29996" xr:uid="{00000000-0005-0000-0000-0000E76C0000}"/>
    <cellStyle name="Normal 4 2 3 2 2 2 2 2 4 3" xfId="42237" xr:uid="{00000000-0005-0000-0000-0000E86C0000}"/>
    <cellStyle name="Normal 4 2 3 2 2 2 2 2 5" xfId="23879" xr:uid="{00000000-0005-0000-0000-0000E96C0000}"/>
    <cellStyle name="Normal 4 2 3 2 2 2 2 2 6" xfId="36123" xr:uid="{00000000-0005-0000-0000-0000EA6C0000}"/>
    <cellStyle name="Normal 4 2 3 2 2 2 2 2 7" xfId="48352" xr:uid="{00000000-0005-0000-0000-0000EB6C0000}"/>
    <cellStyle name="Normal 4 2 3 2 2 2 2 3" xfId="6745" xr:uid="{00000000-0005-0000-0000-0000EC6C0000}"/>
    <cellStyle name="Normal 4 2 3 2 2 2 2 3 2" xfId="6746" xr:uid="{00000000-0005-0000-0000-0000ED6C0000}"/>
    <cellStyle name="Normal 4 2 3 2 2 2 2 3 2 2" xfId="17746" xr:uid="{00000000-0005-0000-0000-0000EE6C0000}"/>
    <cellStyle name="Normal 4 2 3 2 2 2 2 3 2 2 2" xfId="30001" xr:uid="{00000000-0005-0000-0000-0000EF6C0000}"/>
    <cellStyle name="Normal 4 2 3 2 2 2 2 3 2 2 3" xfId="42242" xr:uid="{00000000-0005-0000-0000-0000F06C0000}"/>
    <cellStyle name="Normal 4 2 3 2 2 2 2 3 2 3" xfId="23884" xr:uid="{00000000-0005-0000-0000-0000F16C0000}"/>
    <cellStyle name="Normal 4 2 3 2 2 2 2 3 2 4" xfId="36128" xr:uid="{00000000-0005-0000-0000-0000F26C0000}"/>
    <cellStyle name="Normal 4 2 3 2 2 2 2 3 2 5" xfId="48357" xr:uid="{00000000-0005-0000-0000-0000F36C0000}"/>
    <cellStyle name="Normal 4 2 3 2 2 2 2 3 3" xfId="17745" xr:uid="{00000000-0005-0000-0000-0000F46C0000}"/>
    <cellStyle name="Normal 4 2 3 2 2 2 2 3 3 2" xfId="30000" xr:uid="{00000000-0005-0000-0000-0000F56C0000}"/>
    <cellStyle name="Normal 4 2 3 2 2 2 2 3 3 3" xfId="42241" xr:uid="{00000000-0005-0000-0000-0000F66C0000}"/>
    <cellStyle name="Normal 4 2 3 2 2 2 2 3 4" xfId="23883" xr:uid="{00000000-0005-0000-0000-0000F76C0000}"/>
    <cellStyle name="Normal 4 2 3 2 2 2 2 3 5" xfId="36127" xr:uid="{00000000-0005-0000-0000-0000F86C0000}"/>
    <cellStyle name="Normal 4 2 3 2 2 2 2 3 6" xfId="48356" xr:uid="{00000000-0005-0000-0000-0000F96C0000}"/>
    <cellStyle name="Normal 4 2 3 2 2 2 2 4" xfId="6747" xr:uid="{00000000-0005-0000-0000-0000FA6C0000}"/>
    <cellStyle name="Normal 4 2 3 2 2 2 2 4 2" xfId="17747" xr:uid="{00000000-0005-0000-0000-0000FB6C0000}"/>
    <cellStyle name="Normal 4 2 3 2 2 2 2 4 2 2" xfId="30002" xr:uid="{00000000-0005-0000-0000-0000FC6C0000}"/>
    <cellStyle name="Normal 4 2 3 2 2 2 2 4 2 3" xfId="42243" xr:uid="{00000000-0005-0000-0000-0000FD6C0000}"/>
    <cellStyle name="Normal 4 2 3 2 2 2 2 4 3" xfId="23885" xr:uid="{00000000-0005-0000-0000-0000FE6C0000}"/>
    <cellStyle name="Normal 4 2 3 2 2 2 2 4 4" xfId="36129" xr:uid="{00000000-0005-0000-0000-0000FF6C0000}"/>
    <cellStyle name="Normal 4 2 3 2 2 2 2 4 5" xfId="48358" xr:uid="{00000000-0005-0000-0000-0000006D0000}"/>
    <cellStyle name="Normal 4 2 3 2 2 2 2 5" xfId="17740" xr:uid="{00000000-0005-0000-0000-0000016D0000}"/>
    <cellStyle name="Normal 4 2 3 2 2 2 2 5 2" xfId="29995" xr:uid="{00000000-0005-0000-0000-0000026D0000}"/>
    <cellStyle name="Normal 4 2 3 2 2 2 2 5 3" xfId="42236" xr:uid="{00000000-0005-0000-0000-0000036D0000}"/>
    <cellStyle name="Normal 4 2 3 2 2 2 2 6" xfId="23878" xr:uid="{00000000-0005-0000-0000-0000046D0000}"/>
    <cellStyle name="Normal 4 2 3 2 2 2 2 7" xfId="36122" xr:uid="{00000000-0005-0000-0000-0000056D0000}"/>
    <cellStyle name="Normal 4 2 3 2 2 2 2 8" xfId="48351" xr:uid="{00000000-0005-0000-0000-0000066D0000}"/>
    <cellStyle name="Normal 4 2 3 2 2 2 3" xfId="6748" xr:uid="{00000000-0005-0000-0000-0000076D0000}"/>
    <cellStyle name="Normal 4 2 3 2 2 2 3 2" xfId="6749" xr:uid="{00000000-0005-0000-0000-0000086D0000}"/>
    <cellStyle name="Normal 4 2 3 2 2 2 3 2 2" xfId="6750" xr:uid="{00000000-0005-0000-0000-0000096D0000}"/>
    <cellStyle name="Normal 4 2 3 2 2 2 3 2 2 2" xfId="17750" xr:uid="{00000000-0005-0000-0000-00000A6D0000}"/>
    <cellStyle name="Normal 4 2 3 2 2 2 3 2 2 2 2" xfId="30005" xr:uid="{00000000-0005-0000-0000-00000B6D0000}"/>
    <cellStyle name="Normal 4 2 3 2 2 2 3 2 2 2 3" xfId="42246" xr:uid="{00000000-0005-0000-0000-00000C6D0000}"/>
    <cellStyle name="Normal 4 2 3 2 2 2 3 2 2 3" xfId="23888" xr:uid="{00000000-0005-0000-0000-00000D6D0000}"/>
    <cellStyle name="Normal 4 2 3 2 2 2 3 2 2 4" xfId="36132" xr:uid="{00000000-0005-0000-0000-00000E6D0000}"/>
    <cellStyle name="Normal 4 2 3 2 2 2 3 2 2 5" xfId="48361" xr:uid="{00000000-0005-0000-0000-00000F6D0000}"/>
    <cellStyle name="Normal 4 2 3 2 2 2 3 2 3" xfId="17749" xr:uid="{00000000-0005-0000-0000-0000106D0000}"/>
    <cellStyle name="Normal 4 2 3 2 2 2 3 2 3 2" xfId="30004" xr:uid="{00000000-0005-0000-0000-0000116D0000}"/>
    <cellStyle name="Normal 4 2 3 2 2 2 3 2 3 3" xfId="42245" xr:uid="{00000000-0005-0000-0000-0000126D0000}"/>
    <cellStyle name="Normal 4 2 3 2 2 2 3 2 4" xfId="23887" xr:uid="{00000000-0005-0000-0000-0000136D0000}"/>
    <cellStyle name="Normal 4 2 3 2 2 2 3 2 5" xfId="36131" xr:uid="{00000000-0005-0000-0000-0000146D0000}"/>
    <cellStyle name="Normal 4 2 3 2 2 2 3 2 6" xfId="48360" xr:uid="{00000000-0005-0000-0000-0000156D0000}"/>
    <cellStyle name="Normal 4 2 3 2 2 2 3 3" xfId="6751" xr:uid="{00000000-0005-0000-0000-0000166D0000}"/>
    <cellStyle name="Normal 4 2 3 2 2 2 3 3 2" xfId="17751" xr:uid="{00000000-0005-0000-0000-0000176D0000}"/>
    <cellStyle name="Normal 4 2 3 2 2 2 3 3 2 2" xfId="30006" xr:uid="{00000000-0005-0000-0000-0000186D0000}"/>
    <cellStyle name="Normal 4 2 3 2 2 2 3 3 2 3" xfId="42247" xr:uid="{00000000-0005-0000-0000-0000196D0000}"/>
    <cellStyle name="Normal 4 2 3 2 2 2 3 3 3" xfId="23889" xr:uid="{00000000-0005-0000-0000-00001A6D0000}"/>
    <cellStyle name="Normal 4 2 3 2 2 2 3 3 4" xfId="36133" xr:uid="{00000000-0005-0000-0000-00001B6D0000}"/>
    <cellStyle name="Normal 4 2 3 2 2 2 3 3 5" xfId="48362" xr:uid="{00000000-0005-0000-0000-00001C6D0000}"/>
    <cellStyle name="Normal 4 2 3 2 2 2 3 4" xfId="17748" xr:uid="{00000000-0005-0000-0000-00001D6D0000}"/>
    <cellStyle name="Normal 4 2 3 2 2 2 3 4 2" xfId="30003" xr:uid="{00000000-0005-0000-0000-00001E6D0000}"/>
    <cellStyle name="Normal 4 2 3 2 2 2 3 4 3" xfId="42244" xr:uid="{00000000-0005-0000-0000-00001F6D0000}"/>
    <cellStyle name="Normal 4 2 3 2 2 2 3 5" xfId="23886" xr:uid="{00000000-0005-0000-0000-0000206D0000}"/>
    <cellStyle name="Normal 4 2 3 2 2 2 3 6" xfId="36130" xr:uid="{00000000-0005-0000-0000-0000216D0000}"/>
    <cellStyle name="Normal 4 2 3 2 2 2 3 7" xfId="48359" xr:uid="{00000000-0005-0000-0000-0000226D0000}"/>
    <cellStyle name="Normal 4 2 3 2 2 2 4" xfId="6752" xr:uid="{00000000-0005-0000-0000-0000236D0000}"/>
    <cellStyle name="Normal 4 2 3 2 2 2 4 2" xfId="6753" xr:uid="{00000000-0005-0000-0000-0000246D0000}"/>
    <cellStyle name="Normal 4 2 3 2 2 2 4 2 2" xfId="17753" xr:uid="{00000000-0005-0000-0000-0000256D0000}"/>
    <cellStyle name="Normal 4 2 3 2 2 2 4 2 2 2" xfId="30008" xr:uid="{00000000-0005-0000-0000-0000266D0000}"/>
    <cellStyle name="Normal 4 2 3 2 2 2 4 2 2 3" xfId="42249" xr:uid="{00000000-0005-0000-0000-0000276D0000}"/>
    <cellStyle name="Normal 4 2 3 2 2 2 4 2 3" xfId="23891" xr:uid="{00000000-0005-0000-0000-0000286D0000}"/>
    <cellStyle name="Normal 4 2 3 2 2 2 4 2 4" xfId="36135" xr:uid="{00000000-0005-0000-0000-0000296D0000}"/>
    <cellStyle name="Normal 4 2 3 2 2 2 4 2 5" xfId="48364" xr:uid="{00000000-0005-0000-0000-00002A6D0000}"/>
    <cellStyle name="Normal 4 2 3 2 2 2 4 3" xfId="17752" xr:uid="{00000000-0005-0000-0000-00002B6D0000}"/>
    <cellStyle name="Normal 4 2 3 2 2 2 4 3 2" xfId="30007" xr:uid="{00000000-0005-0000-0000-00002C6D0000}"/>
    <cellStyle name="Normal 4 2 3 2 2 2 4 3 3" xfId="42248" xr:uid="{00000000-0005-0000-0000-00002D6D0000}"/>
    <cellStyle name="Normal 4 2 3 2 2 2 4 4" xfId="23890" xr:uid="{00000000-0005-0000-0000-00002E6D0000}"/>
    <cellStyle name="Normal 4 2 3 2 2 2 4 5" xfId="36134" xr:uid="{00000000-0005-0000-0000-00002F6D0000}"/>
    <cellStyle name="Normal 4 2 3 2 2 2 4 6" xfId="48363" xr:uid="{00000000-0005-0000-0000-0000306D0000}"/>
    <cellStyle name="Normal 4 2 3 2 2 2 5" xfId="6754" xr:uid="{00000000-0005-0000-0000-0000316D0000}"/>
    <cellStyle name="Normal 4 2 3 2 2 2 5 2" xfId="17754" xr:uid="{00000000-0005-0000-0000-0000326D0000}"/>
    <cellStyle name="Normal 4 2 3 2 2 2 5 2 2" xfId="30009" xr:uid="{00000000-0005-0000-0000-0000336D0000}"/>
    <cellStyle name="Normal 4 2 3 2 2 2 5 2 3" xfId="42250" xr:uid="{00000000-0005-0000-0000-0000346D0000}"/>
    <cellStyle name="Normal 4 2 3 2 2 2 5 3" xfId="23892" xr:uid="{00000000-0005-0000-0000-0000356D0000}"/>
    <cellStyle name="Normal 4 2 3 2 2 2 5 4" xfId="36136" xr:uid="{00000000-0005-0000-0000-0000366D0000}"/>
    <cellStyle name="Normal 4 2 3 2 2 2 5 5" xfId="48365" xr:uid="{00000000-0005-0000-0000-0000376D0000}"/>
    <cellStyle name="Normal 4 2 3 2 2 2 6" xfId="17739" xr:uid="{00000000-0005-0000-0000-0000386D0000}"/>
    <cellStyle name="Normal 4 2 3 2 2 2 6 2" xfId="29994" xr:uid="{00000000-0005-0000-0000-0000396D0000}"/>
    <cellStyle name="Normal 4 2 3 2 2 2 6 3" xfId="42235" xr:uid="{00000000-0005-0000-0000-00003A6D0000}"/>
    <cellStyle name="Normal 4 2 3 2 2 2 7" xfId="23877" xr:uid="{00000000-0005-0000-0000-00003B6D0000}"/>
    <cellStyle name="Normal 4 2 3 2 2 2 8" xfId="36121" xr:uid="{00000000-0005-0000-0000-00003C6D0000}"/>
    <cellStyle name="Normal 4 2 3 2 2 2 9" xfId="48350" xr:uid="{00000000-0005-0000-0000-00003D6D0000}"/>
    <cellStyle name="Normal 4 2 3 2 2 3" xfId="6755" xr:uid="{00000000-0005-0000-0000-00003E6D0000}"/>
    <cellStyle name="Normal 4 2 3 2 2 3 2" xfId="6756" xr:uid="{00000000-0005-0000-0000-00003F6D0000}"/>
    <cellStyle name="Normal 4 2 3 2 2 3 2 2" xfId="6757" xr:uid="{00000000-0005-0000-0000-0000406D0000}"/>
    <cellStyle name="Normal 4 2 3 2 2 3 2 2 2" xfId="6758" xr:uid="{00000000-0005-0000-0000-0000416D0000}"/>
    <cellStyle name="Normal 4 2 3 2 2 3 2 2 2 2" xfId="17758" xr:uid="{00000000-0005-0000-0000-0000426D0000}"/>
    <cellStyle name="Normal 4 2 3 2 2 3 2 2 2 2 2" xfId="30013" xr:uid="{00000000-0005-0000-0000-0000436D0000}"/>
    <cellStyle name="Normal 4 2 3 2 2 3 2 2 2 2 3" xfId="42254" xr:uid="{00000000-0005-0000-0000-0000446D0000}"/>
    <cellStyle name="Normal 4 2 3 2 2 3 2 2 2 3" xfId="23896" xr:uid="{00000000-0005-0000-0000-0000456D0000}"/>
    <cellStyle name="Normal 4 2 3 2 2 3 2 2 2 4" xfId="36140" xr:uid="{00000000-0005-0000-0000-0000466D0000}"/>
    <cellStyle name="Normal 4 2 3 2 2 3 2 2 2 5" xfId="48369" xr:uid="{00000000-0005-0000-0000-0000476D0000}"/>
    <cellStyle name="Normal 4 2 3 2 2 3 2 2 3" xfId="17757" xr:uid="{00000000-0005-0000-0000-0000486D0000}"/>
    <cellStyle name="Normal 4 2 3 2 2 3 2 2 3 2" xfId="30012" xr:uid="{00000000-0005-0000-0000-0000496D0000}"/>
    <cellStyle name="Normal 4 2 3 2 2 3 2 2 3 3" xfId="42253" xr:uid="{00000000-0005-0000-0000-00004A6D0000}"/>
    <cellStyle name="Normal 4 2 3 2 2 3 2 2 4" xfId="23895" xr:uid="{00000000-0005-0000-0000-00004B6D0000}"/>
    <cellStyle name="Normal 4 2 3 2 2 3 2 2 5" xfId="36139" xr:uid="{00000000-0005-0000-0000-00004C6D0000}"/>
    <cellStyle name="Normal 4 2 3 2 2 3 2 2 6" xfId="48368" xr:uid="{00000000-0005-0000-0000-00004D6D0000}"/>
    <cellStyle name="Normal 4 2 3 2 2 3 2 3" xfId="6759" xr:uid="{00000000-0005-0000-0000-00004E6D0000}"/>
    <cellStyle name="Normal 4 2 3 2 2 3 2 3 2" xfId="17759" xr:uid="{00000000-0005-0000-0000-00004F6D0000}"/>
    <cellStyle name="Normal 4 2 3 2 2 3 2 3 2 2" xfId="30014" xr:uid="{00000000-0005-0000-0000-0000506D0000}"/>
    <cellStyle name="Normal 4 2 3 2 2 3 2 3 2 3" xfId="42255" xr:uid="{00000000-0005-0000-0000-0000516D0000}"/>
    <cellStyle name="Normal 4 2 3 2 2 3 2 3 3" xfId="23897" xr:uid="{00000000-0005-0000-0000-0000526D0000}"/>
    <cellStyle name="Normal 4 2 3 2 2 3 2 3 4" xfId="36141" xr:uid="{00000000-0005-0000-0000-0000536D0000}"/>
    <cellStyle name="Normal 4 2 3 2 2 3 2 3 5" xfId="48370" xr:uid="{00000000-0005-0000-0000-0000546D0000}"/>
    <cellStyle name="Normal 4 2 3 2 2 3 2 4" xfId="17756" xr:uid="{00000000-0005-0000-0000-0000556D0000}"/>
    <cellStyle name="Normal 4 2 3 2 2 3 2 4 2" xfId="30011" xr:uid="{00000000-0005-0000-0000-0000566D0000}"/>
    <cellStyle name="Normal 4 2 3 2 2 3 2 4 3" xfId="42252" xr:uid="{00000000-0005-0000-0000-0000576D0000}"/>
    <cellStyle name="Normal 4 2 3 2 2 3 2 5" xfId="23894" xr:uid="{00000000-0005-0000-0000-0000586D0000}"/>
    <cellStyle name="Normal 4 2 3 2 2 3 2 6" xfId="36138" xr:uid="{00000000-0005-0000-0000-0000596D0000}"/>
    <cellStyle name="Normal 4 2 3 2 2 3 2 7" xfId="48367" xr:uid="{00000000-0005-0000-0000-00005A6D0000}"/>
    <cellStyle name="Normal 4 2 3 2 2 3 3" xfId="6760" xr:uid="{00000000-0005-0000-0000-00005B6D0000}"/>
    <cellStyle name="Normal 4 2 3 2 2 3 3 2" xfId="6761" xr:uid="{00000000-0005-0000-0000-00005C6D0000}"/>
    <cellStyle name="Normal 4 2 3 2 2 3 3 2 2" xfId="17761" xr:uid="{00000000-0005-0000-0000-00005D6D0000}"/>
    <cellStyle name="Normal 4 2 3 2 2 3 3 2 2 2" xfId="30016" xr:uid="{00000000-0005-0000-0000-00005E6D0000}"/>
    <cellStyle name="Normal 4 2 3 2 2 3 3 2 2 3" xfId="42257" xr:uid="{00000000-0005-0000-0000-00005F6D0000}"/>
    <cellStyle name="Normal 4 2 3 2 2 3 3 2 3" xfId="23899" xr:uid="{00000000-0005-0000-0000-0000606D0000}"/>
    <cellStyle name="Normal 4 2 3 2 2 3 3 2 4" xfId="36143" xr:uid="{00000000-0005-0000-0000-0000616D0000}"/>
    <cellStyle name="Normal 4 2 3 2 2 3 3 2 5" xfId="48372" xr:uid="{00000000-0005-0000-0000-0000626D0000}"/>
    <cellStyle name="Normal 4 2 3 2 2 3 3 3" xfId="17760" xr:uid="{00000000-0005-0000-0000-0000636D0000}"/>
    <cellStyle name="Normal 4 2 3 2 2 3 3 3 2" xfId="30015" xr:uid="{00000000-0005-0000-0000-0000646D0000}"/>
    <cellStyle name="Normal 4 2 3 2 2 3 3 3 3" xfId="42256" xr:uid="{00000000-0005-0000-0000-0000656D0000}"/>
    <cellStyle name="Normal 4 2 3 2 2 3 3 4" xfId="23898" xr:uid="{00000000-0005-0000-0000-0000666D0000}"/>
    <cellStyle name="Normal 4 2 3 2 2 3 3 5" xfId="36142" xr:uid="{00000000-0005-0000-0000-0000676D0000}"/>
    <cellStyle name="Normal 4 2 3 2 2 3 3 6" xfId="48371" xr:uid="{00000000-0005-0000-0000-0000686D0000}"/>
    <cellStyle name="Normal 4 2 3 2 2 3 4" xfId="6762" xr:uid="{00000000-0005-0000-0000-0000696D0000}"/>
    <cellStyle name="Normal 4 2 3 2 2 3 4 2" xfId="17762" xr:uid="{00000000-0005-0000-0000-00006A6D0000}"/>
    <cellStyle name="Normal 4 2 3 2 2 3 4 2 2" xfId="30017" xr:uid="{00000000-0005-0000-0000-00006B6D0000}"/>
    <cellStyle name="Normal 4 2 3 2 2 3 4 2 3" xfId="42258" xr:uid="{00000000-0005-0000-0000-00006C6D0000}"/>
    <cellStyle name="Normal 4 2 3 2 2 3 4 3" xfId="23900" xr:uid="{00000000-0005-0000-0000-00006D6D0000}"/>
    <cellStyle name="Normal 4 2 3 2 2 3 4 4" xfId="36144" xr:uid="{00000000-0005-0000-0000-00006E6D0000}"/>
    <cellStyle name="Normal 4 2 3 2 2 3 4 5" xfId="48373" xr:uid="{00000000-0005-0000-0000-00006F6D0000}"/>
    <cellStyle name="Normal 4 2 3 2 2 3 5" xfId="17755" xr:uid="{00000000-0005-0000-0000-0000706D0000}"/>
    <cellStyle name="Normal 4 2 3 2 2 3 5 2" xfId="30010" xr:uid="{00000000-0005-0000-0000-0000716D0000}"/>
    <cellStyle name="Normal 4 2 3 2 2 3 5 3" xfId="42251" xr:uid="{00000000-0005-0000-0000-0000726D0000}"/>
    <cellStyle name="Normal 4 2 3 2 2 3 6" xfId="23893" xr:uid="{00000000-0005-0000-0000-0000736D0000}"/>
    <cellStyle name="Normal 4 2 3 2 2 3 7" xfId="36137" xr:uid="{00000000-0005-0000-0000-0000746D0000}"/>
    <cellStyle name="Normal 4 2 3 2 2 3 8" xfId="48366" xr:uid="{00000000-0005-0000-0000-0000756D0000}"/>
    <cellStyle name="Normal 4 2 3 2 2 4" xfId="6763" xr:uid="{00000000-0005-0000-0000-0000766D0000}"/>
    <cellStyle name="Normal 4 2 3 2 2 4 2" xfId="6764" xr:uid="{00000000-0005-0000-0000-0000776D0000}"/>
    <cellStyle name="Normal 4 2 3 2 2 4 2 2" xfId="6765" xr:uid="{00000000-0005-0000-0000-0000786D0000}"/>
    <cellStyle name="Normal 4 2 3 2 2 4 2 2 2" xfId="17765" xr:uid="{00000000-0005-0000-0000-0000796D0000}"/>
    <cellStyle name="Normal 4 2 3 2 2 4 2 2 2 2" xfId="30020" xr:uid="{00000000-0005-0000-0000-00007A6D0000}"/>
    <cellStyle name="Normal 4 2 3 2 2 4 2 2 2 3" xfId="42261" xr:uid="{00000000-0005-0000-0000-00007B6D0000}"/>
    <cellStyle name="Normal 4 2 3 2 2 4 2 2 3" xfId="23903" xr:uid="{00000000-0005-0000-0000-00007C6D0000}"/>
    <cellStyle name="Normal 4 2 3 2 2 4 2 2 4" xfId="36147" xr:uid="{00000000-0005-0000-0000-00007D6D0000}"/>
    <cellStyle name="Normal 4 2 3 2 2 4 2 2 5" xfId="48376" xr:uid="{00000000-0005-0000-0000-00007E6D0000}"/>
    <cellStyle name="Normal 4 2 3 2 2 4 2 3" xfId="17764" xr:uid="{00000000-0005-0000-0000-00007F6D0000}"/>
    <cellStyle name="Normal 4 2 3 2 2 4 2 3 2" xfId="30019" xr:uid="{00000000-0005-0000-0000-0000806D0000}"/>
    <cellStyle name="Normal 4 2 3 2 2 4 2 3 3" xfId="42260" xr:uid="{00000000-0005-0000-0000-0000816D0000}"/>
    <cellStyle name="Normal 4 2 3 2 2 4 2 4" xfId="23902" xr:uid="{00000000-0005-0000-0000-0000826D0000}"/>
    <cellStyle name="Normal 4 2 3 2 2 4 2 5" xfId="36146" xr:uid="{00000000-0005-0000-0000-0000836D0000}"/>
    <cellStyle name="Normal 4 2 3 2 2 4 2 6" xfId="48375" xr:uid="{00000000-0005-0000-0000-0000846D0000}"/>
    <cellStyle name="Normal 4 2 3 2 2 4 3" xfId="6766" xr:uid="{00000000-0005-0000-0000-0000856D0000}"/>
    <cellStyle name="Normal 4 2 3 2 2 4 3 2" xfId="17766" xr:uid="{00000000-0005-0000-0000-0000866D0000}"/>
    <cellStyle name="Normal 4 2 3 2 2 4 3 2 2" xfId="30021" xr:uid="{00000000-0005-0000-0000-0000876D0000}"/>
    <cellStyle name="Normal 4 2 3 2 2 4 3 2 3" xfId="42262" xr:uid="{00000000-0005-0000-0000-0000886D0000}"/>
    <cellStyle name="Normal 4 2 3 2 2 4 3 3" xfId="23904" xr:uid="{00000000-0005-0000-0000-0000896D0000}"/>
    <cellStyle name="Normal 4 2 3 2 2 4 3 4" xfId="36148" xr:uid="{00000000-0005-0000-0000-00008A6D0000}"/>
    <cellStyle name="Normal 4 2 3 2 2 4 3 5" xfId="48377" xr:uid="{00000000-0005-0000-0000-00008B6D0000}"/>
    <cellStyle name="Normal 4 2 3 2 2 4 4" xfId="17763" xr:uid="{00000000-0005-0000-0000-00008C6D0000}"/>
    <cellStyle name="Normal 4 2 3 2 2 4 4 2" xfId="30018" xr:uid="{00000000-0005-0000-0000-00008D6D0000}"/>
    <cellStyle name="Normal 4 2 3 2 2 4 4 3" xfId="42259" xr:uid="{00000000-0005-0000-0000-00008E6D0000}"/>
    <cellStyle name="Normal 4 2 3 2 2 4 5" xfId="23901" xr:uid="{00000000-0005-0000-0000-00008F6D0000}"/>
    <cellStyle name="Normal 4 2 3 2 2 4 6" xfId="36145" xr:uid="{00000000-0005-0000-0000-0000906D0000}"/>
    <cellStyle name="Normal 4 2 3 2 2 4 7" xfId="48374" xr:uid="{00000000-0005-0000-0000-0000916D0000}"/>
    <cellStyle name="Normal 4 2 3 2 2 5" xfId="6767" xr:uid="{00000000-0005-0000-0000-0000926D0000}"/>
    <cellStyle name="Normal 4 2 3 2 2 5 2" xfId="6768" xr:uid="{00000000-0005-0000-0000-0000936D0000}"/>
    <cellStyle name="Normal 4 2 3 2 2 5 2 2" xfId="17768" xr:uid="{00000000-0005-0000-0000-0000946D0000}"/>
    <cellStyle name="Normal 4 2 3 2 2 5 2 2 2" xfId="30023" xr:uid="{00000000-0005-0000-0000-0000956D0000}"/>
    <cellStyle name="Normal 4 2 3 2 2 5 2 2 3" xfId="42264" xr:uid="{00000000-0005-0000-0000-0000966D0000}"/>
    <cellStyle name="Normal 4 2 3 2 2 5 2 3" xfId="23906" xr:uid="{00000000-0005-0000-0000-0000976D0000}"/>
    <cellStyle name="Normal 4 2 3 2 2 5 2 4" xfId="36150" xr:uid="{00000000-0005-0000-0000-0000986D0000}"/>
    <cellStyle name="Normal 4 2 3 2 2 5 2 5" xfId="48379" xr:uid="{00000000-0005-0000-0000-0000996D0000}"/>
    <cellStyle name="Normal 4 2 3 2 2 5 3" xfId="17767" xr:uid="{00000000-0005-0000-0000-00009A6D0000}"/>
    <cellStyle name="Normal 4 2 3 2 2 5 3 2" xfId="30022" xr:uid="{00000000-0005-0000-0000-00009B6D0000}"/>
    <cellStyle name="Normal 4 2 3 2 2 5 3 3" xfId="42263" xr:uid="{00000000-0005-0000-0000-00009C6D0000}"/>
    <cellStyle name="Normal 4 2 3 2 2 5 4" xfId="23905" xr:uid="{00000000-0005-0000-0000-00009D6D0000}"/>
    <cellStyle name="Normal 4 2 3 2 2 5 5" xfId="36149" xr:uid="{00000000-0005-0000-0000-00009E6D0000}"/>
    <cellStyle name="Normal 4 2 3 2 2 5 6" xfId="48378" xr:uid="{00000000-0005-0000-0000-00009F6D0000}"/>
    <cellStyle name="Normal 4 2 3 2 2 6" xfId="6769" xr:uid="{00000000-0005-0000-0000-0000A06D0000}"/>
    <cellStyle name="Normal 4 2 3 2 2 6 2" xfId="17769" xr:uid="{00000000-0005-0000-0000-0000A16D0000}"/>
    <cellStyle name="Normal 4 2 3 2 2 6 2 2" xfId="30024" xr:uid="{00000000-0005-0000-0000-0000A26D0000}"/>
    <cellStyle name="Normal 4 2 3 2 2 6 2 3" xfId="42265" xr:uid="{00000000-0005-0000-0000-0000A36D0000}"/>
    <cellStyle name="Normal 4 2 3 2 2 6 3" xfId="23907" xr:uid="{00000000-0005-0000-0000-0000A46D0000}"/>
    <cellStyle name="Normal 4 2 3 2 2 6 4" xfId="36151" xr:uid="{00000000-0005-0000-0000-0000A56D0000}"/>
    <cellStyle name="Normal 4 2 3 2 2 6 5" xfId="48380" xr:uid="{00000000-0005-0000-0000-0000A66D0000}"/>
    <cellStyle name="Normal 4 2 3 2 2 7" xfId="17738" xr:uid="{00000000-0005-0000-0000-0000A76D0000}"/>
    <cellStyle name="Normal 4 2 3 2 2 7 2" xfId="29993" xr:uid="{00000000-0005-0000-0000-0000A86D0000}"/>
    <cellStyle name="Normal 4 2 3 2 2 7 3" xfId="42234" xr:uid="{00000000-0005-0000-0000-0000A96D0000}"/>
    <cellStyle name="Normal 4 2 3 2 2 8" xfId="23876" xr:uid="{00000000-0005-0000-0000-0000AA6D0000}"/>
    <cellStyle name="Normal 4 2 3 2 2 9" xfId="36120" xr:uid="{00000000-0005-0000-0000-0000AB6D0000}"/>
    <cellStyle name="Normal 4 2 3 2 3" xfId="6770" xr:uid="{00000000-0005-0000-0000-0000AC6D0000}"/>
    <cellStyle name="Normal 4 2 3 2 3 2" xfId="6771" xr:uid="{00000000-0005-0000-0000-0000AD6D0000}"/>
    <cellStyle name="Normal 4 2 3 2 3 2 2" xfId="6772" xr:uid="{00000000-0005-0000-0000-0000AE6D0000}"/>
    <cellStyle name="Normal 4 2 3 2 3 2 2 2" xfId="6773" xr:uid="{00000000-0005-0000-0000-0000AF6D0000}"/>
    <cellStyle name="Normal 4 2 3 2 3 2 2 2 2" xfId="6774" xr:uid="{00000000-0005-0000-0000-0000B06D0000}"/>
    <cellStyle name="Normal 4 2 3 2 3 2 2 2 2 2" xfId="17774" xr:uid="{00000000-0005-0000-0000-0000B16D0000}"/>
    <cellStyle name="Normal 4 2 3 2 3 2 2 2 2 2 2" xfId="30029" xr:uid="{00000000-0005-0000-0000-0000B26D0000}"/>
    <cellStyle name="Normal 4 2 3 2 3 2 2 2 2 2 3" xfId="42270" xr:uid="{00000000-0005-0000-0000-0000B36D0000}"/>
    <cellStyle name="Normal 4 2 3 2 3 2 2 2 2 3" xfId="23912" xr:uid="{00000000-0005-0000-0000-0000B46D0000}"/>
    <cellStyle name="Normal 4 2 3 2 3 2 2 2 2 4" xfId="36156" xr:uid="{00000000-0005-0000-0000-0000B56D0000}"/>
    <cellStyle name="Normal 4 2 3 2 3 2 2 2 2 5" xfId="48385" xr:uid="{00000000-0005-0000-0000-0000B66D0000}"/>
    <cellStyle name="Normal 4 2 3 2 3 2 2 2 3" xfId="17773" xr:uid="{00000000-0005-0000-0000-0000B76D0000}"/>
    <cellStyle name="Normal 4 2 3 2 3 2 2 2 3 2" xfId="30028" xr:uid="{00000000-0005-0000-0000-0000B86D0000}"/>
    <cellStyle name="Normal 4 2 3 2 3 2 2 2 3 3" xfId="42269" xr:uid="{00000000-0005-0000-0000-0000B96D0000}"/>
    <cellStyle name="Normal 4 2 3 2 3 2 2 2 4" xfId="23911" xr:uid="{00000000-0005-0000-0000-0000BA6D0000}"/>
    <cellStyle name="Normal 4 2 3 2 3 2 2 2 5" xfId="36155" xr:uid="{00000000-0005-0000-0000-0000BB6D0000}"/>
    <cellStyle name="Normal 4 2 3 2 3 2 2 2 6" xfId="48384" xr:uid="{00000000-0005-0000-0000-0000BC6D0000}"/>
    <cellStyle name="Normal 4 2 3 2 3 2 2 3" xfId="6775" xr:uid="{00000000-0005-0000-0000-0000BD6D0000}"/>
    <cellStyle name="Normal 4 2 3 2 3 2 2 3 2" xfId="17775" xr:uid="{00000000-0005-0000-0000-0000BE6D0000}"/>
    <cellStyle name="Normal 4 2 3 2 3 2 2 3 2 2" xfId="30030" xr:uid="{00000000-0005-0000-0000-0000BF6D0000}"/>
    <cellStyle name="Normal 4 2 3 2 3 2 2 3 2 3" xfId="42271" xr:uid="{00000000-0005-0000-0000-0000C06D0000}"/>
    <cellStyle name="Normal 4 2 3 2 3 2 2 3 3" xfId="23913" xr:uid="{00000000-0005-0000-0000-0000C16D0000}"/>
    <cellStyle name="Normal 4 2 3 2 3 2 2 3 4" xfId="36157" xr:uid="{00000000-0005-0000-0000-0000C26D0000}"/>
    <cellStyle name="Normal 4 2 3 2 3 2 2 3 5" xfId="48386" xr:uid="{00000000-0005-0000-0000-0000C36D0000}"/>
    <cellStyle name="Normal 4 2 3 2 3 2 2 4" xfId="17772" xr:uid="{00000000-0005-0000-0000-0000C46D0000}"/>
    <cellStyle name="Normal 4 2 3 2 3 2 2 4 2" xfId="30027" xr:uid="{00000000-0005-0000-0000-0000C56D0000}"/>
    <cellStyle name="Normal 4 2 3 2 3 2 2 4 3" xfId="42268" xr:uid="{00000000-0005-0000-0000-0000C66D0000}"/>
    <cellStyle name="Normal 4 2 3 2 3 2 2 5" xfId="23910" xr:uid="{00000000-0005-0000-0000-0000C76D0000}"/>
    <cellStyle name="Normal 4 2 3 2 3 2 2 6" xfId="36154" xr:uid="{00000000-0005-0000-0000-0000C86D0000}"/>
    <cellStyle name="Normal 4 2 3 2 3 2 2 7" xfId="48383" xr:uid="{00000000-0005-0000-0000-0000C96D0000}"/>
    <cellStyle name="Normal 4 2 3 2 3 2 3" xfId="6776" xr:uid="{00000000-0005-0000-0000-0000CA6D0000}"/>
    <cellStyle name="Normal 4 2 3 2 3 2 3 2" xfId="6777" xr:uid="{00000000-0005-0000-0000-0000CB6D0000}"/>
    <cellStyle name="Normal 4 2 3 2 3 2 3 2 2" xfId="17777" xr:uid="{00000000-0005-0000-0000-0000CC6D0000}"/>
    <cellStyle name="Normal 4 2 3 2 3 2 3 2 2 2" xfId="30032" xr:uid="{00000000-0005-0000-0000-0000CD6D0000}"/>
    <cellStyle name="Normal 4 2 3 2 3 2 3 2 2 3" xfId="42273" xr:uid="{00000000-0005-0000-0000-0000CE6D0000}"/>
    <cellStyle name="Normal 4 2 3 2 3 2 3 2 3" xfId="23915" xr:uid="{00000000-0005-0000-0000-0000CF6D0000}"/>
    <cellStyle name="Normal 4 2 3 2 3 2 3 2 4" xfId="36159" xr:uid="{00000000-0005-0000-0000-0000D06D0000}"/>
    <cellStyle name="Normal 4 2 3 2 3 2 3 2 5" xfId="48388" xr:uid="{00000000-0005-0000-0000-0000D16D0000}"/>
    <cellStyle name="Normal 4 2 3 2 3 2 3 3" xfId="17776" xr:uid="{00000000-0005-0000-0000-0000D26D0000}"/>
    <cellStyle name="Normal 4 2 3 2 3 2 3 3 2" xfId="30031" xr:uid="{00000000-0005-0000-0000-0000D36D0000}"/>
    <cellStyle name="Normal 4 2 3 2 3 2 3 3 3" xfId="42272" xr:uid="{00000000-0005-0000-0000-0000D46D0000}"/>
    <cellStyle name="Normal 4 2 3 2 3 2 3 4" xfId="23914" xr:uid="{00000000-0005-0000-0000-0000D56D0000}"/>
    <cellStyle name="Normal 4 2 3 2 3 2 3 5" xfId="36158" xr:uid="{00000000-0005-0000-0000-0000D66D0000}"/>
    <cellStyle name="Normal 4 2 3 2 3 2 3 6" xfId="48387" xr:uid="{00000000-0005-0000-0000-0000D76D0000}"/>
    <cellStyle name="Normal 4 2 3 2 3 2 4" xfId="6778" xr:uid="{00000000-0005-0000-0000-0000D86D0000}"/>
    <cellStyle name="Normal 4 2 3 2 3 2 4 2" xfId="17778" xr:uid="{00000000-0005-0000-0000-0000D96D0000}"/>
    <cellStyle name="Normal 4 2 3 2 3 2 4 2 2" xfId="30033" xr:uid="{00000000-0005-0000-0000-0000DA6D0000}"/>
    <cellStyle name="Normal 4 2 3 2 3 2 4 2 3" xfId="42274" xr:uid="{00000000-0005-0000-0000-0000DB6D0000}"/>
    <cellStyle name="Normal 4 2 3 2 3 2 4 3" xfId="23916" xr:uid="{00000000-0005-0000-0000-0000DC6D0000}"/>
    <cellStyle name="Normal 4 2 3 2 3 2 4 4" xfId="36160" xr:uid="{00000000-0005-0000-0000-0000DD6D0000}"/>
    <cellStyle name="Normal 4 2 3 2 3 2 4 5" xfId="48389" xr:uid="{00000000-0005-0000-0000-0000DE6D0000}"/>
    <cellStyle name="Normal 4 2 3 2 3 2 5" xfId="17771" xr:uid="{00000000-0005-0000-0000-0000DF6D0000}"/>
    <cellStyle name="Normal 4 2 3 2 3 2 5 2" xfId="30026" xr:uid="{00000000-0005-0000-0000-0000E06D0000}"/>
    <cellStyle name="Normal 4 2 3 2 3 2 5 3" xfId="42267" xr:uid="{00000000-0005-0000-0000-0000E16D0000}"/>
    <cellStyle name="Normal 4 2 3 2 3 2 6" xfId="23909" xr:uid="{00000000-0005-0000-0000-0000E26D0000}"/>
    <cellStyle name="Normal 4 2 3 2 3 2 7" xfId="36153" xr:uid="{00000000-0005-0000-0000-0000E36D0000}"/>
    <cellStyle name="Normal 4 2 3 2 3 2 8" xfId="48382" xr:uid="{00000000-0005-0000-0000-0000E46D0000}"/>
    <cellStyle name="Normal 4 2 3 2 3 3" xfId="6779" xr:uid="{00000000-0005-0000-0000-0000E56D0000}"/>
    <cellStyle name="Normal 4 2 3 2 3 3 2" xfId="6780" xr:uid="{00000000-0005-0000-0000-0000E66D0000}"/>
    <cellStyle name="Normal 4 2 3 2 3 3 2 2" xfId="6781" xr:uid="{00000000-0005-0000-0000-0000E76D0000}"/>
    <cellStyle name="Normal 4 2 3 2 3 3 2 2 2" xfId="17781" xr:uid="{00000000-0005-0000-0000-0000E86D0000}"/>
    <cellStyle name="Normal 4 2 3 2 3 3 2 2 2 2" xfId="30036" xr:uid="{00000000-0005-0000-0000-0000E96D0000}"/>
    <cellStyle name="Normal 4 2 3 2 3 3 2 2 2 3" xfId="42277" xr:uid="{00000000-0005-0000-0000-0000EA6D0000}"/>
    <cellStyle name="Normal 4 2 3 2 3 3 2 2 3" xfId="23919" xr:uid="{00000000-0005-0000-0000-0000EB6D0000}"/>
    <cellStyle name="Normal 4 2 3 2 3 3 2 2 4" xfId="36163" xr:uid="{00000000-0005-0000-0000-0000EC6D0000}"/>
    <cellStyle name="Normal 4 2 3 2 3 3 2 2 5" xfId="48392" xr:uid="{00000000-0005-0000-0000-0000ED6D0000}"/>
    <cellStyle name="Normal 4 2 3 2 3 3 2 3" xfId="17780" xr:uid="{00000000-0005-0000-0000-0000EE6D0000}"/>
    <cellStyle name="Normal 4 2 3 2 3 3 2 3 2" xfId="30035" xr:uid="{00000000-0005-0000-0000-0000EF6D0000}"/>
    <cellStyle name="Normal 4 2 3 2 3 3 2 3 3" xfId="42276" xr:uid="{00000000-0005-0000-0000-0000F06D0000}"/>
    <cellStyle name="Normal 4 2 3 2 3 3 2 4" xfId="23918" xr:uid="{00000000-0005-0000-0000-0000F16D0000}"/>
    <cellStyle name="Normal 4 2 3 2 3 3 2 5" xfId="36162" xr:uid="{00000000-0005-0000-0000-0000F26D0000}"/>
    <cellStyle name="Normal 4 2 3 2 3 3 2 6" xfId="48391" xr:uid="{00000000-0005-0000-0000-0000F36D0000}"/>
    <cellStyle name="Normal 4 2 3 2 3 3 3" xfId="6782" xr:uid="{00000000-0005-0000-0000-0000F46D0000}"/>
    <cellStyle name="Normal 4 2 3 2 3 3 3 2" xfId="17782" xr:uid="{00000000-0005-0000-0000-0000F56D0000}"/>
    <cellStyle name="Normal 4 2 3 2 3 3 3 2 2" xfId="30037" xr:uid="{00000000-0005-0000-0000-0000F66D0000}"/>
    <cellStyle name="Normal 4 2 3 2 3 3 3 2 3" xfId="42278" xr:uid="{00000000-0005-0000-0000-0000F76D0000}"/>
    <cellStyle name="Normal 4 2 3 2 3 3 3 3" xfId="23920" xr:uid="{00000000-0005-0000-0000-0000F86D0000}"/>
    <cellStyle name="Normal 4 2 3 2 3 3 3 4" xfId="36164" xr:uid="{00000000-0005-0000-0000-0000F96D0000}"/>
    <cellStyle name="Normal 4 2 3 2 3 3 3 5" xfId="48393" xr:uid="{00000000-0005-0000-0000-0000FA6D0000}"/>
    <cellStyle name="Normal 4 2 3 2 3 3 4" xfId="17779" xr:uid="{00000000-0005-0000-0000-0000FB6D0000}"/>
    <cellStyle name="Normal 4 2 3 2 3 3 4 2" xfId="30034" xr:uid="{00000000-0005-0000-0000-0000FC6D0000}"/>
    <cellStyle name="Normal 4 2 3 2 3 3 4 3" xfId="42275" xr:uid="{00000000-0005-0000-0000-0000FD6D0000}"/>
    <cellStyle name="Normal 4 2 3 2 3 3 5" xfId="23917" xr:uid="{00000000-0005-0000-0000-0000FE6D0000}"/>
    <cellStyle name="Normal 4 2 3 2 3 3 6" xfId="36161" xr:uid="{00000000-0005-0000-0000-0000FF6D0000}"/>
    <cellStyle name="Normal 4 2 3 2 3 3 7" xfId="48390" xr:uid="{00000000-0005-0000-0000-0000006E0000}"/>
    <cellStyle name="Normal 4 2 3 2 3 4" xfId="6783" xr:uid="{00000000-0005-0000-0000-0000016E0000}"/>
    <cellStyle name="Normal 4 2 3 2 3 4 2" xfId="6784" xr:uid="{00000000-0005-0000-0000-0000026E0000}"/>
    <cellStyle name="Normal 4 2 3 2 3 4 2 2" xfId="17784" xr:uid="{00000000-0005-0000-0000-0000036E0000}"/>
    <cellStyle name="Normal 4 2 3 2 3 4 2 2 2" xfId="30039" xr:uid="{00000000-0005-0000-0000-0000046E0000}"/>
    <cellStyle name="Normal 4 2 3 2 3 4 2 2 3" xfId="42280" xr:uid="{00000000-0005-0000-0000-0000056E0000}"/>
    <cellStyle name="Normal 4 2 3 2 3 4 2 3" xfId="23922" xr:uid="{00000000-0005-0000-0000-0000066E0000}"/>
    <cellStyle name="Normal 4 2 3 2 3 4 2 4" xfId="36166" xr:uid="{00000000-0005-0000-0000-0000076E0000}"/>
    <cellStyle name="Normal 4 2 3 2 3 4 2 5" xfId="48395" xr:uid="{00000000-0005-0000-0000-0000086E0000}"/>
    <cellStyle name="Normal 4 2 3 2 3 4 3" xfId="17783" xr:uid="{00000000-0005-0000-0000-0000096E0000}"/>
    <cellStyle name="Normal 4 2 3 2 3 4 3 2" xfId="30038" xr:uid="{00000000-0005-0000-0000-00000A6E0000}"/>
    <cellStyle name="Normal 4 2 3 2 3 4 3 3" xfId="42279" xr:uid="{00000000-0005-0000-0000-00000B6E0000}"/>
    <cellStyle name="Normal 4 2 3 2 3 4 4" xfId="23921" xr:uid="{00000000-0005-0000-0000-00000C6E0000}"/>
    <cellStyle name="Normal 4 2 3 2 3 4 5" xfId="36165" xr:uid="{00000000-0005-0000-0000-00000D6E0000}"/>
    <cellStyle name="Normal 4 2 3 2 3 4 6" xfId="48394" xr:uid="{00000000-0005-0000-0000-00000E6E0000}"/>
    <cellStyle name="Normal 4 2 3 2 3 5" xfId="6785" xr:uid="{00000000-0005-0000-0000-00000F6E0000}"/>
    <cellStyle name="Normal 4 2 3 2 3 5 2" xfId="17785" xr:uid="{00000000-0005-0000-0000-0000106E0000}"/>
    <cellStyle name="Normal 4 2 3 2 3 5 2 2" xfId="30040" xr:uid="{00000000-0005-0000-0000-0000116E0000}"/>
    <cellStyle name="Normal 4 2 3 2 3 5 2 3" xfId="42281" xr:uid="{00000000-0005-0000-0000-0000126E0000}"/>
    <cellStyle name="Normal 4 2 3 2 3 5 3" xfId="23923" xr:uid="{00000000-0005-0000-0000-0000136E0000}"/>
    <cellStyle name="Normal 4 2 3 2 3 5 4" xfId="36167" xr:uid="{00000000-0005-0000-0000-0000146E0000}"/>
    <cellStyle name="Normal 4 2 3 2 3 5 5" xfId="48396" xr:uid="{00000000-0005-0000-0000-0000156E0000}"/>
    <cellStyle name="Normal 4 2 3 2 3 6" xfId="17770" xr:uid="{00000000-0005-0000-0000-0000166E0000}"/>
    <cellStyle name="Normal 4 2 3 2 3 6 2" xfId="30025" xr:uid="{00000000-0005-0000-0000-0000176E0000}"/>
    <cellStyle name="Normal 4 2 3 2 3 6 3" xfId="42266" xr:uid="{00000000-0005-0000-0000-0000186E0000}"/>
    <cellStyle name="Normal 4 2 3 2 3 7" xfId="23908" xr:uid="{00000000-0005-0000-0000-0000196E0000}"/>
    <cellStyle name="Normal 4 2 3 2 3 8" xfId="36152" xr:uid="{00000000-0005-0000-0000-00001A6E0000}"/>
    <cellStyle name="Normal 4 2 3 2 3 9" xfId="48381" xr:uid="{00000000-0005-0000-0000-00001B6E0000}"/>
    <cellStyle name="Normal 4 2 3 2 4" xfId="6786" xr:uid="{00000000-0005-0000-0000-00001C6E0000}"/>
    <cellStyle name="Normal 4 2 3 2 4 2" xfId="6787" xr:uid="{00000000-0005-0000-0000-00001D6E0000}"/>
    <cellStyle name="Normal 4 2 3 2 4 2 2" xfId="6788" xr:uid="{00000000-0005-0000-0000-00001E6E0000}"/>
    <cellStyle name="Normal 4 2 3 2 4 2 2 2" xfId="6789" xr:uid="{00000000-0005-0000-0000-00001F6E0000}"/>
    <cellStyle name="Normal 4 2 3 2 4 2 2 2 2" xfId="17789" xr:uid="{00000000-0005-0000-0000-0000206E0000}"/>
    <cellStyle name="Normal 4 2 3 2 4 2 2 2 2 2" xfId="30044" xr:uid="{00000000-0005-0000-0000-0000216E0000}"/>
    <cellStyle name="Normal 4 2 3 2 4 2 2 2 2 3" xfId="42285" xr:uid="{00000000-0005-0000-0000-0000226E0000}"/>
    <cellStyle name="Normal 4 2 3 2 4 2 2 2 3" xfId="23927" xr:uid="{00000000-0005-0000-0000-0000236E0000}"/>
    <cellStyle name="Normal 4 2 3 2 4 2 2 2 4" xfId="36171" xr:uid="{00000000-0005-0000-0000-0000246E0000}"/>
    <cellStyle name="Normal 4 2 3 2 4 2 2 2 5" xfId="48400" xr:uid="{00000000-0005-0000-0000-0000256E0000}"/>
    <cellStyle name="Normal 4 2 3 2 4 2 2 3" xfId="17788" xr:uid="{00000000-0005-0000-0000-0000266E0000}"/>
    <cellStyle name="Normal 4 2 3 2 4 2 2 3 2" xfId="30043" xr:uid="{00000000-0005-0000-0000-0000276E0000}"/>
    <cellStyle name="Normal 4 2 3 2 4 2 2 3 3" xfId="42284" xr:uid="{00000000-0005-0000-0000-0000286E0000}"/>
    <cellStyle name="Normal 4 2 3 2 4 2 2 4" xfId="23926" xr:uid="{00000000-0005-0000-0000-0000296E0000}"/>
    <cellStyle name="Normal 4 2 3 2 4 2 2 5" xfId="36170" xr:uid="{00000000-0005-0000-0000-00002A6E0000}"/>
    <cellStyle name="Normal 4 2 3 2 4 2 2 6" xfId="48399" xr:uid="{00000000-0005-0000-0000-00002B6E0000}"/>
    <cellStyle name="Normal 4 2 3 2 4 2 3" xfId="6790" xr:uid="{00000000-0005-0000-0000-00002C6E0000}"/>
    <cellStyle name="Normal 4 2 3 2 4 2 3 2" xfId="17790" xr:uid="{00000000-0005-0000-0000-00002D6E0000}"/>
    <cellStyle name="Normal 4 2 3 2 4 2 3 2 2" xfId="30045" xr:uid="{00000000-0005-0000-0000-00002E6E0000}"/>
    <cellStyle name="Normal 4 2 3 2 4 2 3 2 3" xfId="42286" xr:uid="{00000000-0005-0000-0000-00002F6E0000}"/>
    <cellStyle name="Normal 4 2 3 2 4 2 3 3" xfId="23928" xr:uid="{00000000-0005-0000-0000-0000306E0000}"/>
    <cellStyle name="Normal 4 2 3 2 4 2 3 4" xfId="36172" xr:uid="{00000000-0005-0000-0000-0000316E0000}"/>
    <cellStyle name="Normal 4 2 3 2 4 2 3 5" xfId="48401" xr:uid="{00000000-0005-0000-0000-0000326E0000}"/>
    <cellStyle name="Normal 4 2 3 2 4 2 4" xfId="17787" xr:uid="{00000000-0005-0000-0000-0000336E0000}"/>
    <cellStyle name="Normal 4 2 3 2 4 2 4 2" xfId="30042" xr:uid="{00000000-0005-0000-0000-0000346E0000}"/>
    <cellStyle name="Normal 4 2 3 2 4 2 4 3" xfId="42283" xr:uid="{00000000-0005-0000-0000-0000356E0000}"/>
    <cellStyle name="Normal 4 2 3 2 4 2 5" xfId="23925" xr:uid="{00000000-0005-0000-0000-0000366E0000}"/>
    <cellStyle name="Normal 4 2 3 2 4 2 6" xfId="36169" xr:uid="{00000000-0005-0000-0000-0000376E0000}"/>
    <cellStyle name="Normal 4 2 3 2 4 2 7" xfId="48398" xr:uid="{00000000-0005-0000-0000-0000386E0000}"/>
    <cellStyle name="Normal 4 2 3 2 4 3" xfId="6791" xr:uid="{00000000-0005-0000-0000-0000396E0000}"/>
    <cellStyle name="Normal 4 2 3 2 4 3 2" xfId="6792" xr:uid="{00000000-0005-0000-0000-00003A6E0000}"/>
    <cellStyle name="Normal 4 2 3 2 4 3 2 2" xfId="17792" xr:uid="{00000000-0005-0000-0000-00003B6E0000}"/>
    <cellStyle name="Normal 4 2 3 2 4 3 2 2 2" xfId="30047" xr:uid="{00000000-0005-0000-0000-00003C6E0000}"/>
    <cellStyle name="Normal 4 2 3 2 4 3 2 2 3" xfId="42288" xr:uid="{00000000-0005-0000-0000-00003D6E0000}"/>
    <cellStyle name="Normal 4 2 3 2 4 3 2 3" xfId="23930" xr:uid="{00000000-0005-0000-0000-00003E6E0000}"/>
    <cellStyle name="Normal 4 2 3 2 4 3 2 4" xfId="36174" xr:uid="{00000000-0005-0000-0000-00003F6E0000}"/>
    <cellStyle name="Normal 4 2 3 2 4 3 2 5" xfId="48403" xr:uid="{00000000-0005-0000-0000-0000406E0000}"/>
    <cellStyle name="Normal 4 2 3 2 4 3 3" xfId="17791" xr:uid="{00000000-0005-0000-0000-0000416E0000}"/>
    <cellStyle name="Normal 4 2 3 2 4 3 3 2" xfId="30046" xr:uid="{00000000-0005-0000-0000-0000426E0000}"/>
    <cellStyle name="Normal 4 2 3 2 4 3 3 3" xfId="42287" xr:uid="{00000000-0005-0000-0000-0000436E0000}"/>
    <cellStyle name="Normal 4 2 3 2 4 3 4" xfId="23929" xr:uid="{00000000-0005-0000-0000-0000446E0000}"/>
    <cellStyle name="Normal 4 2 3 2 4 3 5" xfId="36173" xr:uid="{00000000-0005-0000-0000-0000456E0000}"/>
    <cellStyle name="Normal 4 2 3 2 4 3 6" xfId="48402" xr:uid="{00000000-0005-0000-0000-0000466E0000}"/>
    <cellStyle name="Normal 4 2 3 2 4 4" xfId="6793" xr:uid="{00000000-0005-0000-0000-0000476E0000}"/>
    <cellStyle name="Normal 4 2 3 2 4 4 2" xfId="17793" xr:uid="{00000000-0005-0000-0000-0000486E0000}"/>
    <cellStyle name="Normal 4 2 3 2 4 4 2 2" xfId="30048" xr:uid="{00000000-0005-0000-0000-0000496E0000}"/>
    <cellStyle name="Normal 4 2 3 2 4 4 2 3" xfId="42289" xr:uid="{00000000-0005-0000-0000-00004A6E0000}"/>
    <cellStyle name="Normal 4 2 3 2 4 4 3" xfId="23931" xr:uid="{00000000-0005-0000-0000-00004B6E0000}"/>
    <cellStyle name="Normal 4 2 3 2 4 4 4" xfId="36175" xr:uid="{00000000-0005-0000-0000-00004C6E0000}"/>
    <cellStyle name="Normal 4 2 3 2 4 4 5" xfId="48404" xr:uid="{00000000-0005-0000-0000-00004D6E0000}"/>
    <cellStyle name="Normal 4 2 3 2 4 5" xfId="17786" xr:uid="{00000000-0005-0000-0000-00004E6E0000}"/>
    <cellStyle name="Normal 4 2 3 2 4 5 2" xfId="30041" xr:uid="{00000000-0005-0000-0000-00004F6E0000}"/>
    <cellStyle name="Normal 4 2 3 2 4 5 3" xfId="42282" xr:uid="{00000000-0005-0000-0000-0000506E0000}"/>
    <cellStyle name="Normal 4 2 3 2 4 6" xfId="23924" xr:uid="{00000000-0005-0000-0000-0000516E0000}"/>
    <cellStyle name="Normal 4 2 3 2 4 7" xfId="36168" xr:uid="{00000000-0005-0000-0000-0000526E0000}"/>
    <cellStyle name="Normal 4 2 3 2 4 8" xfId="48397" xr:uid="{00000000-0005-0000-0000-0000536E0000}"/>
    <cellStyle name="Normal 4 2 3 2 5" xfId="6794" xr:uid="{00000000-0005-0000-0000-0000546E0000}"/>
    <cellStyle name="Normal 4 2 3 2 5 2" xfId="6795" xr:uid="{00000000-0005-0000-0000-0000556E0000}"/>
    <cellStyle name="Normal 4 2 3 2 5 2 2" xfId="6796" xr:uid="{00000000-0005-0000-0000-0000566E0000}"/>
    <cellStyle name="Normal 4 2 3 2 5 2 2 2" xfId="17796" xr:uid="{00000000-0005-0000-0000-0000576E0000}"/>
    <cellStyle name="Normal 4 2 3 2 5 2 2 2 2" xfId="30051" xr:uid="{00000000-0005-0000-0000-0000586E0000}"/>
    <cellStyle name="Normal 4 2 3 2 5 2 2 2 3" xfId="42292" xr:uid="{00000000-0005-0000-0000-0000596E0000}"/>
    <cellStyle name="Normal 4 2 3 2 5 2 2 3" xfId="23934" xr:uid="{00000000-0005-0000-0000-00005A6E0000}"/>
    <cellStyle name="Normal 4 2 3 2 5 2 2 4" xfId="36178" xr:uid="{00000000-0005-0000-0000-00005B6E0000}"/>
    <cellStyle name="Normal 4 2 3 2 5 2 2 5" xfId="48407" xr:uid="{00000000-0005-0000-0000-00005C6E0000}"/>
    <cellStyle name="Normal 4 2 3 2 5 2 3" xfId="17795" xr:uid="{00000000-0005-0000-0000-00005D6E0000}"/>
    <cellStyle name="Normal 4 2 3 2 5 2 3 2" xfId="30050" xr:uid="{00000000-0005-0000-0000-00005E6E0000}"/>
    <cellStyle name="Normal 4 2 3 2 5 2 3 3" xfId="42291" xr:uid="{00000000-0005-0000-0000-00005F6E0000}"/>
    <cellStyle name="Normal 4 2 3 2 5 2 4" xfId="23933" xr:uid="{00000000-0005-0000-0000-0000606E0000}"/>
    <cellStyle name="Normal 4 2 3 2 5 2 5" xfId="36177" xr:uid="{00000000-0005-0000-0000-0000616E0000}"/>
    <cellStyle name="Normal 4 2 3 2 5 2 6" xfId="48406" xr:uid="{00000000-0005-0000-0000-0000626E0000}"/>
    <cellStyle name="Normal 4 2 3 2 5 3" xfId="6797" xr:uid="{00000000-0005-0000-0000-0000636E0000}"/>
    <cellStyle name="Normal 4 2 3 2 5 3 2" xfId="17797" xr:uid="{00000000-0005-0000-0000-0000646E0000}"/>
    <cellStyle name="Normal 4 2 3 2 5 3 2 2" xfId="30052" xr:uid="{00000000-0005-0000-0000-0000656E0000}"/>
    <cellStyle name="Normal 4 2 3 2 5 3 2 3" xfId="42293" xr:uid="{00000000-0005-0000-0000-0000666E0000}"/>
    <cellStyle name="Normal 4 2 3 2 5 3 3" xfId="23935" xr:uid="{00000000-0005-0000-0000-0000676E0000}"/>
    <cellStyle name="Normal 4 2 3 2 5 3 4" xfId="36179" xr:uid="{00000000-0005-0000-0000-0000686E0000}"/>
    <cellStyle name="Normal 4 2 3 2 5 3 5" xfId="48408" xr:uid="{00000000-0005-0000-0000-0000696E0000}"/>
    <cellStyle name="Normal 4 2 3 2 5 4" xfId="17794" xr:uid="{00000000-0005-0000-0000-00006A6E0000}"/>
    <cellStyle name="Normal 4 2 3 2 5 4 2" xfId="30049" xr:uid="{00000000-0005-0000-0000-00006B6E0000}"/>
    <cellStyle name="Normal 4 2 3 2 5 4 3" xfId="42290" xr:uid="{00000000-0005-0000-0000-00006C6E0000}"/>
    <cellStyle name="Normal 4 2 3 2 5 5" xfId="23932" xr:uid="{00000000-0005-0000-0000-00006D6E0000}"/>
    <cellStyle name="Normal 4 2 3 2 5 6" xfId="36176" xr:uid="{00000000-0005-0000-0000-00006E6E0000}"/>
    <cellStyle name="Normal 4 2 3 2 5 7" xfId="48405" xr:uid="{00000000-0005-0000-0000-00006F6E0000}"/>
    <cellStyle name="Normal 4 2 3 2 6" xfId="6798" xr:uid="{00000000-0005-0000-0000-0000706E0000}"/>
    <cellStyle name="Normal 4 2 3 2 6 2" xfId="6799" xr:uid="{00000000-0005-0000-0000-0000716E0000}"/>
    <cellStyle name="Normal 4 2 3 2 6 2 2" xfId="17799" xr:uid="{00000000-0005-0000-0000-0000726E0000}"/>
    <cellStyle name="Normal 4 2 3 2 6 2 2 2" xfId="30054" xr:uid="{00000000-0005-0000-0000-0000736E0000}"/>
    <cellStyle name="Normal 4 2 3 2 6 2 2 3" xfId="42295" xr:uid="{00000000-0005-0000-0000-0000746E0000}"/>
    <cellStyle name="Normal 4 2 3 2 6 2 3" xfId="23937" xr:uid="{00000000-0005-0000-0000-0000756E0000}"/>
    <cellStyle name="Normal 4 2 3 2 6 2 4" xfId="36181" xr:uid="{00000000-0005-0000-0000-0000766E0000}"/>
    <cellStyle name="Normal 4 2 3 2 6 2 5" xfId="48410" xr:uid="{00000000-0005-0000-0000-0000776E0000}"/>
    <cellStyle name="Normal 4 2 3 2 6 3" xfId="17798" xr:uid="{00000000-0005-0000-0000-0000786E0000}"/>
    <cellStyle name="Normal 4 2 3 2 6 3 2" xfId="30053" xr:uid="{00000000-0005-0000-0000-0000796E0000}"/>
    <cellStyle name="Normal 4 2 3 2 6 3 3" xfId="42294" xr:uid="{00000000-0005-0000-0000-00007A6E0000}"/>
    <cellStyle name="Normal 4 2 3 2 6 4" xfId="23936" xr:uid="{00000000-0005-0000-0000-00007B6E0000}"/>
    <cellStyle name="Normal 4 2 3 2 6 5" xfId="36180" xr:uid="{00000000-0005-0000-0000-00007C6E0000}"/>
    <cellStyle name="Normal 4 2 3 2 6 6" xfId="48409" xr:uid="{00000000-0005-0000-0000-00007D6E0000}"/>
    <cellStyle name="Normal 4 2 3 2 7" xfId="6800" xr:uid="{00000000-0005-0000-0000-00007E6E0000}"/>
    <cellStyle name="Normal 4 2 3 2 7 2" xfId="17800" xr:uid="{00000000-0005-0000-0000-00007F6E0000}"/>
    <cellStyle name="Normal 4 2 3 2 7 2 2" xfId="30055" xr:uid="{00000000-0005-0000-0000-0000806E0000}"/>
    <cellStyle name="Normal 4 2 3 2 7 2 3" xfId="42296" xr:uid="{00000000-0005-0000-0000-0000816E0000}"/>
    <cellStyle name="Normal 4 2 3 2 7 3" xfId="23938" xr:uid="{00000000-0005-0000-0000-0000826E0000}"/>
    <cellStyle name="Normal 4 2 3 2 7 4" xfId="36182" xr:uid="{00000000-0005-0000-0000-0000836E0000}"/>
    <cellStyle name="Normal 4 2 3 2 7 5" xfId="48411" xr:uid="{00000000-0005-0000-0000-0000846E0000}"/>
    <cellStyle name="Normal 4 2 3 2 8" xfId="17737" xr:uid="{00000000-0005-0000-0000-0000856E0000}"/>
    <cellStyle name="Normal 4 2 3 2 8 2" xfId="29992" xr:uid="{00000000-0005-0000-0000-0000866E0000}"/>
    <cellStyle name="Normal 4 2 3 2 8 3" xfId="42233" xr:uid="{00000000-0005-0000-0000-0000876E0000}"/>
    <cellStyle name="Normal 4 2 3 2 9" xfId="23875" xr:uid="{00000000-0005-0000-0000-0000886E0000}"/>
    <cellStyle name="Normal 4 2 3 3" xfId="6801" xr:uid="{00000000-0005-0000-0000-0000896E0000}"/>
    <cellStyle name="Normal 4 2 3 3 10" xfId="48412" xr:uid="{00000000-0005-0000-0000-00008A6E0000}"/>
    <cellStyle name="Normal 4 2 3 3 2" xfId="6802" xr:uid="{00000000-0005-0000-0000-00008B6E0000}"/>
    <cellStyle name="Normal 4 2 3 3 2 2" xfId="6803" xr:uid="{00000000-0005-0000-0000-00008C6E0000}"/>
    <cellStyle name="Normal 4 2 3 3 2 2 2" xfId="6804" xr:uid="{00000000-0005-0000-0000-00008D6E0000}"/>
    <cellStyle name="Normal 4 2 3 3 2 2 2 2" xfId="6805" xr:uid="{00000000-0005-0000-0000-00008E6E0000}"/>
    <cellStyle name="Normal 4 2 3 3 2 2 2 2 2" xfId="6806" xr:uid="{00000000-0005-0000-0000-00008F6E0000}"/>
    <cellStyle name="Normal 4 2 3 3 2 2 2 2 2 2" xfId="17806" xr:uid="{00000000-0005-0000-0000-0000906E0000}"/>
    <cellStyle name="Normal 4 2 3 3 2 2 2 2 2 2 2" xfId="30061" xr:uid="{00000000-0005-0000-0000-0000916E0000}"/>
    <cellStyle name="Normal 4 2 3 3 2 2 2 2 2 2 3" xfId="42302" xr:uid="{00000000-0005-0000-0000-0000926E0000}"/>
    <cellStyle name="Normal 4 2 3 3 2 2 2 2 2 3" xfId="23944" xr:uid="{00000000-0005-0000-0000-0000936E0000}"/>
    <cellStyle name="Normal 4 2 3 3 2 2 2 2 2 4" xfId="36188" xr:uid="{00000000-0005-0000-0000-0000946E0000}"/>
    <cellStyle name="Normal 4 2 3 3 2 2 2 2 2 5" xfId="48417" xr:uid="{00000000-0005-0000-0000-0000956E0000}"/>
    <cellStyle name="Normal 4 2 3 3 2 2 2 2 3" xfId="17805" xr:uid="{00000000-0005-0000-0000-0000966E0000}"/>
    <cellStyle name="Normal 4 2 3 3 2 2 2 2 3 2" xfId="30060" xr:uid="{00000000-0005-0000-0000-0000976E0000}"/>
    <cellStyle name="Normal 4 2 3 3 2 2 2 2 3 3" xfId="42301" xr:uid="{00000000-0005-0000-0000-0000986E0000}"/>
    <cellStyle name="Normal 4 2 3 3 2 2 2 2 4" xfId="23943" xr:uid="{00000000-0005-0000-0000-0000996E0000}"/>
    <cellStyle name="Normal 4 2 3 3 2 2 2 2 5" xfId="36187" xr:uid="{00000000-0005-0000-0000-00009A6E0000}"/>
    <cellStyle name="Normal 4 2 3 3 2 2 2 2 6" xfId="48416" xr:uid="{00000000-0005-0000-0000-00009B6E0000}"/>
    <cellStyle name="Normal 4 2 3 3 2 2 2 3" xfId="6807" xr:uid="{00000000-0005-0000-0000-00009C6E0000}"/>
    <cellStyle name="Normal 4 2 3 3 2 2 2 3 2" xfId="17807" xr:uid="{00000000-0005-0000-0000-00009D6E0000}"/>
    <cellStyle name="Normal 4 2 3 3 2 2 2 3 2 2" xfId="30062" xr:uid="{00000000-0005-0000-0000-00009E6E0000}"/>
    <cellStyle name="Normal 4 2 3 3 2 2 2 3 2 3" xfId="42303" xr:uid="{00000000-0005-0000-0000-00009F6E0000}"/>
    <cellStyle name="Normal 4 2 3 3 2 2 2 3 3" xfId="23945" xr:uid="{00000000-0005-0000-0000-0000A06E0000}"/>
    <cellStyle name="Normal 4 2 3 3 2 2 2 3 4" xfId="36189" xr:uid="{00000000-0005-0000-0000-0000A16E0000}"/>
    <cellStyle name="Normal 4 2 3 3 2 2 2 3 5" xfId="48418" xr:uid="{00000000-0005-0000-0000-0000A26E0000}"/>
    <cellStyle name="Normal 4 2 3 3 2 2 2 4" xfId="17804" xr:uid="{00000000-0005-0000-0000-0000A36E0000}"/>
    <cellStyle name="Normal 4 2 3 3 2 2 2 4 2" xfId="30059" xr:uid="{00000000-0005-0000-0000-0000A46E0000}"/>
    <cellStyle name="Normal 4 2 3 3 2 2 2 4 3" xfId="42300" xr:uid="{00000000-0005-0000-0000-0000A56E0000}"/>
    <cellStyle name="Normal 4 2 3 3 2 2 2 5" xfId="23942" xr:uid="{00000000-0005-0000-0000-0000A66E0000}"/>
    <cellStyle name="Normal 4 2 3 3 2 2 2 6" xfId="36186" xr:uid="{00000000-0005-0000-0000-0000A76E0000}"/>
    <cellStyle name="Normal 4 2 3 3 2 2 2 7" xfId="48415" xr:uid="{00000000-0005-0000-0000-0000A86E0000}"/>
    <cellStyle name="Normal 4 2 3 3 2 2 3" xfId="6808" xr:uid="{00000000-0005-0000-0000-0000A96E0000}"/>
    <cellStyle name="Normal 4 2 3 3 2 2 3 2" xfId="6809" xr:uid="{00000000-0005-0000-0000-0000AA6E0000}"/>
    <cellStyle name="Normal 4 2 3 3 2 2 3 2 2" xfId="17809" xr:uid="{00000000-0005-0000-0000-0000AB6E0000}"/>
    <cellStyle name="Normal 4 2 3 3 2 2 3 2 2 2" xfId="30064" xr:uid="{00000000-0005-0000-0000-0000AC6E0000}"/>
    <cellStyle name="Normal 4 2 3 3 2 2 3 2 2 3" xfId="42305" xr:uid="{00000000-0005-0000-0000-0000AD6E0000}"/>
    <cellStyle name="Normal 4 2 3 3 2 2 3 2 3" xfId="23947" xr:uid="{00000000-0005-0000-0000-0000AE6E0000}"/>
    <cellStyle name="Normal 4 2 3 3 2 2 3 2 4" xfId="36191" xr:uid="{00000000-0005-0000-0000-0000AF6E0000}"/>
    <cellStyle name="Normal 4 2 3 3 2 2 3 2 5" xfId="48420" xr:uid="{00000000-0005-0000-0000-0000B06E0000}"/>
    <cellStyle name="Normal 4 2 3 3 2 2 3 3" xfId="17808" xr:uid="{00000000-0005-0000-0000-0000B16E0000}"/>
    <cellStyle name="Normal 4 2 3 3 2 2 3 3 2" xfId="30063" xr:uid="{00000000-0005-0000-0000-0000B26E0000}"/>
    <cellStyle name="Normal 4 2 3 3 2 2 3 3 3" xfId="42304" xr:uid="{00000000-0005-0000-0000-0000B36E0000}"/>
    <cellStyle name="Normal 4 2 3 3 2 2 3 4" xfId="23946" xr:uid="{00000000-0005-0000-0000-0000B46E0000}"/>
    <cellStyle name="Normal 4 2 3 3 2 2 3 5" xfId="36190" xr:uid="{00000000-0005-0000-0000-0000B56E0000}"/>
    <cellStyle name="Normal 4 2 3 3 2 2 3 6" xfId="48419" xr:uid="{00000000-0005-0000-0000-0000B66E0000}"/>
    <cellStyle name="Normal 4 2 3 3 2 2 4" xfId="6810" xr:uid="{00000000-0005-0000-0000-0000B76E0000}"/>
    <cellStyle name="Normal 4 2 3 3 2 2 4 2" xfId="17810" xr:uid="{00000000-0005-0000-0000-0000B86E0000}"/>
    <cellStyle name="Normal 4 2 3 3 2 2 4 2 2" xfId="30065" xr:uid="{00000000-0005-0000-0000-0000B96E0000}"/>
    <cellStyle name="Normal 4 2 3 3 2 2 4 2 3" xfId="42306" xr:uid="{00000000-0005-0000-0000-0000BA6E0000}"/>
    <cellStyle name="Normal 4 2 3 3 2 2 4 3" xfId="23948" xr:uid="{00000000-0005-0000-0000-0000BB6E0000}"/>
    <cellStyle name="Normal 4 2 3 3 2 2 4 4" xfId="36192" xr:uid="{00000000-0005-0000-0000-0000BC6E0000}"/>
    <cellStyle name="Normal 4 2 3 3 2 2 4 5" xfId="48421" xr:uid="{00000000-0005-0000-0000-0000BD6E0000}"/>
    <cellStyle name="Normal 4 2 3 3 2 2 5" xfId="17803" xr:uid="{00000000-0005-0000-0000-0000BE6E0000}"/>
    <cellStyle name="Normal 4 2 3 3 2 2 5 2" xfId="30058" xr:uid="{00000000-0005-0000-0000-0000BF6E0000}"/>
    <cellStyle name="Normal 4 2 3 3 2 2 5 3" xfId="42299" xr:uid="{00000000-0005-0000-0000-0000C06E0000}"/>
    <cellStyle name="Normal 4 2 3 3 2 2 6" xfId="23941" xr:uid="{00000000-0005-0000-0000-0000C16E0000}"/>
    <cellStyle name="Normal 4 2 3 3 2 2 7" xfId="36185" xr:uid="{00000000-0005-0000-0000-0000C26E0000}"/>
    <cellStyle name="Normal 4 2 3 3 2 2 8" xfId="48414" xr:uid="{00000000-0005-0000-0000-0000C36E0000}"/>
    <cellStyle name="Normal 4 2 3 3 2 3" xfId="6811" xr:uid="{00000000-0005-0000-0000-0000C46E0000}"/>
    <cellStyle name="Normal 4 2 3 3 2 3 2" xfId="6812" xr:uid="{00000000-0005-0000-0000-0000C56E0000}"/>
    <cellStyle name="Normal 4 2 3 3 2 3 2 2" xfId="6813" xr:uid="{00000000-0005-0000-0000-0000C66E0000}"/>
    <cellStyle name="Normal 4 2 3 3 2 3 2 2 2" xfId="17813" xr:uid="{00000000-0005-0000-0000-0000C76E0000}"/>
    <cellStyle name="Normal 4 2 3 3 2 3 2 2 2 2" xfId="30068" xr:uid="{00000000-0005-0000-0000-0000C86E0000}"/>
    <cellStyle name="Normal 4 2 3 3 2 3 2 2 2 3" xfId="42309" xr:uid="{00000000-0005-0000-0000-0000C96E0000}"/>
    <cellStyle name="Normal 4 2 3 3 2 3 2 2 3" xfId="23951" xr:uid="{00000000-0005-0000-0000-0000CA6E0000}"/>
    <cellStyle name="Normal 4 2 3 3 2 3 2 2 4" xfId="36195" xr:uid="{00000000-0005-0000-0000-0000CB6E0000}"/>
    <cellStyle name="Normal 4 2 3 3 2 3 2 2 5" xfId="48424" xr:uid="{00000000-0005-0000-0000-0000CC6E0000}"/>
    <cellStyle name="Normal 4 2 3 3 2 3 2 3" xfId="17812" xr:uid="{00000000-0005-0000-0000-0000CD6E0000}"/>
    <cellStyle name="Normal 4 2 3 3 2 3 2 3 2" xfId="30067" xr:uid="{00000000-0005-0000-0000-0000CE6E0000}"/>
    <cellStyle name="Normal 4 2 3 3 2 3 2 3 3" xfId="42308" xr:uid="{00000000-0005-0000-0000-0000CF6E0000}"/>
    <cellStyle name="Normal 4 2 3 3 2 3 2 4" xfId="23950" xr:uid="{00000000-0005-0000-0000-0000D06E0000}"/>
    <cellStyle name="Normal 4 2 3 3 2 3 2 5" xfId="36194" xr:uid="{00000000-0005-0000-0000-0000D16E0000}"/>
    <cellStyle name="Normal 4 2 3 3 2 3 2 6" xfId="48423" xr:uid="{00000000-0005-0000-0000-0000D26E0000}"/>
    <cellStyle name="Normal 4 2 3 3 2 3 3" xfId="6814" xr:uid="{00000000-0005-0000-0000-0000D36E0000}"/>
    <cellStyle name="Normal 4 2 3 3 2 3 3 2" xfId="17814" xr:uid="{00000000-0005-0000-0000-0000D46E0000}"/>
    <cellStyle name="Normal 4 2 3 3 2 3 3 2 2" xfId="30069" xr:uid="{00000000-0005-0000-0000-0000D56E0000}"/>
    <cellStyle name="Normal 4 2 3 3 2 3 3 2 3" xfId="42310" xr:uid="{00000000-0005-0000-0000-0000D66E0000}"/>
    <cellStyle name="Normal 4 2 3 3 2 3 3 3" xfId="23952" xr:uid="{00000000-0005-0000-0000-0000D76E0000}"/>
    <cellStyle name="Normal 4 2 3 3 2 3 3 4" xfId="36196" xr:uid="{00000000-0005-0000-0000-0000D86E0000}"/>
    <cellStyle name="Normal 4 2 3 3 2 3 3 5" xfId="48425" xr:uid="{00000000-0005-0000-0000-0000D96E0000}"/>
    <cellStyle name="Normal 4 2 3 3 2 3 4" xfId="17811" xr:uid="{00000000-0005-0000-0000-0000DA6E0000}"/>
    <cellStyle name="Normal 4 2 3 3 2 3 4 2" xfId="30066" xr:uid="{00000000-0005-0000-0000-0000DB6E0000}"/>
    <cellStyle name="Normal 4 2 3 3 2 3 4 3" xfId="42307" xr:uid="{00000000-0005-0000-0000-0000DC6E0000}"/>
    <cellStyle name="Normal 4 2 3 3 2 3 5" xfId="23949" xr:uid="{00000000-0005-0000-0000-0000DD6E0000}"/>
    <cellStyle name="Normal 4 2 3 3 2 3 6" xfId="36193" xr:uid="{00000000-0005-0000-0000-0000DE6E0000}"/>
    <cellStyle name="Normal 4 2 3 3 2 3 7" xfId="48422" xr:uid="{00000000-0005-0000-0000-0000DF6E0000}"/>
    <cellStyle name="Normal 4 2 3 3 2 4" xfId="6815" xr:uid="{00000000-0005-0000-0000-0000E06E0000}"/>
    <cellStyle name="Normal 4 2 3 3 2 4 2" xfId="6816" xr:uid="{00000000-0005-0000-0000-0000E16E0000}"/>
    <cellStyle name="Normal 4 2 3 3 2 4 2 2" xfId="17816" xr:uid="{00000000-0005-0000-0000-0000E26E0000}"/>
    <cellStyle name="Normal 4 2 3 3 2 4 2 2 2" xfId="30071" xr:uid="{00000000-0005-0000-0000-0000E36E0000}"/>
    <cellStyle name="Normal 4 2 3 3 2 4 2 2 3" xfId="42312" xr:uid="{00000000-0005-0000-0000-0000E46E0000}"/>
    <cellStyle name="Normal 4 2 3 3 2 4 2 3" xfId="23954" xr:uid="{00000000-0005-0000-0000-0000E56E0000}"/>
    <cellStyle name="Normal 4 2 3 3 2 4 2 4" xfId="36198" xr:uid="{00000000-0005-0000-0000-0000E66E0000}"/>
    <cellStyle name="Normal 4 2 3 3 2 4 2 5" xfId="48427" xr:uid="{00000000-0005-0000-0000-0000E76E0000}"/>
    <cellStyle name="Normal 4 2 3 3 2 4 3" xfId="17815" xr:uid="{00000000-0005-0000-0000-0000E86E0000}"/>
    <cellStyle name="Normal 4 2 3 3 2 4 3 2" xfId="30070" xr:uid="{00000000-0005-0000-0000-0000E96E0000}"/>
    <cellStyle name="Normal 4 2 3 3 2 4 3 3" xfId="42311" xr:uid="{00000000-0005-0000-0000-0000EA6E0000}"/>
    <cellStyle name="Normal 4 2 3 3 2 4 4" xfId="23953" xr:uid="{00000000-0005-0000-0000-0000EB6E0000}"/>
    <cellStyle name="Normal 4 2 3 3 2 4 5" xfId="36197" xr:uid="{00000000-0005-0000-0000-0000EC6E0000}"/>
    <cellStyle name="Normal 4 2 3 3 2 4 6" xfId="48426" xr:uid="{00000000-0005-0000-0000-0000ED6E0000}"/>
    <cellStyle name="Normal 4 2 3 3 2 5" xfId="6817" xr:uid="{00000000-0005-0000-0000-0000EE6E0000}"/>
    <cellStyle name="Normal 4 2 3 3 2 5 2" xfId="17817" xr:uid="{00000000-0005-0000-0000-0000EF6E0000}"/>
    <cellStyle name="Normal 4 2 3 3 2 5 2 2" xfId="30072" xr:uid="{00000000-0005-0000-0000-0000F06E0000}"/>
    <cellStyle name="Normal 4 2 3 3 2 5 2 3" xfId="42313" xr:uid="{00000000-0005-0000-0000-0000F16E0000}"/>
    <cellStyle name="Normal 4 2 3 3 2 5 3" xfId="23955" xr:uid="{00000000-0005-0000-0000-0000F26E0000}"/>
    <cellStyle name="Normal 4 2 3 3 2 5 4" xfId="36199" xr:uid="{00000000-0005-0000-0000-0000F36E0000}"/>
    <cellStyle name="Normal 4 2 3 3 2 5 5" xfId="48428" xr:uid="{00000000-0005-0000-0000-0000F46E0000}"/>
    <cellStyle name="Normal 4 2 3 3 2 6" xfId="17802" xr:uid="{00000000-0005-0000-0000-0000F56E0000}"/>
    <cellStyle name="Normal 4 2 3 3 2 6 2" xfId="30057" xr:uid="{00000000-0005-0000-0000-0000F66E0000}"/>
    <cellStyle name="Normal 4 2 3 3 2 6 3" xfId="42298" xr:uid="{00000000-0005-0000-0000-0000F76E0000}"/>
    <cellStyle name="Normal 4 2 3 3 2 7" xfId="23940" xr:uid="{00000000-0005-0000-0000-0000F86E0000}"/>
    <cellStyle name="Normal 4 2 3 3 2 8" xfId="36184" xr:uid="{00000000-0005-0000-0000-0000F96E0000}"/>
    <cellStyle name="Normal 4 2 3 3 2 9" xfId="48413" xr:uid="{00000000-0005-0000-0000-0000FA6E0000}"/>
    <cellStyle name="Normal 4 2 3 3 3" xfId="6818" xr:uid="{00000000-0005-0000-0000-0000FB6E0000}"/>
    <cellStyle name="Normal 4 2 3 3 3 2" xfId="6819" xr:uid="{00000000-0005-0000-0000-0000FC6E0000}"/>
    <cellStyle name="Normal 4 2 3 3 3 2 2" xfId="6820" xr:uid="{00000000-0005-0000-0000-0000FD6E0000}"/>
    <cellStyle name="Normal 4 2 3 3 3 2 2 2" xfId="6821" xr:uid="{00000000-0005-0000-0000-0000FE6E0000}"/>
    <cellStyle name="Normal 4 2 3 3 3 2 2 2 2" xfId="17821" xr:uid="{00000000-0005-0000-0000-0000FF6E0000}"/>
    <cellStyle name="Normal 4 2 3 3 3 2 2 2 2 2" xfId="30076" xr:uid="{00000000-0005-0000-0000-0000006F0000}"/>
    <cellStyle name="Normal 4 2 3 3 3 2 2 2 2 3" xfId="42317" xr:uid="{00000000-0005-0000-0000-0000016F0000}"/>
    <cellStyle name="Normal 4 2 3 3 3 2 2 2 3" xfId="23959" xr:uid="{00000000-0005-0000-0000-0000026F0000}"/>
    <cellStyle name="Normal 4 2 3 3 3 2 2 2 4" xfId="36203" xr:uid="{00000000-0005-0000-0000-0000036F0000}"/>
    <cellStyle name="Normal 4 2 3 3 3 2 2 2 5" xfId="48432" xr:uid="{00000000-0005-0000-0000-0000046F0000}"/>
    <cellStyle name="Normal 4 2 3 3 3 2 2 3" xfId="17820" xr:uid="{00000000-0005-0000-0000-0000056F0000}"/>
    <cellStyle name="Normal 4 2 3 3 3 2 2 3 2" xfId="30075" xr:uid="{00000000-0005-0000-0000-0000066F0000}"/>
    <cellStyle name="Normal 4 2 3 3 3 2 2 3 3" xfId="42316" xr:uid="{00000000-0005-0000-0000-0000076F0000}"/>
    <cellStyle name="Normal 4 2 3 3 3 2 2 4" xfId="23958" xr:uid="{00000000-0005-0000-0000-0000086F0000}"/>
    <cellStyle name="Normal 4 2 3 3 3 2 2 5" xfId="36202" xr:uid="{00000000-0005-0000-0000-0000096F0000}"/>
    <cellStyle name="Normal 4 2 3 3 3 2 2 6" xfId="48431" xr:uid="{00000000-0005-0000-0000-00000A6F0000}"/>
    <cellStyle name="Normal 4 2 3 3 3 2 3" xfId="6822" xr:uid="{00000000-0005-0000-0000-00000B6F0000}"/>
    <cellStyle name="Normal 4 2 3 3 3 2 3 2" xfId="17822" xr:uid="{00000000-0005-0000-0000-00000C6F0000}"/>
    <cellStyle name="Normal 4 2 3 3 3 2 3 2 2" xfId="30077" xr:uid="{00000000-0005-0000-0000-00000D6F0000}"/>
    <cellStyle name="Normal 4 2 3 3 3 2 3 2 3" xfId="42318" xr:uid="{00000000-0005-0000-0000-00000E6F0000}"/>
    <cellStyle name="Normal 4 2 3 3 3 2 3 3" xfId="23960" xr:uid="{00000000-0005-0000-0000-00000F6F0000}"/>
    <cellStyle name="Normal 4 2 3 3 3 2 3 4" xfId="36204" xr:uid="{00000000-0005-0000-0000-0000106F0000}"/>
    <cellStyle name="Normal 4 2 3 3 3 2 3 5" xfId="48433" xr:uid="{00000000-0005-0000-0000-0000116F0000}"/>
    <cellStyle name="Normal 4 2 3 3 3 2 4" xfId="17819" xr:uid="{00000000-0005-0000-0000-0000126F0000}"/>
    <cellStyle name="Normal 4 2 3 3 3 2 4 2" xfId="30074" xr:uid="{00000000-0005-0000-0000-0000136F0000}"/>
    <cellStyle name="Normal 4 2 3 3 3 2 4 3" xfId="42315" xr:uid="{00000000-0005-0000-0000-0000146F0000}"/>
    <cellStyle name="Normal 4 2 3 3 3 2 5" xfId="23957" xr:uid="{00000000-0005-0000-0000-0000156F0000}"/>
    <cellStyle name="Normal 4 2 3 3 3 2 6" xfId="36201" xr:uid="{00000000-0005-0000-0000-0000166F0000}"/>
    <cellStyle name="Normal 4 2 3 3 3 2 7" xfId="48430" xr:uid="{00000000-0005-0000-0000-0000176F0000}"/>
    <cellStyle name="Normal 4 2 3 3 3 3" xfId="6823" xr:uid="{00000000-0005-0000-0000-0000186F0000}"/>
    <cellStyle name="Normal 4 2 3 3 3 3 2" xfId="6824" xr:uid="{00000000-0005-0000-0000-0000196F0000}"/>
    <cellStyle name="Normal 4 2 3 3 3 3 2 2" xfId="17824" xr:uid="{00000000-0005-0000-0000-00001A6F0000}"/>
    <cellStyle name="Normal 4 2 3 3 3 3 2 2 2" xfId="30079" xr:uid="{00000000-0005-0000-0000-00001B6F0000}"/>
    <cellStyle name="Normal 4 2 3 3 3 3 2 2 3" xfId="42320" xr:uid="{00000000-0005-0000-0000-00001C6F0000}"/>
    <cellStyle name="Normal 4 2 3 3 3 3 2 3" xfId="23962" xr:uid="{00000000-0005-0000-0000-00001D6F0000}"/>
    <cellStyle name="Normal 4 2 3 3 3 3 2 4" xfId="36206" xr:uid="{00000000-0005-0000-0000-00001E6F0000}"/>
    <cellStyle name="Normal 4 2 3 3 3 3 2 5" xfId="48435" xr:uid="{00000000-0005-0000-0000-00001F6F0000}"/>
    <cellStyle name="Normal 4 2 3 3 3 3 3" xfId="17823" xr:uid="{00000000-0005-0000-0000-0000206F0000}"/>
    <cellStyle name="Normal 4 2 3 3 3 3 3 2" xfId="30078" xr:uid="{00000000-0005-0000-0000-0000216F0000}"/>
    <cellStyle name="Normal 4 2 3 3 3 3 3 3" xfId="42319" xr:uid="{00000000-0005-0000-0000-0000226F0000}"/>
    <cellStyle name="Normal 4 2 3 3 3 3 4" xfId="23961" xr:uid="{00000000-0005-0000-0000-0000236F0000}"/>
    <cellStyle name="Normal 4 2 3 3 3 3 5" xfId="36205" xr:uid="{00000000-0005-0000-0000-0000246F0000}"/>
    <cellStyle name="Normal 4 2 3 3 3 3 6" xfId="48434" xr:uid="{00000000-0005-0000-0000-0000256F0000}"/>
    <cellStyle name="Normal 4 2 3 3 3 4" xfId="6825" xr:uid="{00000000-0005-0000-0000-0000266F0000}"/>
    <cellStyle name="Normal 4 2 3 3 3 4 2" xfId="17825" xr:uid="{00000000-0005-0000-0000-0000276F0000}"/>
    <cellStyle name="Normal 4 2 3 3 3 4 2 2" xfId="30080" xr:uid="{00000000-0005-0000-0000-0000286F0000}"/>
    <cellStyle name="Normal 4 2 3 3 3 4 2 3" xfId="42321" xr:uid="{00000000-0005-0000-0000-0000296F0000}"/>
    <cellStyle name="Normal 4 2 3 3 3 4 3" xfId="23963" xr:uid="{00000000-0005-0000-0000-00002A6F0000}"/>
    <cellStyle name="Normal 4 2 3 3 3 4 4" xfId="36207" xr:uid="{00000000-0005-0000-0000-00002B6F0000}"/>
    <cellStyle name="Normal 4 2 3 3 3 4 5" xfId="48436" xr:uid="{00000000-0005-0000-0000-00002C6F0000}"/>
    <cellStyle name="Normal 4 2 3 3 3 5" xfId="17818" xr:uid="{00000000-0005-0000-0000-00002D6F0000}"/>
    <cellStyle name="Normal 4 2 3 3 3 5 2" xfId="30073" xr:uid="{00000000-0005-0000-0000-00002E6F0000}"/>
    <cellStyle name="Normal 4 2 3 3 3 5 3" xfId="42314" xr:uid="{00000000-0005-0000-0000-00002F6F0000}"/>
    <cellStyle name="Normal 4 2 3 3 3 6" xfId="23956" xr:uid="{00000000-0005-0000-0000-0000306F0000}"/>
    <cellStyle name="Normal 4 2 3 3 3 7" xfId="36200" xr:uid="{00000000-0005-0000-0000-0000316F0000}"/>
    <cellStyle name="Normal 4 2 3 3 3 8" xfId="48429" xr:uid="{00000000-0005-0000-0000-0000326F0000}"/>
    <cellStyle name="Normal 4 2 3 3 4" xfId="6826" xr:uid="{00000000-0005-0000-0000-0000336F0000}"/>
    <cellStyle name="Normal 4 2 3 3 4 2" xfId="6827" xr:uid="{00000000-0005-0000-0000-0000346F0000}"/>
    <cellStyle name="Normal 4 2 3 3 4 2 2" xfId="6828" xr:uid="{00000000-0005-0000-0000-0000356F0000}"/>
    <cellStyle name="Normal 4 2 3 3 4 2 2 2" xfId="17828" xr:uid="{00000000-0005-0000-0000-0000366F0000}"/>
    <cellStyle name="Normal 4 2 3 3 4 2 2 2 2" xfId="30083" xr:uid="{00000000-0005-0000-0000-0000376F0000}"/>
    <cellStyle name="Normal 4 2 3 3 4 2 2 2 3" xfId="42324" xr:uid="{00000000-0005-0000-0000-0000386F0000}"/>
    <cellStyle name="Normal 4 2 3 3 4 2 2 3" xfId="23966" xr:uid="{00000000-0005-0000-0000-0000396F0000}"/>
    <cellStyle name="Normal 4 2 3 3 4 2 2 4" xfId="36210" xr:uid="{00000000-0005-0000-0000-00003A6F0000}"/>
    <cellStyle name="Normal 4 2 3 3 4 2 2 5" xfId="48439" xr:uid="{00000000-0005-0000-0000-00003B6F0000}"/>
    <cellStyle name="Normal 4 2 3 3 4 2 3" xfId="17827" xr:uid="{00000000-0005-0000-0000-00003C6F0000}"/>
    <cellStyle name="Normal 4 2 3 3 4 2 3 2" xfId="30082" xr:uid="{00000000-0005-0000-0000-00003D6F0000}"/>
    <cellStyle name="Normal 4 2 3 3 4 2 3 3" xfId="42323" xr:uid="{00000000-0005-0000-0000-00003E6F0000}"/>
    <cellStyle name="Normal 4 2 3 3 4 2 4" xfId="23965" xr:uid="{00000000-0005-0000-0000-00003F6F0000}"/>
    <cellStyle name="Normal 4 2 3 3 4 2 5" xfId="36209" xr:uid="{00000000-0005-0000-0000-0000406F0000}"/>
    <cellStyle name="Normal 4 2 3 3 4 2 6" xfId="48438" xr:uid="{00000000-0005-0000-0000-0000416F0000}"/>
    <cellStyle name="Normal 4 2 3 3 4 3" xfId="6829" xr:uid="{00000000-0005-0000-0000-0000426F0000}"/>
    <cellStyle name="Normal 4 2 3 3 4 3 2" xfId="17829" xr:uid="{00000000-0005-0000-0000-0000436F0000}"/>
    <cellStyle name="Normal 4 2 3 3 4 3 2 2" xfId="30084" xr:uid="{00000000-0005-0000-0000-0000446F0000}"/>
    <cellStyle name="Normal 4 2 3 3 4 3 2 3" xfId="42325" xr:uid="{00000000-0005-0000-0000-0000456F0000}"/>
    <cellStyle name="Normal 4 2 3 3 4 3 3" xfId="23967" xr:uid="{00000000-0005-0000-0000-0000466F0000}"/>
    <cellStyle name="Normal 4 2 3 3 4 3 4" xfId="36211" xr:uid="{00000000-0005-0000-0000-0000476F0000}"/>
    <cellStyle name="Normal 4 2 3 3 4 3 5" xfId="48440" xr:uid="{00000000-0005-0000-0000-0000486F0000}"/>
    <cellStyle name="Normal 4 2 3 3 4 4" xfId="17826" xr:uid="{00000000-0005-0000-0000-0000496F0000}"/>
    <cellStyle name="Normal 4 2 3 3 4 4 2" xfId="30081" xr:uid="{00000000-0005-0000-0000-00004A6F0000}"/>
    <cellStyle name="Normal 4 2 3 3 4 4 3" xfId="42322" xr:uid="{00000000-0005-0000-0000-00004B6F0000}"/>
    <cellStyle name="Normal 4 2 3 3 4 5" xfId="23964" xr:uid="{00000000-0005-0000-0000-00004C6F0000}"/>
    <cellStyle name="Normal 4 2 3 3 4 6" xfId="36208" xr:uid="{00000000-0005-0000-0000-00004D6F0000}"/>
    <cellStyle name="Normal 4 2 3 3 4 7" xfId="48437" xr:uid="{00000000-0005-0000-0000-00004E6F0000}"/>
    <cellStyle name="Normal 4 2 3 3 5" xfId="6830" xr:uid="{00000000-0005-0000-0000-00004F6F0000}"/>
    <cellStyle name="Normal 4 2 3 3 5 2" xfId="6831" xr:uid="{00000000-0005-0000-0000-0000506F0000}"/>
    <cellStyle name="Normal 4 2 3 3 5 2 2" xfId="17831" xr:uid="{00000000-0005-0000-0000-0000516F0000}"/>
    <cellStyle name="Normal 4 2 3 3 5 2 2 2" xfId="30086" xr:uid="{00000000-0005-0000-0000-0000526F0000}"/>
    <cellStyle name="Normal 4 2 3 3 5 2 2 3" xfId="42327" xr:uid="{00000000-0005-0000-0000-0000536F0000}"/>
    <cellStyle name="Normal 4 2 3 3 5 2 3" xfId="23969" xr:uid="{00000000-0005-0000-0000-0000546F0000}"/>
    <cellStyle name="Normal 4 2 3 3 5 2 4" xfId="36213" xr:uid="{00000000-0005-0000-0000-0000556F0000}"/>
    <cellStyle name="Normal 4 2 3 3 5 2 5" xfId="48442" xr:uid="{00000000-0005-0000-0000-0000566F0000}"/>
    <cellStyle name="Normal 4 2 3 3 5 3" xfId="17830" xr:uid="{00000000-0005-0000-0000-0000576F0000}"/>
    <cellStyle name="Normal 4 2 3 3 5 3 2" xfId="30085" xr:uid="{00000000-0005-0000-0000-0000586F0000}"/>
    <cellStyle name="Normal 4 2 3 3 5 3 3" xfId="42326" xr:uid="{00000000-0005-0000-0000-0000596F0000}"/>
    <cellStyle name="Normal 4 2 3 3 5 4" xfId="23968" xr:uid="{00000000-0005-0000-0000-00005A6F0000}"/>
    <cellStyle name="Normal 4 2 3 3 5 5" xfId="36212" xr:uid="{00000000-0005-0000-0000-00005B6F0000}"/>
    <cellStyle name="Normal 4 2 3 3 5 6" xfId="48441" xr:uid="{00000000-0005-0000-0000-00005C6F0000}"/>
    <cellStyle name="Normal 4 2 3 3 6" xfId="6832" xr:uid="{00000000-0005-0000-0000-00005D6F0000}"/>
    <cellStyle name="Normal 4 2 3 3 6 2" xfId="17832" xr:uid="{00000000-0005-0000-0000-00005E6F0000}"/>
    <cellStyle name="Normal 4 2 3 3 6 2 2" xfId="30087" xr:uid="{00000000-0005-0000-0000-00005F6F0000}"/>
    <cellStyle name="Normal 4 2 3 3 6 2 3" xfId="42328" xr:uid="{00000000-0005-0000-0000-0000606F0000}"/>
    <cellStyle name="Normal 4 2 3 3 6 3" xfId="23970" xr:uid="{00000000-0005-0000-0000-0000616F0000}"/>
    <cellStyle name="Normal 4 2 3 3 6 4" xfId="36214" xr:uid="{00000000-0005-0000-0000-0000626F0000}"/>
    <cellStyle name="Normal 4 2 3 3 6 5" xfId="48443" xr:uid="{00000000-0005-0000-0000-0000636F0000}"/>
    <cellStyle name="Normal 4 2 3 3 7" xfId="17801" xr:uid="{00000000-0005-0000-0000-0000646F0000}"/>
    <cellStyle name="Normal 4 2 3 3 7 2" xfId="30056" xr:uid="{00000000-0005-0000-0000-0000656F0000}"/>
    <cellStyle name="Normal 4 2 3 3 7 3" xfId="42297" xr:uid="{00000000-0005-0000-0000-0000666F0000}"/>
    <cellStyle name="Normal 4 2 3 3 8" xfId="23939" xr:uid="{00000000-0005-0000-0000-0000676F0000}"/>
    <cellStyle name="Normal 4 2 3 3 9" xfId="36183" xr:uid="{00000000-0005-0000-0000-0000686F0000}"/>
    <cellStyle name="Normal 4 2 3 4" xfId="6833" xr:uid="{00000000-0005-0000-0000-0000696F0000}"/>
    <cellStyle name="Normal 4 2 3 4 2" xfId="6834" xr:uid="{00000000-0005-0000-0000-00006A6F0000}"/>
    <cellStyle name="Normal 4 2 3 4 2 2" xfId="6835" xr:uid="{00000000-0005-0000-0000-00006B6F0000}"/>
    <cellStyle name="Normal 4 2 3 4 2 2 2" xfId="6836" xr:uid="{00000000-0005-0000-0000-00006C6F0000}"/>
    <cellStyle name="Normal 4 2 3 4 2 2 2 2" xfId="6837" xr:uid="{00000000-0005-0000-0000-00006D6F0000}"/>
    <cellStyle name="Normal 4 2 3 4 2 2 2 2 2" xfId="17837" xr:uid="{00000000-0005-0000-0000-00006E6F0000}"/>
    <cellStyle name="Normal 4 2 3 4 2 2 2 2 2 2" xfId="30092" xr:uid="{00000000-0005-0000-0000-00006F6F0000}"/>
    <cellStyle name="Normal 4 2 3 4 2 2 2 2 2 3" xfId="42333" xr:uid="{00000000-0005-0000-0000-0000706F0000}"/>
    <cellStyle name="Normal 4 2 3 4 2 2 2 2 3" xfId="23975" xr:uid="{00000000-0005-0000-0000-0000716F0000}"/>
    <cellStyle name="Normal 4 2 3 4 2 2 2 2 4" xfId="36219" xr:uid="{00000000-0005-0000-0000-0000726F0000}"/>
    <cellStyle name="Normal 4 2 3 4 2 2 2 2 5" xfId="48448" xr:uid="{00000000-0005-0000-0000-0000736F0000}"/>
    <cellStyle name="Normal 4 2 3 4 2 2 2 3" xfId="17836" xr:uid="{00000000-0005-0000-0000-0000746F0000}"/>
    <cellStyle name="Normal 4 2 3 4 2 2 2 3 2" xfId="30091" xr:uid="{00000000-0005-0000-0000-0000756F0000}"/>
    <cellStyle name="Normal 4 2 3 4 2 2 2 3 3" xfId="42332" xr:uid="{00000000-0005-0000-0000-0000766F0000}"/>
    <cellStyle name="Normal 4 2 3 4 2 2 2 4" xfId="23974" xr:uid="{00000000-0005-0000-0000-0000776F0000}"/>
    <cellStyle name="Normal 4 2 3 4 2 2 2 5" xfId="36218" xr:uid="{00000000-0005-0000-0000-0000786F0000}"/>
    <cellStyle name="Normal 4 2 3 4 2 2 2 6" xfId="48447" xr:uid="{00000000-0005-0000-0000-0000796F0000}"/>
    <cellStyle name="Normal 4 2 3 4 2 2 3" xfId="6838" xr:uid="{00000000-0005-0000-0000-00007A6F0000}"/>
    <cellStyle name="Normal 4 2 3 4 2 2 3 2" xfId="17838" xr:uid="{00000000-0005-0000-0000-00007B6F0000}"/>
    <cellStyle name="Normal 4 2 3 4 2 2 3 2 2" xfId="30093" xr:uid="{00000000-0005-0000-0000-00007C6F0000}"/>
    <cellStyle name="Normal 4 2 3 4 2 2 3 2 3" xfId="42334" xr:uid="{00000000-0005-0000-0000-00007D6F0000}"/>
    <cellStyle name="Normal 4 2 3 4 2 2 3 3" xfId="23976" xr:uid="{00000000-0005-0000-0000-00007E6F0000}"/>
    <cellStyle name="Normal 4 2 3 4 2 2 3 4" xfId="36220" xr:uid="{00000000-0005-0000-0000-00007F6F0000}"/>
    <cellStyle name="Normal 4 2 3 4 2 2 3 5" xfId="48449" xr:uid="{00000000-0005-0000-0000-0000806F0000}"/>
    <cellStyle name="Normal 4 2 3 4 2 2 4" xfId="17835" xr:uid="{00000000-0005-0000-0000-0000816F0000}"/>
    <cellStyle name="Normal 4 2 3 4 2 2 4 2" xfId="30090" xr:uid="{00000000-0005-0000-0000-0000826F0000}"/>
    <cellStyle name="Normal 4 2 3 4 2 2 4 3" xfId="42331" xr:uid="{00000000-0005-0000-0000-0000836F0000}"/>
    <cellStyle name="Normal 4 2 3 4 2 2 5" xfId="23973" xr:uid="{00000000-0005-0000-0000-0000846F0000}"/>
    <cellStyle name="Normal 4 2 3 4 2 2 6" xfId="36217" xr:uid="{00000000-0005-0000-0000-0000856F0000}"/>
    <cellStyle name="Normal 4 2 3 4 2 2 7" xfId="48446" xr:uid="{00000000-0005-0000-0000-0000866F0000}"/>
    <cellStyle name="Normal 4 2 3 4 2 3" xfId="6839" xr:uid="{00000000-0005-0000-0000-0000876F0000}"/>
    <cellStyle name="Normal 4 2 3 4 2 3 2" xfId="6840" xr:uid="{00000000-0005-0000-0000-0000886F0000}"/>
    <cellStyle name="Normal 4 2 3 4 2 3 2 2" xfId="17840" xr:uid="{00000000-0005-0000-0000-0000896F0000}"/>
    <cellStyle name="Normal 4 2 3 4 2 3 2 2 2" xfId="30095" xr:uid="{00000000-0005-0000-0000-00008A6F0000}"/>
    <cellStyle name="Normal 4 2 3 4 2 3 2 2 3" xfId="42336" xr:uid="{00000000-0005-0000-0000-00008B6F0000}"/>
    <cellStyle name="Normal 4 2 3 4 2 3 2 3" xfId="23978" xr:uid="{00000000-0005-0000-0000-00008C6F0000}"/>
    <cellStyle name="Normal 4 2 3 4 2 3 2 4" xfId="36222" xr:uid="{00000000-0005-0000-0000-00008D6F0000}"/>
    <cellStyle name="Normal 4 2 3 4 2 3 2 5" xfId="48451" xr:uid="{00000000-0005-0000-0000-00008E6F0000}"/>
    <cellStyle name="Normal 4 2 3 4 2 3 3" xfId="17839" xr:uid="{00000000-0005-0000-0000-00008F6F0000}"/>
    <cellStyle name="Normal 4 2 3 4 2 3 3 2" xfId="30094" xr:uid="{00000000-0005-0000-0000-0000906F0000}"/>
    <cellStyle name="Normal 4 2 3 4 2 3 3 3" xfId="42335" xr:uid="{00000000-0005-0000-0000-0000916F0000}"/>
    <cellStyle name="Normal 4 2 3 4 2 3 4" xfId="23977" xr:uid="{00000000-0005-0000-0000-0000926F0000}"/>
    <cellStyle name="Normal 4 2 3 4 2 3 5" xfId="36221" xr:uid="{00000000-0005-0000-0000-0000936F0000}"/>
    <cellStyle name="Normal 4 2 3 4 2 3 6" xfId="48450" xr:uid="{00000000-0005-0000-0000-0000946F0000}"/>
    <cellStyle name="Normal 4 2 3 4 2 4" xfId="6841" xr:uid="{00000000-0005-0000-0000-0000956F0000}"/>
    <cellStyle name="Normal 4 2 3 4 2 4 2" xfId="17841" xr:uid="{00000000-0005-0000-0000-0000966F0000}"/>
    <cellStyle name="Normal 4 2 3 4 2 4 2 2" xfId="30096" xr:uid="{00000000-0005-0000-0000-0000976F0000}"/>
    <cellStyle name="Normal 4 2 3 4 2 4 2 3" xfId="42337" xr:uid="{00000000-0005-0000-0000-0000986F0000}"/>
    <cellStyle name="Normal 4 2 3 4 2 4 3" xfId="23979" xr:uid="{00000000-0005-0000-0000-0000996F0000}"/>
    <cellStyle name="Normal 4 2 3 4 2 4 4" xfId="36223" xr:uid="{00000000-0005-0000-0000-00009A6F0000}"/>
    <cellStyle name="Normal 4 2 3 4 2 4 5" xfId="48452" xr:uid="{00000000-0005-0000-0000-00009B6F0000}"/>
    <cellStyle name="Normal 4 2 3 4 2 5" xfId="17834" xr:uid="{00000000-0005-0000-0000-00009C6F0000}"/>
    <cellStyle name="Normal 4 2 3 4 2 5 2" xfId="30089" xr:uid="{00000000-0005-0000-0000-00009D6F0000}"/>
    <cellStyle name="Normal 4 2 3 4 2 5 3" xfId="42330" xr:uid="{00000000-0005-0000-0000-00009E6F0000}"/>
    <cellStyle name="Normal 4 2 3 4 2 6" xfId="23972" xr:uid="{00000000-0005-0000-0000-00009F6F0000}"/>
    <cellStyle name="Normal 4 2 3 4 2 7" xfId="36216" xr:uid="{00000000-0005-0000-0000-0000A06F0000}"/>
    <cellStyle name="Normal 4 2 3 4 2 8" xfId="48445" xr:uid="{00000000-0005-0000-0000-0000A16F0000}"/>
    <cellStyle name="Normal 4 2 3 4 3" xfId="6842" xr:uid="{00000000-0005-0000-0000-0000A26F0000}"/>
    <cellStyle name="Normal 4 2 3 4 3 2" xfId="6843" xr:uid="{00000000-0005-0000-0000-0000A36F0000}"/>
    <cellStyle name="Normal 4 2 3 4 3 2 2" xfId="6844" xr:uid="{00000000-0005-0000-0000-0000A46F0000}"/>
    <cellStyle name="Normal 4 2 3 4 3 2 2 2" xfId="17844" xr:uid="{00000000-0005-0000-0000-0000A56F0000}"/>
    <cellStyle name="Normal 4 2 3 4 3 2 2 2 2" xfId="30099" xr:uid="{00000000-0005-0000-0000-0000A66F0000}"/>
    <cellStyle name="Normal 4 2 3 4 3 2 2 2 3" xfId="42340" xr:uid="{00000000-0005-0000-0000-0000A76F0000}"/>
    <cellStyle name="Normal 4 2 3 4 3 2 2 3" xfId="23982" xr:uid="{00000000-0005-0000-0000-0000A86F0000}"/>
    <cellStyle name="Normal 4 2 3 4 3 2 2 4" xfId="36226" xr:uid="{00000000-0005-0000-0000-0000A96F0000}"/>
    <cellStyle name="Normal 4 2 3 4 3 2 2 5" xfId="48455" xr:uid="{00000000-0005-0000-0000-0000AA6F0000}"/>
    <cellStyle name="Normal 4 2 3 4 3 2 3" xfId="17843" xr:uid="{00000000-0005-0000-0000-0000AB6F0000}"/>
    <cellStyle name="Normal 4 2 3 4 3 2 3 2" xfId="30098" xr:uid="{00000000-0005-0000-0000-0000AC6F0000}"/>
    <cellStyle name="Normal 4 2 3 4 3 2 3 3" xfId="42339" xr:uid="{00000000-0005-0000-0000-0000AD6F0000}"/>
    <cellStyle name="Normal 4 2 3 4 3 2 4" xfId="23981" xr:uid="{00000000-0005-0000-0000-0000AE6F0000}"/>
    <cellStyle name="Normal 4 2 3 4 3 2 5" xfId="36225" xr:uid="{00000000-0005-0000-0000-0000AF6F0000}"/>
    <cellStyle name="Normal 4 2 3 4 3 2 6" xfId="48454" xr:uid="{00000000-0005-0000-0000-0000B06F0000}"/>
    <cellStyle name="Normal 4 2 3 4 3 3" xfId="6845" xr:uid="{00000000-0005-0000-0000-0000B16F0000}"/>
    <cellStyle name="Normal 4 2 3 4 3 3 2" xfId="17845" xr:uid="{00000000-0005-0000-0000-0000B26F0000}"/>
    <cellStyle name="Normal 4 2 3 4 3 3 2 2" xfId="30100" xr:uid="{00000000-0005-0000-0000-0000B36F0000}"/>
    <cellStyle name="Normal 4 2 3 4 3 3 2 3" xfId="42341" xr:uid="{00000000-0005-0000-0000-0000B46F0000}"/>
    <cellStyle name="Normal 4 2 3 4 3 3 3" xfId="23983" xr:uid="{00000000-0005-0000-0000-0000B56F0000}"/>
    <cellStyle name="Normal 4 2 3 4 3 3 4" xfId="36227" xr:uid="{00000000-0005-0000-0000-0000B66F0000}"/>
    <cellStyle name="Normal 4 2 3 4 3 3 5" xfId="48456" xr:uid="{00000000-0005-0000-0000-0000B76F0000}"/>
    <cellStyle name="Normal 4 2 3 4 3 4" xfId="17842" xr:uid="{00000000-0005-0000-0000-0000B86F0000}"/>
    <cellStyle name="Normal 4 2 3 4 3 4 2" xfId="30097" xr:uid="{00000000-0005-0000-0000-0000B96F0000}"/>
    <cellStyle name="Normal 4 2 3 4 3 4 3" xfId="42338" xr:uid="{00000000-0005-0000-0000-0000BA6F0000}"/>
    <cellStyle name="Normal 4 2 3 4 3 5" xfId="23980" xr:uid="{00000000-0005-0000-0000-0000BB6F0000}"/>
    <cellStyle name="Normal 4 2 3 4 3 6" xfId="36224" xr:uid="{00000000-0005-0000-0000-0000BC6F0000}"/>
    <cellStyle name="Normal 4 2 3 4 3 7" xfId="48453" xr:uid="{00000000-0005-0000-0000-0000BD6F0000}"/>
    <cellStyle name="Normal 4 2 3 4 4" xfId="6846" xr:uid="{00000000-0005-0000-0000-0000BE6F0000}"/>
    <cellStyle name="Normal 4 2 3 4 4 2" xfId="6847" xr:uid="{00000000-0005-0000-0000-0000BF6F0000}"/>
    <cellStyle name="Normal 4 2 3 4 4 2 2" xfId="17847" xr:uid="{00000000-0005-0000-0000-0000C06F0000}"/>
    <cellStyle name="Normal 4 2 3 4 4 2 2 2" xfId="30102" xr:uid="{00000000-0005-0000-0000-0000C16F0000}"/>
    <cellStyle name="Normal 4 2 3 4 4 2 2 3" xfId="42343" xr:uid="{00000000-0005-0000-0000-0000C26F0000}"/>
    <cellStyle name="Normal 4 2 3 4 4 2 3" xfId="23985" xr:uid="{00000000-0005-0000-0000-0000C36F0000}"/>
    <cellStyle name="Normal 4 2 3 4 4 2 4" xfId="36229" xr:uid="{00000000-0005-0000-0000-0000C46F0000}"/>
    <cellStyle name="Normal 4 2 3 4 4 2 5" xfId="48458" xr:uid="{00000000-0005-0000-0000-0000C56F0000}"/>
    <cellStyle name="Normal 4 2 3 4 4 3" xfId="17846" xr:uid="{00000000-0005-0000-0000-0000C66F0000}"/>
    <cellStyle name="Normal 4 2 3 4 4 3 2" xfId="30101" xr:uid="{00000000-0005-0000-0000-0000C76F0000}"/>
    <cellStyle name="Normal 4 2 3 4 4 3 3" xfId="42342" xr:uid="{00000000-0005-0000-0000-0000C86F0000}"/>
    <cellStyle name="Normal 4 2 3 4 4 4" xfId="23984" xr:uid="{00000000-0005-0000-0000-0000C96F0000}"/>
    <cellStyle name="Normal 4 2 3 4 4 5" xfId="36228" xr:uid="{00000000-0005-0000-0000-0000CA6F0000}"/>
    <cellStyle name="Normal 4 2 3 4 4 6" xfId="48457" xr:uid="{00000000-0005-0000-0000-0000CB6F0000}"/>
    <cellStyle name="Normal 4 2 3 4 5" xfId="6848" xr:uid="{00000000-0005-0000-0000-0000CC6F0000}"/>
    <cellStyle name="Normal 4 2 3 4 5 2" xfId="17848" xr:uid="{00000000-0005-0000-0000-0000CD6F0000}"/>
    <cellStyle name="Normal 4 2 3 4 5 2 2" xfId="30103" xr:uid="{00000000-0005-0000-0000-0000CE6F0000}"/>
    <cellStyle name="Normal 4 2 3 4 5 2 3" xfId="42344" xr:uid="{00000000-0005-0000-0000-0000CF6F0000}"/>
    <cellStyle name="Normal 4 2 3 4 5 3" xfId="23986" xr:uid="{00000000-0005-0000-0000-0000D06F0000}"/>
    <cellStyle name="Normal 4 2 3 4 5 4" xfId="36230" xr:uid="{00000000-0005-0000-0000-0000D16F0000}"/>
    <cellStyle name="Normal 4 2 3 4 5 5" xfId="48459" xr:uid="{00000000-0005-0000-0000-0000D26F0000}"/>
    <cellStyle name="Normal 4 2 3 4 6" xfId="17833" xr:uid="{00000000-0005-0000-0000-0000D36F0000}"/>
    <cellStyle name="Normal 4 2 3 4 6 2" xfId="30088" xr:uid="{00000000-0005-0000-0000-0000D46F0000}"/>
    <cellStyle name="Normal 4 2 3 4 6 3" xfId="42329" xr:uid="{00000000-0005-0000-0000-0000D56F0000}"/>
    <cellStyle name="Normal 4 2 3 4 7" xfId="23971" xr:uid="{00000000-0005-0000-0000-0000D66F0000}"/>
    <cellStyle name="Normal 4 2 3 4 8" xfId="36215" xr:uid="{00000000-0005-0000-0000-0000D76F0000}"/>
    <cellStyle name="Normal 4 2 3 4 9" xfId="48444" xr:uid="{00000000-0005-0000-0000-0000D86F0000}"/>
    <cellStyle name="Normal 4 2 3 5" xfId="6849" xr:uid="{00000000-0005-0000-0000-0000D96F0000}"/>
    <cellStyle name="Normal 4 2 3 5 2" xfId="6850" xr:uid="{00000000-0005-0000-0000-0000DA6F0000}"/>
    <cellStyle name="Normal 4 2 3 5 2 2" xfId="6851" xr:uid="{00000000-0005-0000-0000-0000DB6F0000}"/>
    <cellStyle name="Normal 4 2 3 5 2 2 2" xfId="6852" xr:uid="{00000000-0005-0000-0000-0000DC6F0000}"/>
    <cellStyle name="Normal 4 2 3 5 2 2 2 2" xfId="17852" xr:uid="{00000000-0005-0000-0000-0000DD6F0000}"/>
    <cellStyle name="Normal 4 2 3 5 2 2 2 2 2" xfId="30107" xr:uid="{00000000-0005-0000-0000-0000DE6F0000}"/>
    <cellStyle name="Normal 4 2 3 5 2 2 2 2 3" xfId="42348" xr:uid="{00000000-0005-0000-0000-0000DF6F0000}"/>
    <cellStyle name="Normal 4 2 3 5 2 2 2 3" xfId="23990" xr:uid="{00000000-0005-0000-0000-0000E06F0000}"/>
    <cellStyle name="Normal 4 2 3 5 2 2 2 4" xfId="36234" xr:uid="{00000000-0005-0000-0000-0000E16F0000}"/>
    <cellStyle name="Normal 4 2 3 5 2 2 2 5" xfId="48463" xr:uid="{00000000-0005-0000-0000-0000E26F0000}"/>
    <cellStyle name="Normal 4 2 3 5 2 2 3" xfId="17851" xr:uid="{00000000-0005-0000-0000-0000E36F0000}"/>
    <cellStyle name="Normal 4 2 3 5 2 2 3 2" xfId="30106" xr:uid="{00000000-0005-0000-0000-0000E46F0000}"/>
    <cellStyle name="Normal 4 2 3 5 2 2 3 3" xfId="42347" xr:uid="{00000000-0005-0000-0000-0000E56F0000}"/>
    <cellStyle name="Normal 4 2 3 5 2 2 4" xfId="23989" xr:uid="{00000000-0005-0000-0000-0000E66F0000}"/>
    <cellStyle name="Normal 4 2 3 5 2 2 5" xfId="36233" xr:uid="{00000000-0005-0000-0000-0000E76F0000}"/>
    <cellStyle name="Normal 4 2 3 5 2 2 6" xfId="48462" xr:uid="{00000000-0005-0000-0000-0000E86F0000}"/>
    <cellStyle name="Normal 4 2 3 5 2 3" xfId="6853" xr:uid="{00000000-0005-0000-0000-0000E96F0000}"/>
    <cellStyle name="Normal 4 2 3 5 2 3 2" xfId="17853" xr:uid="{00000000-0005-0000-0000-0000EA6F0000}"/>
    <cellStyle name="Normal 4 2 3 5 2 3 2 2" xfId="30108" xr:uid="{00000000-0005-0000-0000-0000EB6F0000}"/>
    <cellStyle name="Normal 4 2 3 5 2 3 2 3" xfId="42349" xr:uid="{00000000-0005-0000-0000-0000EC6F0000}"/>
    <cellStyle name="Normal 4 2 3 5 2 3 3" xfId="23991" xr:uid="{00000000-0005-0000-0000-0000ED6F0000}"/>
    <cellStyle name="Normal 4 2 3 5 2 3 4" xfId="36235" xr:uid="{00000000-0005-0000-0000-0000EE6F0000}"/>
    <cellStyle name="Normal 4 2 3 5 2 3 5" xfId="48464" xr:uid="{00000000-0005-0000-0000-0000EF6F0000}"/>
    <cellStyle name="Normal 4 2 3 5 2 4" xfId="17850" xr:uid="{00000000-0005-0000-0000-0000F06F0000}"/>
    <cellStyle name="Normal 4 2 3 5 2 4 2" xfId="30105" xr:uid="{00000000-0005-0000-0000-0000F16F0000}"/>
    <cellStyle name="Normal 4 2 3 5 2 4 3" xfId="42346" xr:uid="{00000000-0005-0000-0000-0000F26F0000}"/>
    <cellStyle name="Normal 4 2 3 5 2 5" xfId="23988" xr:uid="{00000000-0005-0000-0000-0000F36F0000}"/>
    <cellStyle name="Normal 4 2 3 5 2 6" xfId="36232" xr:uid="{00000000-0005-0000-0000-0000F46F0000}"/>
    <cellStyle name="Normal 4 2 3 5 2 7" xfId="48461" xr:uid="{00000000-0005-0000-0000-0000F56F0000}"/>
    <cellStyle name="Normal 4 2 3 5 3" xfId="6854" xr:uid="{00000000-0005-0000-0000-0000F66F0000}"/>
    <cellStyle name="Normal 4 2 3 5 3 2" xfId="6855" xr:uid="{00000000-0005-0000-0000-0000F76F0000}"/>
    <cellStyle name="Normal 4 2 3 5 3 2 2" xfId="17855" xr:uid="{00000000-0005-0000-0000-0000F86F0000}"/>
    <cellStyle name="Normal 4 2 3 5 3 2 2 2" xfId="30110" xr:uid="{00000000-0005-0000-0000-0000F96F0000}"/>
    <cellStyle name="Normal 4 2 3 5 3 2 2 3" xfId="42351" xr:uid="{00000000-0005-0000-0000-0000FA6F0000}"/>
    <cellStyle name="Normal 4 2 3 5 3 2 3" xfId="23993" xr:uid="{00000000-0005-0000-0000-0000FB6F0000}"/>
    <cellStyle name="Normal 4 2 3 5 3 2 4" xfId="36237" xr:uid="{00000000-0005-0000-0000-0000FC6F0000}"/>
    <cellStyle name="Normal 4 2 3 5 3 2 5" xfId="48466" xr:uid="{00000000-0005-0000-0000-0000FD6F0000}"/>
    <cellStyle name="Normal 4 2 3 5 3 3" xfId="17854" xr:uid="{00000000-0005-0000-0000-0000FE6F0000}"/>
    <cellStyle name="Normal 4 2 3 5 3 3 2" xfId="30109" xr:uid="{00000000-0005-0000-0000-0000FF6F0000}"/>
    <cellStyle name="Normal 4 2 3 5 3 3 3" xfId="42350" xr:uid="{00000000-0005-0000-0000-000000700000}"/>
    <cellStyle name="Normal 4 2 3 5 3 4" xfId="23992" xr:uid="{00000000-0005-0000-0000-000001700000}"/>
    <cellStyle name="Normal 4 2 3 5 3 5" xfId="36236" xr:uid="{00000000-0005-0000-0000-000002700000}"/>
    <cellStyle name="Normal 4 2 3 5 3 6" xfId="48465" xr:uid="{00000000-0005-0000-0000-000003700000}"/>
    <cellStyle name="Normal 4 2 3 5 4" xfId="6856" xr:uid="{00000000-0005-0000-0000-000004700000}"/>
    <cellStyle name="Normal 4 2 3 5 4 2" xfId="17856" xr:uid="{00000000-0005-0000-0000-000005700000}"/>
    <cellStyle name="Normal 4 2 3 5 4 2 2" xfId="30111" xr:uid="{00000000-0005-0000-0000-000006700000}"/>
    <cellStyle name="Normal 4 2 3 5 4 2 3" xfId="42352" xr:uid="{00000000-0005-0000-0000-000007700000}"/>
    <cellStyle name="Normal 4 2 3 5 4 3" xfId="23994" xr:uid="{00000000-0005-0000-0000-000008700000}"/>
    <cellStyle name="Normal 4 2 3 5 4 4" xfId="36238" xr:uid="{00000000-0005-0000-0000-000009700000}"/>
    <cellStyle name="Normal 4 2 3 5 4 5" xfId="48467" xr:uid="{00000000-0005-0000-0000-00000A700000}"/>
    <cellStyle name="Normal 4 2 3 5 5" xfId="17849" xr:uid="{00000000-0005-0000-0000-00000B700000}"/>
    <cellStyle name="Normal 4 2 3 5 5 2" xfId="30104" xr:uid="{00000000-0005-0000-0000-00000C700000}"/>
    <cellStyle name="Normal 4 2 3 5 5 3" xfId="42345" xr:uid="{00000000-0005-0000-0000-00000D700000}"/>
    <cellStyle name="Normal 4 2 3 5 6" xfId="23987" xr:uid="{00000000-0005-0000-0000-00000E700000}"/>
    <cellStyle name="Normal 4 2 3 5 7" xfId="36231" xr:uid="{00000000-0005-0000-0000-00000F700000}"/>
    <cellStyle name="Normal 4 2 3 5 8" xfId="48460" xr:uid="{00000000-0005-0000-0000-000010700000}"/>
    <cellStyle name="Normal 4 2 3 6" xfId="6857" xr:uid="{00000000-0005-0000-0000-000011700000}"/>
    <cellStyle name="Normal 4 2 3 6 2" xfId="6858" xr:uid="{00000000-0005-0000-0000-000012700000}"/>
    <cellStyle name="Normal 4 2 3 6 2 2" xfId="6859" xr:uid="{00000000-0005-0000-0000-000013700000}"/>
    <cellStyle name="Normal 4 2 3 6 2 2 2" xfId="17859" xr:uid="{00000000-0005-0000-0000-000014700000}"/>
    <cellStyle name="Normal 4 2 3 6 2 2 2 2" xfId="30114" xr:uid="{00000000-0005-0000-0000-000015700000}"/>
    <cellStyle name="Normal 4 2 3 6 2 2 2 3" xfId="42355" xr:uid="{00000000-0005-0000-0000-000016700000}"/>
    <cellStyle name="Normal 4 2 3 6 2 2 3" xfId="23997" xr:uid="{00000000-0005-0000-0000-000017700000}"/>
    <cellStyle name="Normal 4 2 3 6 2 2 4" xfId="36241" xr:uid="{00000000-0005-0000-0000-000018700000}"/>
    <cellStyle name="Normal 4 2 3 6 2 2 5" xfId="48470" xr:uid="{00000000-0005-0000-0000-000019700000}"/>
    <cellStyle name="Normal 4 2 3 6 2 3" xfId="17858" xr:uid="{00000000-0005-0000-0000-00001A700000}"/>
    <cellStyle name="Normal 4 2 3 6 2 3 2" xfId="30113" xr:uid="{00000000-0005-0000-0000-00001B700000}"/>
    <cellStyle name="Normal 4 2 3 6 2 3 3" xfId="42354" xr:uid="{00000000-0005-0000-0000-00001C700000}"/>
    <cellStyle name="Normal 4 2 3 6 2 4" xfId="23996" xr:uid="{00000000-0005-0000-0000-00001D700000}"/>
    <cellStyle name="Normal 4 2 3 6 2 5" xfId="36240" xr:uid="{00000000-0005-0000-0000-00001E700000}"/>
    <cellStyle name="Normal 4 2 3 6 2 6" xfId="48469" xr:uid="{00000000-0005-0000-0000-00001F700000}"/>
    <cellStyle name="Normal 4 2 3 6 3" xfId="6860" xr:uid="{00000000-0005-0000-0000-000020700000}"/>
    <cellStyle name="Normal 4 2 3 6 3 2" xfId="17860" xr:uid="{00000000-0005-0000-0000-000021700000}"/>
    <cellStyle name="Normal 4 2 3 6 3 2 2" xfId="30115" xr:uid="{00000000-0005-0000-0000-000022700000}"/>
    <cellStyle name="Normal 4 2 3 6 3 2 3" xfId="42356" xr:uid="{00000000-0005-0000-0000-000023700000}"/>
    <cellStyle name="Normal 4 2 3 6 3 3" xfId="23998" xr:uid="{00000000-0005-0000-0000-000024700000}"/>
    <cellStyle name="Normal 4 2 3 6 3 4" xfId="36242" xr:uid="{00000000-0005-0000-0000-000025700000}"/>
    <cellStyle name="Normal 4 2 3 6 3 5" xfId="48471" xr:uid="{00000000-0005-0000-0000-000026700000}"/>
    <cellStyle name="Normal 4 2 3 6 4" xfId="17857" xr:uid="{00000000-0005-0000-0000-000027700000}"/>
    <cellStyle name="Normal 4 2 3 6 4 2" xfId="30112" xr:uid="{00000000-0005-0000-0000-000028700000}"/>
    <cellStyle name="Normal 4 2 3 6 4 3" xfId="42353" xr:uid="{00000000-0005-0000-0000-000029700000}"/>
    <cellStyle name="Normal 4 2 3 6 5" xfId="23995" xr:uid="{00000000-0005-0000-0000-00002A700000}"/>
    <cellStyle name="Normal 4 2 3 6 6" xfId="36239" xr:uid="{00000000-0005-0000-0000-00002B700000}"/>
    <cellStyle name="Normal 4 2 3 6 7" xfId="48468" xr:uid="{00000000-0005-0000-0000-00002C700000}"/>
    <cellStyle name="Normal 4 2 3 7" xfId="6861" xr:uid="{00000000-0005-0000-0000-00002D700000}"/>
    <cellStyle name="Normal 4 2 3 7 2" xfId="6862" xr:uid="{00000000-0005-0000-0000-00002E700000}"/>
    <cellStyle name="Normal 4 2 3 7 2 2" xfId="6863" xr:uid="{00000000-0005-0000-0000-00002F700000}"/>
    <cellStyle name="Normal 4 2 3 7 2 2 2" xfId="17863" xr:uid="{00000000-0005-0000-0000-000030700000}"/>
    <cellStyle name="Normal 4 2 3 7 2 2 2 2" xfId="30118" xr:uid="{00000000-0005-0000-0000-000031700000}"/>
    <cellStyle name="Normal 4 2 3 7 2 2 2 3" xfId="42359" xr:uid="{00000000-0005-0000-0000-000032700000}"/>
    <cellStyle name="Normal 4 2 3 7 2 2 3" xfId="24001" xr:uid="{00000000-0005-0000-0000-000033700000}"/>
    <cellStyle name="Normal 4 2 3 7 2 2 4" xfId="36245" xr:uid="{00000000-0005-0000-0000-000034700000}"/>
    <cellStyle name="Normal 4 2 3 7 2 2 5" xfId="48474" xr:uid="{00000000-0005-0000-0000-000035700000}"/>
    <cellStyle name="Normal 4 2 3 7 2 3" xfId="17862" xr:uid="{00000000-0005-0000-0000-000036700000}"/>
    <cellStyle name="Normal 4 2 3 7 2 3 2" xfId="30117" xr:uid="{00000000-0005-0000-0000-000037700000}"/>
    <cellStyle name="Normal 4 2 3 7 2 3 3" xfId="42358" xr:uid="{00000000-0005-0000-0000-000038700000}"/>
    <cellStyle name="Normal 4 2 3 7 2 4" xfId="24000" xr:uid="{00000000-0005-0000-0000-000039700000}"/>
    <cellStyle name="Normal 4 2 3 7 2 5" xfId="36244" xr:uid="{00000000-0005-0000-0000-00003A700000}"/>
    <cellStyle name="Normal 4 2 3 7 2 6" xfId="48473" xr:uid="{00000000-0005-0000-0000-00003B700000}"/>
    <cellStyle name="Normal 4 2 3 7 3" xfId="6864" xr:uid="{00000000-0005-0000-0000-00003C700000}"/>
    <cellStyle name="Normal 4 2 3 7 3 2" xfId="17864" xr:uid="{00000000-0005-0000-0000-00003D700000}"/>
    <cellStyle name="Normal 4 2 3 7 3 2 2" xfId="30119" xr:uid="{00000000-0005-0000-0000-00003E700000}"/>
    <cellStyle name="Normal 4 2 3 7 3 2 3" xfId="42360" xr:uid="{00000000-0005-0000-0000-00003F700000}"/>
    <cellStyle name="Normal 4 2 3 7 3 3" xfId="24002" xr:uid="{00000000-0005-0000-0000-000040700000}"/>
    <cellStyle name="Normal 4 2 3 7 3 4" xfId="36246" xr:uid="{00000000-0005-0000-0000-000041700000}"/>
    <cellStyle name="Normal 4 2 3 7 3 5" xfId="48475" xr:uid="{00000000-0005-0000-0000-000042700000}"/>
    <cellStyle name="Normal 4 2 3 7 4" xfId="17861" xr:uid="{00000000-0005-0000-0000-000043700000}"/>
    <cellStyle name="Normal 4 2 3 7 4 2" xfId="30116" xr:uid="{00000000-0005-0000-0000-000044700000}"/>
    <cellStyle name="Normal 4 2 3 7 4 3" xfId="42357" xr:uid="{00000000-0005-0000-0000-000045700000}"/>
    <cellStyle name="Normal 4 2 3 7 5" xfId="23999" xr:uid="{00000000-0005-0000-0000-000046700000}"/>
    <cellStyle name="Normal 4 2 3 7 6" xfId="36243" xr:uid="{00000000-0005-0000-0000-000047700000}"/>
    <cellStyle name="Normal 4 2 3 7 7" xfId="48472" xr:uid="{00000000-0005-0000-0000-000048700000}"/>
    <cellStyle name="Normal 4 2 3 8" xfId="6865" xr:uid="{00000000-0005-0000-0000-000049700000}"/>
    <cellStyle name="Normal 4 2 3 8 2" xfId="6866" xr:uid="{00000000-0005-0000-0000-00004A700000}"/>
    <cellStyle name="Normal 4 2 3 8 2 2" xfId="17866" xr:uid="{00000000-0005-0000-0000-00004B700000}"/>
    <cellStyle name="Normal 4 2 3 8 2 2 2" xfId="30121" xr:uid="{00000000-0005-0000-0000-00004C700000}"/>
    <cellStyle name="Normal 4 2 3 8 2 2 3" xfId="42362" xr:uid="{00000000-0005-0000-0000-00004D700000}"/>
    <cellStyle name="Normal 4 2 3 8 2 3" xfId="24004" xr:uid="{00000000-0005-0000-0000-00004E700000}"/>
    <cellStyle name="Normal 4 2 3 8 2 4" xfId="36248" xr:uid="{00000000-0005-0000-0000-00004F700000}"/>
    <cellStyle name="Normal 4 2 3 8 2 5" xfId="48477" xr:uid="{00000000-0005-0000-0000-000050700000}"/>
    <cellStyle name="Normal 4 2 3 8 3" xfId="17865" xr:uid="{00000000-0005-0000-0000-000051700000}"/>
    <cellStyle name="Normal 4 2 3 8 3 2" xfId="30120" xr:uid="{00000000-0005-0000-0000-000052700000}"/>
    <cellStyle name="Normal 4 2 3 8 3 3" xfId="42361" xr:uid="{00000000-0005-0000-0000-000053700000}"/>
    <cellStyle name="Normal 4 2 3 8 4" xfId="24003" xr:uid="{00000000-0005-0000-0000-000054700000}"/>
    <cellStyle name="Normal 4 2 3 8 5" xfId="36247" xr:uid="{00000000-0005-0000-0000-000055700000}"/>
    <cellStyle name="Normal 4 2 3 8 6" xfId="48476" xr:uid="{00000000-0005-0000-0000-000056700000}"/>
    <cellStyle name="Normal 4 2 3 9" xfId="6867" xr:uid="{00000000-0005-0000-0000-000057700000}"/>
    <cellStyle name="Normal 4 2 3 9 2" xfId="17867" xr:uid="{00000000-0005-0000-0000-000058700000}"/>
    <cellStyle name="Normal 4 2 3 9 2 2" xfId="30122" xr:uid="{00000000-0005-0000-0000-000059700000}"/>
    <cellStyle name="Normal 4 2 3 9 2 3" xfId="42363" xr:uid="{00000000-0005-0000-0000-00005A700000}"/>
    <cellStyle name="Normal 4 2 3 9 3" xfId="24005" xr:uid="{00000000-0005-0000-0000-00005B700000}"/>
    <cellStyle name="Normal 4 2 3 9 4" xfId="36249" xr:uid="{00000000-0005-0000-0000-00005C700000}"/>
    <cellStyle name="Normal 4 2 3 9 5" xfId="48478" xr:uid="{00000000-0005-0000-0000-00005D700000}"/>
    <cellStyle name="Normal 4 2 4" xfId="6868" xr:uid="{00000000-0005-0000-0000-00005E700000}"/>
    <cellStyle name="Normal 4 2 4 10" xfId="36250" xr:uid="{00000000-0005-0000-0000-00005F700000}"/>
    <cellStyle name="Normal 4 2 4 11" xfId="48479" xr:uid="{00000000-0005-0000-0000-000060700000}"/>
    <cellStyle name="Normal 4 2 4 2" xfId="6869" xr:uid="{00000000-0005-0000-0000-000061700000}"/>
    <cellStyle name="Normal 4 2 4 2 10" xfId="48480" xr:uid="{00000000-0005-0000-0000-000062700000}"/>
    <cellStyle name="Normal 4 2 4 2 2" xfId="6870" xr:uid="{00000000-0005-0000-0000-000063700000}"/>
    <cellStyle name="Normal 4 2 4 2 2 2" xfId="6871" xr:uid="{00000000-0005-0000-0000-000064700000}"/>
    <cellStyle name="Normal 4 2 4 2 2 2 2" xfId="6872" xr:uid="{00000000-0005-0000-0000-000065700000}"/>
    <cellStyle name="Normal 4 2 4 2 2 2 2 2" xfId="6873" xr:uid="{00000000-0005-0000-0000-000066700000}"/>
    <cellStyle name="Normal 4 2 4 2 2 2 2 2 2" xfId="6874" xr:uid="{00000000-0005-0000-0000-000067700000}"/>
    <cellStyle name="Normal 4 2 4 2 2 2 2 2 2 2" xfId="17874" xr:uid="{00000000-0005-0000-0000-000068700000}"/>
    <cellStyle name="Normal 4 2 4 2 2 2 2 2 2 2 2" xfId="30129" xr:uid="{00000000-0005-0000-0000-000069700000}"/>
    <cellStyle name="Normal 4 2 4 2 2 2 2 2 2 2 3" xfId="42370" xr:uid="{00000000-0005-0000-0000-00006A700000}"/>
    <cellStyle name="Normal 4 2 4 2 2 2 2 2 2 3" xfId="24012" xr:uid="{00000000-0005-0000-0000-00006B700000}"/>
    <cellStyle name="Normal 4 2 4 2 2 2 2 2 2 4" xfId="36256" xr:uid="{00000000-0005-0000-0000-00006C700000}"/>
    <cellStyle name="Normal 4 2 4 2 2 2 2 2 2 5" xfId="48485" xr:uid="{00000000-0005-0000-0000-00006D700000}"/>
    <cellStyle name="Normal 4 2 4 2 2 2 2 2 3" xfId="17873" xr:uid="{00000000-0005-0000-0000-00006E700000}"/>
    <cellStyle name="Normal 4 2 4 2 2 2 2 2 3 2" xfId="30128" xr:uid="{00000000-0005-0000-0000-00006F700000}"/>
    <cellStyle name="Normal 4 2 4 2 2 2 2 2 3 3" xfId="42369" xr:uid="{00000000-0005-0000-0000-000070700000}"/>
    <cellStyle name="Normal 4 2 4 2 2 2 2 2 4" xfId="24011" xr:uid="{00000000-0005-0000-0000-000071700000}"/>
    <cellStyle name="Normal 4 2 4 2 2 2 2 2 5" xfId="36255" xr:uid="{00000000-0005-0000-0000-000072700000}"/>
    <cellStyle name="Normal 4 2 4 2 2 2 2 2 6" xfId="48484" xr:uid="{00000000-0005-0000-0000-000073700000}"/>
    <cellStyle name="Normal 4 2 4 2 2 2 2 3" xfId="6875" xr:uid="{00000000-0005-0000-0000-000074700000}"/>
    <cellStyle name="Normal 4 2 4 2 2 2 2 3 2" xfId="17875" xr:uid="{00000000-0005-0000-0000-000075700000}"/>
    <cellStyle name="Normal 4 2 4 2 2 2 2 3 2 2" xfId="30130" xr:uid="{00000000-0005-0000-0000-000076700000}"/>
    <cellStyle name="Normal 4 2 4 2 2 2 2 3 2 3" xfId="42371" xr:uid="{00000000-0005-0000-0000-000077700000}"/>
    <cellStyle name="Normal 4 2 4 2 2 2 2 3 3" xfId="24013" xr:uid="{00000000-0005-0000-0000-000078700000}"/>
    <cellStyle name="Normal 4 2 4 2 2 2 2 3 4" xfId="36257" xr:uid="{00000000-0005-0000-0000-000079700000}"/>
    <cellStyle name="Normal 4 2 4 2 2 2 2 3 5" xfId="48486" xr:uid="{00000000-0005-0000-0000-00007A700000}"/>
    <cellStyle name="Normal 4 2 4 2 2 2 2 4" xfId="17872" xr:uid="{00000000-0005-0000-0000-00007B700000}"/>
    <cellStyle name="Normal 4 2 4 2 2 2 2 4 2" xfId="30127" xr:uid="{00000000-0005-0000-0000-00007C700000}"/>
    <cellStyle name="Normal 4 2 4 2 2 2 2 4 3" xfId="42368" xr:uid="{00000000-0005-0000-0000-00007D700000}"/>
    <cellStyle name="Normal 4 2 4 2 2 2 2 5" xfId="24010" xr:uid="{00000000-0005-0000-0000-00007E700000}"/>
    <cellStyle name="Normal 4 2 4 2 2 2 2 6" xfId="36254" xr:uid="{00000000-0005-0000-0000-00007F700000}"/>
    <cellStyle name="Normal 4 2 4 2 2 2 2 7" xfId="48483" xr:uid="{00000000-0005-0000-0000-000080700000}"/>
    <cellStyle name="Normal 4 2 4 2 2 2 3" xfId="6876" xr:uid="{00000000-0005-0000-0000-000081700000}"/>
    <cellStyle name="Normal 4 2 4 2 2 2 3 2" xfId="6877" xr:uid="{00000000-0005-0000-0000-000082700000}"/>
    <cellStyle name="Normal 4 2 4 2 2 2 3 2 2" xfId="17877" xr:uid="{00000000-0005-0000-0000-000083700000}"/>
    <cellStyle name="Normal 4 2 4 2 2 2 3 2 2 2" xfId="30132" xr:uid="{00000000-0005-0000-0000-000084700000}"/>
    <cellStyle name="Normal 4 2 4 2 2 2 3 2 2 3" xfId="42373" xr:uid="{00000000-0005-0000-0000-000085700000}"/>
    <cellStyle name="Normal 4 2 4 2 2 2 3 2 3" xfId="24015" xr:uid="{00000000-0005-0000-0000-000086700000}"/>
    <cellStyle name="Normal 4 2 4 2 2 2 3 2 4" xfId="36259" xr:uid="{00000000-0005-0000-0000-000087700000}"/>
    <cellStyle name="Normal 4 2 4 2 2 2 3 2 5" xfId="48488" xr:uid="{00000000-0005-0000-0000-000088700000}"/>
    <cellStyle name="Normal 4 2 4 2 2 2 3 3" xfId="17876" xr:uid="{00000000-0005-0000-0000-000089700000}"/>
    <cellStyle name="Normal 4 2 4 2 2 2 3 3 2" xfId="30131" xr:uid="{00000000-0005-0000-0000-00008A700000}"/>
    <cellStyle name="Normal 4 2 4 2 2 2 3 3 3" xfId="42372" xr:uid="{00000000-0005-0000-0000-00008B700000}"/>
    <cellStyle name="Normal 4 2 4 2 2 2 3 4" xfId="24014" xr:uid="{00000000-0005-0000-0000-00008C700000}"/>
    <cellStyle name="Normal 4 2 4 2 2 2 3 5" xfId="36258" xr:uid="{00000000-0005-0000-0000-00008D700000}"/>
    <cellStyle name="Normal 4 2 4 2 2 2 3 6" xfId="48487" xr:uid="{00000000-0005-0000-0000-00008E700000}"/>
    <cellStyle name="Normal 4 2 4 2 2 2 4" xfId="6878" xr:uid="{00000000-0005-0000-0000-00008F700000}"/>
    <cellStyle name="Normal 4 2 4 2 2 2 4 2" xfId="17878" xr:uid="{00000000-0005-0000-0000-000090700000}"/>
    <cellStyle name="Normal 4 2 4 2 2 2 4 2 2" xfId="30133" xr:uid="{00000000-0005-0000-0000-000091700000}"/>
    <cellStyle name="Normal 4 2 4 2 2 2 4 2 3" xfId="42374" xr:uid="{00000000-0005-0000-0000-000092700000}"/>
    <cellStyle name="Normal 4 2 4 2 2 2 4 3" xfId="24016" xr:uid="{00000000-0005-0000-0000-000093700000}"/>
    <cellStyle name="Normal 4 2 4 2 2 2 4 4" xfId="36260" xr:uid="{00000000-0005-0000-0000-000094700000}"/>
    <cellStyle name="Normal 4 2 4 2 2 2 4 5" xfId="48489" xr:uid="{00000000-0005-0000-0000-000095700000}"/>
    <cellStyle name="Normal 4 2 4 2 2 2 5" xfId="17871" xr:uid="{00000000-0005-0000-0000-000096700000}"/>
    <cellStyle name="Normal 4 2 4 2 2 2 5 2" xfId="30126" xr:uid="{00000000-0005-0000-0000-000097700000}"/>
    <cellStyle name="Normal 4 2 4 2 2 2 5 3" xfId="42367" xr:uid="{00000000-0005-0000-0000-000098700000}"/>
    <cellStyle name="Normal 4 2 4 2 2 2 6" xfId="24009" xr:uid="{00000000-0005-0000-0000-000099700000}"/>
    <cellStyle name="Normal 4 2 4 2 2 2 7" xfId="36253" xr:uid="{00000000-0005-0000-0000-00009A700000}"/>
    <cellStyle name="Normal 4 2 4 2 2 2 8" xfId="48482" xr:uid="{00000000-0005-0000-0000-00009B700000}"/>
    <cellStyle name="Normal 4 2 4 2 2 3" xfId="6879" xr:uid="{00000000-0005-0000-0000-00009C700000}"/>
    <cellStyle name="Normal 4 2 4 2 2 3 2" xfId="6880" xr:uid="{00000000-0005-0000-0000-00009D700000}"/>
    <cellStyle name="Normal 4 2 4 2 2 3 2 2" xfId="6881" xr:uid="{00000000-0005-0000-0000-00009E700000}"/>
    <cellStyle name="Normal 4 2 4 2 2 3 2 2 2" xfId="17881" xr:uid="{00000000-0005-0000-0000-00009F700000}"/>
    <cellStyle name="Normal 4 2 4 2 2 3 2 2 2 2" xfId="30136" xr:uid="{00000000-0005-0000-0000-0000A0700000}"/>
    <cellStyle name="Normal 4 2 4 2 2 3 2 2 2 3" xfId="42377" xr:uid="{00000000-0005-0000-0000-0000A1700000}"/>
    <cellStyle name="Normal 4 2 4 2 2 3 2 2 3" xfId="24019" xr:uid="{00000000-0005-0000-0000-0000A2700000}"/>
    <cellStyle name="Normal 4 2 4 2 2 3 2 2 4" xfId="36263" xr:uid="{00000000-0005-0000-0000-0000A3700000}"/>
    <cellStyle name="Normal 4 2 4 2 2 3 2 2 5" xfId="48492" xr:uid="{00000000-0005-0000-0000-0000A4700000}"/>
    <cellStyle name="Normal 4 2 4 2 2 3 2 3" xfId="17880" xr:uid="{00000000-0005-0000-0000-0000A5700000}"/>
    <cellStyle name="Normal 4 2 4 2 2 3 2 3 2" xfId="30135" xr:uid="{00000000-0005-0000-0000-0000A6700000}"/>
    <cellStyle name="Normal 4 2 4 2 2 3 2 3 3" xfId="42376" xr:uid="{00000000-0005-0000-0000-0000A7700000}"/>
    <cellStyle name="Normal 4 2 4 2 2 3 2 4" xfId="24018" xr:uid="{00000000-0005-0000-0000-0000A8700000}"/>
    <cellStyle name="Normal 4 2 4 2 2 3 2 5" xfId="36262" xr:uid="{00000000-0005-0000-0000-0000A9700000}"/>
    <cellStyle name="Normal 4 2 4 2 2 3 2 6" xfId="48491" xr:uid="{00000000-0005-0000-0000-0000AA700000}"/>
    <cellStyle name="Normal 4 2 4 2 2 3 3" xfId="6882" xr:uid="{00000000-0005-0000-0000-0000AB700000}"/>
    <cellStyle name="Normal 4 2 4 2 2 3 3 2" xfId="17882" xr:uid="{00000000-0005-0000-0000-0000AC700000}"/>
    <cellStyle name="Normal 4 2 4 2 2 3 3 2 2" xfId="30137" xr:uid="{00000000-0005-0000-0000-0000AD700000}"/>
    <cellStyle name="Normal 4 2 4 2 2 3 3 2 3" xfId="42378" xr:uid="{00000000-0005-0000-0000-0000AE700000}"/>
    <cellStyle name="Normal 4 2 4 2 2 3 3 3" xfId="24020" xr:uid="{00000000-0005-0000-0000-0000AF700000}"/>
    <cellStyle name="Normal 4 2 4 2 2 3 3 4" xfId="36264" xr:uid="{00000000-0005-0000-0000-0000B0700000}"/>
    <cellStyle name="Normal 4 2 4 2 2 3 3 5" xfId="48493" xr:uid="{00000000-0005-0000-0000-0000B1700000}"/>
    <cellStyle name="Normal 4 2 4 2 2 3 4" xfId="17879" xr:uid="{00000000-0005-0000-0000-0000B2700000}"/>
    <cellStyle name="Normal 4 2 4 2 2 3 4 2" xfId="30134" xr:uid="{00000000-0005-0000-0000-0000B3700000}"/>
    <cellStyle name="Normal 4 2 4 2 2 3 4 3" xfId="42375" xr:uid="{00000000-0005-0000-0000-0000B4700000}"/>
    <cellStyle name="Normal 4 2 4 2 2 3 5" xfId="24017" xr:uid="{00000000-0005-0000-0000-0000B5700000}"/>
    <cellStyle name="Normal 4 2 4 2 2 3 6" xfId="36261" xr:uid="{00000000-0005-0000-0000-0000B6700000}"/>
    <cellStyle name="Normal 4 2 4 2 2 3 7" xfId="48490" xr:uid="{00000000-0005-0000-0000-0000B7700000}"/>
    <cellStyle name="Normal 4 2 4 2 2 4" xfId="6883" xr:uid="{00000000-0005-0000-0000-0000B8700000}"/>
    <cellStyle name="Normal 4 2 4 2 2 4 2" xfId="6884" xr:uid="{00000000-0005-0000-0000-0000B9700000}"/>
    <cellStyle name="Normal 4 2 4 2 2 4 2 2" xfId="17884" xr:uid="{00000000-0005-0000-0000-0000BA700000}"/>
    <cellStyle name="Normal 4 2 4 2 2 4 2 2 2" xfId="30139" xr:uid="{00000000-0005-0000-0000-0000BB700000}"/>
    <cellStyle name="Normal 4 2 4 2 2 4 2 2 3" xfId="42380" xr:uid="{00000000-0005-0000-0000-0000BC700000}"/>
    <cellStyle name="Normal 4 2 4 2 2 4 2 3" xfId="24022" xr:uid="{00000000-0005-0000-0000-0000BD700000}"/>
    <cellStyle name="Normal 4 2 4 2 2 4 2 4" xfId="36266" xr:uid="{00000000-0005-0000-0000-0000BE700000}"/>
    <cellStyle name="Normal 4 2 4 2 2 4 2 5" xfId="48495" xr:uid="{00000000-0005-0000-0000-0000BF700000}"/>
    <cellStyle name="Normal 4 2 4 2 2 4 3" xfId="17883" xr:uid="{00000000-0005-0000-0000-0000C0700000}"/>
    <cellStyle name="Normal 4 2 4 2 2 4 3 2" xfId="30138" xr:uid="{00000000-0005-0000-0000-0000C1700000}"/>
    <cellStyle name="Normal 4 2 4 2 2 4 3 3" xfId="42379" xr:uid="{00000000-0005-0000-0000-0000C2700000}"/>
    <cellStyle name="Normal 4 2 4 2 2 4 4" xfId="24021" xr:uid="{00000000-0005-0000-0000-0000C3700000}"/>
    <cellStyle name="Normal 4 2 4 2 2 4 5" xfId="36265" xr:uid="{00000000-0005-0000-0000-0000C4700000}"/>
    <cellStyle name="Normal 4 2 4 2 2 4 6" xfId="48494" xr:uid="{00000000-0005-0000-0000-0000C5700000}"/>
    <cellStyle name="Normal 4 2 4 2 2 5" xfId="6885" xr:uid="{00000000-0005-0000-0000-0000C6700000}"/>
    <cellStyle name="Normal 4 2 4 2 2 5 2" xfId="17885" xr:uid="{00000000-0005-0000-0000-0000C7700000}"/>
    <cellStyle name="Normal 4 2 4 2 2 5 2 2" xfId="30140" xr:uid="{00000000-0005-0000-0000-0000C8700000}"/>
    <cellStyle name="Normal 4 2 4 2 2 5 2 3" xfId="42381" xr:uid="{00000000-0005-0000-0000-0000C9700000}"/>
    <cellStyle name="Normal 4 2 4 2 2 5 3" xfId="24023" xr:uid="{00000000-0005-0000-0000-0000CA700000}"/>
    <cellStyle name="Normal 4 2 4 2 2 5 4" xfId="36267" xr:uid="{00000000-0005-0000-0000-0000CB700000}"/>
    <cellStyle name="Normal 4 2 4 2 2 5 5" xfId="48496" xr:uid="{00000000-0005-0000-0000-0000CC700000}"/>
    <cellStyle name="Normal 4 2 4 2 2 6" xfId="17870" xr:uid="{00000000-0005-0000-0000-0000CD700000}"/>
    <cellStyle name="Normal 4 2 4 2 2 6 2" xfId="30125" xr:uid="{00000000-0005-0000-0000-0000CE700000}"/>
    <cellStyle name="Normal 4 2 4 2 2 6 3" xfId="42366" xr:uid="{00000000-0005-0000-0000-0000CF700000}"/>
    <cellStyle name="Normal 4 2 4 2 2 7" xfId="24008" xr:uid="{00000000-0005-0000-0000-0000D0700000}"/>
    <cellStyle name="Normal 4 2 4 2 2 8" xfId="36252" xr:uid="{00000000-0005-0000-0000-0000D1700000}"/>
    <cellStyle name="Normal 4 2 4 2 2 9" xfId="48481" xr:uid="{00000000-0005-0000-0000-0000D2700000}"/>
    <cellStyle name="Normal 4 2 4 2 3" xfId="6886" xr:uid="{00000000-0005-0000-0000-0000D3700000}"/>
    <cellStyle name="Normal 4 2 4 2 3 2" xfId="6887" xr:uid="{00000000-0005-0000-0000-0000D4700000}"/>
    <cellStyle name="Normal 4 2 4 2 3 2 2" xfId="6888" xr:uid="{00000000-0005-0000-0000-0000D5700000}"/>
    <cellStyle name="Normal 4 2 4 2 3 2 2 2" xfId="6889" xr:uid="{00000000-0005-0000-0000-0000D6700000}"/>
    <cellStyle name="Normal 4 2 4 2 3 2 2 2 2" xfId="17889" xr:uid="{00000000-0005-0000-0000-0000D7700000}"/>
    <cellStyle name="Normal 4 2 4 2 3 2 2 2 2 2" xfId="30144" xr:uid="{00000000-0005-0000-0000-0000D8700000}"/>
    <cellStyle name="Normal 4 2 4 2 3 2 2 2 2 3" xfId="42385" xr:uid="{00000000-0005-0000-0000-0000D9700000}"/>
    <cellStyle name="Normal 4 2 4 2 3 2 2 2 3" xfId="24027" xr:uid="{00000000-0005-0000-0000-0000DA700000}"/>
    <cellStyle name="Normal 4 2 4 2 3 2 2 2 4" xfId="36271" xr:uid="{00000000-0005-0000-0000-0000DB700000}"/>
    <cellStyle name="Normal 4 2 4 2 3 2 2 2 5" xfId="48500" xr:uid="{00000000-0005-0000-0000-0000DC700000}"/>
    <cellStyle name="Normal 4 2 4 2 3 2 2 3" xfId="17888" xr:uid="{00000000-0005-0000-0000-0000DD700000}"/>
    <cellStyle name="Normal 4 2 4 2 3 2 2 3 2" xfId="30143" xr:uid="{00000000-0005-0000-0000-0000DE700000}"/>
    <cellStyle name="Normal 4 2 4 2 3 2 2 3 3" xfId="42384" xr:uid="{00000000-0005-0000-0000-0000DF700000}"/>
    <cellStyle name="Normal 4 2 4 2 3 2 2 4" xfId="24026" xr:uid="{00000000-0005-0000-0000-0000E0700000}"/>
    <cellStyle name="Normal 4 2 4 2 3 2 2 5" xfId="36270" xr:uid="{00000000-0005-0000-0000-0000E1700000}"/>
    <cellStyle name="Normal 4 2 4 2 3 2 2 6" xfId="48499" xr:uid="{00000000-0005-0000-0000-0000E2700000}"/>
    <cellStyle name="Normal 4 2 4 2 3 2 3" xfId="6890" xr:uid="{00000000-0005-0000-0000-0000E3700000}"/>
    <cellStyle name="Normal 4 2 4 2 3 2 3 2" xfId="17890" xr:uid="{00000000-0005-0000-0000-0000E4700000}"/>
    <cellStyle name="Normal 4 2 4 2 3 2 3 2 2" xfId="30145" xr:uid="{00000000-0005-0000-0000-0000E5700000}"/>
    <cellStyle name="Normal 4 2 4 2 3 2 3 2 3" xfId="42386" xr:uid="{00000000-0005-0000-0000-0000E6700000}"/>
    <cellStyle name="Normal 4 2 4 2 3 2 3 3" xfId="24028" xr:uid="{00000000-0005-0000-0000-0000E7700000}"/>
    <cellStyle name="Normal 4 2 4 2 3 2 3 4" xfId="36272" xr:uid="{00000000-0005-0000-0000-0000E8700000}"/>
    <cellStyle name="Normal 4 2 4 2 3 2 3 5" xfId="48501" xr:uid="{00000000-0005-0000-0000-0000E9700000}"/>
    <cellStyle name="Normal 4 2 4 2 3 2 4" xfId="17887" xr:uid="{00000000-0005-0000-0000-0000EA700000}"/>
    <cellStyle name="Normal 4 2 4 2 3 2 4 2" xfId="30142" xr:uid="{00000000-0005-0000-0000-0000EB700000}"/>
    <cellStyle name="Normal 4 2 4 2 3 2 4 3" xfId="42383" xr:uid="{00000000-0005-0000-0000-0000EC700000}"/>
    <cellStyle name="Normal 4 2 4 2 3 2 5" xfId="24025" xr:uid="{00000000-0005-0000-0000-0000ED700000}"/>
    <cellStyle name="Normal 4 2 4 2 3 2 6" xfId="36269" xr:uid="{00000000-0005-0000-0000-0000EE700000}"/>
    <cellStyle name="Normal 4 2 4 2 3 2 7" xfId="48498" xr:uid="{00000000-0005-0000-0000-0000EF700000}"/>
    <cellStyle name="Normal 4 2 4 2 3 3" xfId="6891" xr:uid="{00000000-0005-0000-0000-0000F0700000}"/>
    <cellStyle name="Normal 4 2 4 2 3 3 2" xfId="6892" xr:uid="{00000000-0005-0000-0000-0000F1700000}"/>
    <cellStyle name="Normal 4 2 4 2 3 3 2 2" xfId="17892" xr:uid="{00000000-0005-0000-0000-0000F2700000}"/>
    <cellStyle name="Normal 4 2 4 2 3 3 2 2 2" xfId="30147" xr:uid="{00000000-0005-0000-0000-0000F3700000}"/>
    <cellStyle name="Normal 4 2 4 2 3 3 2 2 3" xfId="42388" xr:uid="{00000000-0005-0000-0000-0000F4700000}"/>
    <cellStyle name="Normal 4 2 4 2 3 3 2 3" xfId="24030" xr:uid="{00000000-0005-0000-0000-0000F5700000}"/>
    <cellStyle name="Normal 4 2 4 2 3 3 2 4" xfId="36274" xr:uid="{00000000-0005-0000-0000-0000F6700000}"/>
    <cellStyle name="Normal 4 2 4 2 3 3 2 5" xfId="48503" xr:uid="{00000000-0005-0000-0000-0000F7700000}"/>
    <cellStyle name="Normal 4 2 4 2 3 3 3" xfId="17891" xr:uid="{00000000-0005-0000-0000-0000F8700000}"/>
    <cellStyle name="Normal 4 2 4 2 3 3 3 2" xfId="30146" xr:uid="{00000000-0005-0000-0000-0000F9700000}"/>
    <cellStyle name="Normal 4 2 4 2 3 3 3 3" xfId="42387" xr:uid="{00000000-0005-0000-0000-0000FA700000}"/>
    <cellStyle name="Normal 4 2 4 2 3 3 4" xfId="24029" xr:uid="{00000000-0005-0000-0000-0000FB700000}"/>
    <cellStyle name="Normal 4 2 4 2 3 3 5" xfId="36273" xr:uid="{00000000-0005-0000-0000-0000FC700000}"/>
    <cellStyle name="Normal 4 2 4 2 3 3 6" xfId="48502" xr:uid="{00000000-0005-0000-0000-0000FD700000}"/>
    <cellStyle name="Normal 4 2 4 2 3 4" xfId="6893" xr:uid="{00000000-0005-0000-0000-0000FE700000}"/>
    <cellStyle name="Normal 4 2 4 2 3 4 2" xfId="17893" xr:uid="{00000000-0005-0000-0000-0000FF700000}"/>
    <cellStyle name="Normal 4 2 4 2 3 4 2 2" xfId="30148" xr:uid="{00000000-0005-0000-0000-000000710000}"/>
    <cellStyle name="Normal 4 2 4 2 3 4 2 3" xfId="42389" xr:uid="{00000000-0005-0000-0000-000001710000}"/>
    <cellStyle name="Normal 4 2 4 2 3 4 3" xfId="24031" xr:uid="{00000000-0005-0000-0000-000002710000}"/>
    <cellStyle name="Normal 4 2 4 2 3 4 4" xfId="36275" xr:uid="{00000000-0005-0000-0000-000003710000}"/>
    <cellStyle name="Normal 4 2 4 2 3 4 5" xfId="48504" xr:uid="{00000000-0005-0000-0000-000004710000}"/>
    <cellStyle name="Normal 4 2 4 2 3 5" xfId="17886" xr:uid="{00000000-0005-0000-0000-000005710000}"/>
    <cellStyle name="Normal 4 2 4 2 3 5 2" xfId="30141" xr:uid="{00000000-0005-0000-0000-000006710000}"/>
    <cellStyle name="Normal 4 2 4 2 3 5 3" xfId="42382" xr:uid="{00000000-0005-0000-0000-000007710000}"/>
    <cellStyle name="Normal 4 2 4 2 3 6" xfId="24024" xr:uid="{00000000-0005-0000-0000-000008710000}"/>
    <cellStyle name="Normal 4 2 4 2 3 7" xfId="36268" xr:uid="{00000000-0005-0000-0000-000009710000}"/>
    <cellStyle name="Normal 4 2 4 2 3 8" xfId="48497" xr:uid="{00000000-0005-0000-0000-00000A710000}"/>
    <cellStyle name="Normal 4 2 4 2 4" xfId="6894" xr:uid="{00000000-0005-0000-0000-00000B710000}"/>
    <cellStyle name="Normal 4 2 4 2 4 2" xfId="6895" xr:uid="{00000000-0005-0000-0000-00000C710000}"/>
    <cellStyle name="Normal 4 2 4 2 4 2 2" xfId="6896" xr:uid="{00000000-0005-0000-0000-00000D710000}"/>
    <cellStyle name="Normal 4 2 4 2 4 2 2 2" xfId="17896" xr:uid="{00000000-0005-0000-0000-00000E710000}"/>
    <cellStyle name="Normal 4 2 4 2 4 2 2 2 2" xfId="30151" xr:uid="{00000000-0005-0000-0000-00000F710000}"/>
    <cellStyle name="Normal 4 2 4 2 4 2 2 2 3" xfId="42392" xr:uid="{00000000-0005-0000-0000-000010710000}"/>
    <cellStyle name="Normal 4 2 4 2 4 2 2 3" xfId="24034" xr:uid="{00000000-0005-0000-0000-000011710000}"/>
    <cellStyle name="Normal 4 2 4 2 4 2 2 4" xfId="36278" xr:uid="{00000000-0005-0000-0000-000012710000}"/>
    <cellStyle name="Normal 4 2 4 2 4 2 2 5" xfId="48507" xr:uid="{00000000-0005-0000-0000-000013710000}"/>
    <cellStyle name="Normal 4 2 4 2 4 2 3" xfId="17895" xr:uid="{00000000-0005-0000-0000-000014710000}"/>
    <cellStyle name="Normal 4 2 4 2 4 2 3 2" xfId="30150" xr:uid="{00000000-0005-0000-0000-000015710000}"/>
    <cellStyle name="Normal 4 2 4 2 4 2 3 3" xfId="42391" xr:uid="{00000000-0005-0000-0000-000016710000}"/>
    <cellStyle name="Normal 4 2 4 2 4 2 4" xfId="24033" xr:uid="{00000000-0005-0000-0000-000017710000}"/>
    <cellStyle name="Normal 4 2 4 2 4 2 5" xfId="36277" xr:uid="{00000000-0005-0000-0000-000018710000}"/>
    <cellStyle name="Normal 4 2 4 2 4 2 6" xfId="48506" xr:uid="{00000000-0005-0000-0000-000019710000}"/>
    <cellStyle name="Normal 4 2 4 2 4 3" xfId="6897" xr:uid="{00000000-0005-0000-0000-00001A710000}"/>
    <cellStyle name="Normal 4 2 4 2 4 3 2" xfId="17897" xr:uid="{00000000-0005-0000-0000-00001B710000}"/>
    <cellStyle name="Normal 4 2 4 2 4 3 2 2" xfId="30152" xr:uid="{00000000-0005-0000-0000-00001C710000}"/>
    <cellStyle name="Normal 4 2 4 2 4 3 2 3" xfId="42393" xr:uid="{00000000-0005-0000-0000-00001D710000}"/>
    <cellStyle name="Normal 4 2 4 2 4 3 3" xfId="24035" xr:uid="{00000000-0005-0000-0000-00001E710000}"/>
    <cellStyle name="Normal 4 2 4 2 4 3 4" xfId="36279" xr:uid="{00000000-0005-0000-0000-00001F710000}"/>
    <cellStyle name="Normal 4 2 4 2 4 3 5" xfId="48508" xr:uid="{00000000-0005-0000-0000-000020710000}"/>
    <cellStyle name="Normal 4 2 4 2 4 4" xfId="17894" xr:uid="{00000000-0005-0000-0000-000021710000}"/>
    <cellStyle name="Normal 4 2 4 2 4 4 2" xfId="30149" xr:uid="{00000000-0005-0000-0000-000022710000}"/>
    <cellStyle name="Normal 4 2 4 2 4 4 3" xfId="42390" xr:uid="{00000000-0005-0000-0000-000023710000}"/>
    <cellStyle name="Normal 4 2 4 2 4 5" xfId="24032" xr:uid="{00000000-0005-0000-0000-000024710000}"/>
    <cellStyle name="Normal 4 2 4 2 4 6" xfId="36276" xr:uid="{00000000-0005-0000-0000-000025710000}"/>
    <cellStyle name="Normal 4 2 4 2 4 7" xfId="48505" xr:uid="{00000000-0005-0000-0000-000026710000}"/>
    <cellStyle name="Normal 4 2 4 2 5" xfId="6898" xr:uid="{00000000-0005-0000-0000-000027710000}"/>
    <cellStyle name="Normal 4 2 4 2 5 2" xfId="6899" xr:uid="{00000000-0005-0000-0000-000028710000}"/>
    <cellStyle name="Normal 4 2 4 2 5 2 2" xfId="17899" xr:uid="{00000000-0005-0000-0000-000029710000}"/>
    <cellStyle name="Normal 4 2 4 2 5 2 2 2" xfId="30154" xr:uid="{00000000-0005-0000-0000-00002A710000}"/>
    <cellStyle name="Normal 4 2 4 2 5 2 2 3" xfId="42395" xr:uid="{00000000-0005-0000-0000-00002B710000}"/>
    <cellStyle name="Normal 4 2 4 2 5 2 3" xfId="24037" xr:uid="{00000000-0005-0000-0000-00002C710000}"/>
    <cellStyle name="Normal 4 2 4 2 5 2 4" xfId="36281" xr:uid="{00000000-0005-0000-0000-00002D710000}"/>
    <cellStyle name="Normal 4 2 4 2 5 2 5" xfId="48510" xr:uid="{00000000-0005-0000-0000-00002E710000}"/>
    <cellStyle name="Normal 4 2 4 2 5 3" xfId="17898" xr:uid="{00000000-0005-0000-0000-00002F710000}"/>
    <cellStyle name="Normal 4 2 4 2 5 3 2" xfId="30153" xr:uid="{00000000-0005-0000-0000-000030710000}"/>
    <cellStyle name="Normal 4 2 4 2 5 3 3" xfId="42394" xr:uid="{00000000-0005-0000-0000-000031710000}"/>
    <cellStyle name="Normal 4 2 4 2 5 4" xfId="24036" xr:uid="{00000000-0005-0000-0000-000032710000}"/>
    <cellStyle name="Normal 4 2 4 2 5 5" xfId="36280" xr:uid="{00000000-0005-0000-0000-000033710000}"/>
    <cellStyle name="Normal 4 2 4 2 5 6" xfId="48509" xr:uid="{00000000-0005-0000-0000-000034710000}"/>
    <cellStyle name="Normal 4 2 4 2 6" xfId="6900" xr:uid="{00000000-0005-0000-0000-000035710000}"/>
    <cellStyle name="Normal 4 2 4 2 6 2" xfId="17900" xr:uid="{00000000-0005-0000-0000-000036710000}"/>
    <cellStyle name="Normal 4 2 4 2 6 2 2" xfId="30155" xr:uid="{00000000-0005-0000-0000-000037710000}"/>
    <cellStyle name="Normal 4 2 4 2 6 2 3" xfId="42396" xr:uid="{00000000-0005-0000-0000-000038710000}"/>
    <cellStyle name="Normal 4 2 4 2 6 3" xfId="24038" xr:uid="{00000000-0005-0000-0000-000039710000}"/>
    <cellStyle name="Normal 4 2 4 2 6 4" xfId="36282" xr:uid="{00000000-0005-0000-0000-00003A710000}"/>
    <cellStyle name="Normal 4 2 4 2 6 5" xfId="48511" xr:uid="{00000000-0005-0000-0000-00003B710000}"/>
    <cellStyle name="Normal 4 2 4 2 7" xfId="17869" xr:uid="{00000000-0005-0000-0000-00003C710000}"/>
    <cellStyle name="Normal 4 2 4 2 7 2" xfId="30124" xr:uid="{00000000-0005-0000-0000-00003D710000}"/>
    <cellStyle name="Normal 4 2 4 2 7 3" xfId="42365" xr:uid="{00000000-0005-0000-0000-00003E710000}"/>
    <cellStyle name="Normal 4 2 4 2 8" xfId="24007" xr:uid="{00000000-0005-0000-0000-00003F710000}"/>
    <cellStyle name="Normal 4 2 4 2 9" xfId="36251" xr:uid="{00000000-0005-0000-0000-000040710000}"/>
    <cellStyle name="Normal 4 2 4 3" xfId="6901" xr:uid="{00000000-0005-0000-0000-000041710000}"/>
    <cellStyle name="Normal 4 2 4 3 2" xfId="6902" xr:uid="{00000000-0005-0000-0000-000042710000}"/>
    <cellStyle name="Normal 4 2 4 3 2 2" xfId="6903" xr:uid="{00000000-0005-0000-0000-000043710000}"/>
    <cellStyle name="Normal 4 2 4 3 2 2 2" xfId="6904" xr:uid="{00000000-0005-0000-0000-000044710000}"/>
    <cellStyle name="Normal 4 2 4 3 2 2 2 2" xfId="6905" xr:uid="{00000000-0005-0000-0000-000045710000}"/>
    <cellStyle name="Normal 4 2 4 3 2 2 2 2 2" xfId="17905" xr:uid="{00000000-0005-0000-0000-000046710000}"/>
    <cellStyle name="Normal 4 2 4 3 2 2 2 2 2 2" xfId="30160" xr:uid="{00000000-0005-0000-0000-000047710000}"/>
    <cellStyle name="Normal 4 2 4 3 2 2 2 2 2 3" xfId="42401" xr:uid="{00000000-0005-0000-0000-000048710000}"/>
    <cellStyle name="Normal 4 2 4 3 2 2 2 2 3" xfId="24043" xr:uid="{00000000-0005-0000-0000-000049710000}"/>
    <cellStyle name="Normal 4 2 4 3 2 2 2 2 4" xfId="36287" xr:uid="{00000000-0005-0000-0000-00004A710000}"/>
    <cellStyle name="Normal 4 2 4 3 2 2 2 2 5" xfId="48516" xr:uid="{00000000-0005-0000-0000-00004B710000}"/>
    <cellStyle name="Normal 4 2 4 3 2 2 2 3" xfId="17904" xr:uid="{00000000-0005-0000-0000-00004C710000}"/>
    <cellStyle name="Normal 4 2 4 3 2 2 2 3 2" xfId="30159" xr:uid="{00000000-0005-0000-0000-00004D710000}"/>
    <cellStyle name="Normal 4 2 4 3 2 2 2 3 3" xfId="42400" xr:uid="{00000000-0005-0000-0000-00004E710000}"/>
    <cellStyle name="Normal 4 2 4 3 2 2 2 4" xfId="24042" xr:uid="{00000000-0005-0000-0000-00004F710000}"/>
    <cellStyle name="Normal 4 2 4 3 2 2 2 5" xfId="36286" xr:uid="{00000000-0005-0000-0000-000050710000}"/>
    <cellStyle name="Normal 4 2 4 3 2 2 2 6" xfId="48515" xr:uid="{00000000-0005-0000-0000-000051710000}"/>
    <cellStyle name="Normal 4 2 4 3 2 2 3" xfId="6906" xr:uid="{00000000-0005-0000-0000-000052710000}"/>
    <cellStyle name="Normal 4 2 4 3 2 2 3 2" xfId="17906" xr:uid="{00000000-0005-0000-0000-000053710000}"/>
    <cellStyle name="Normal 4 2 4 3 2 2 3 2 2" xfId="30161" xr:uid="{00000000-0005-0000-0000-000054710000}"/>
    <cellStyle name="Normal 4 2 4 3 2 2 3 2 3" xfId="42402" xr:uid="{00000000-0005-0000-0000-000055710000}"/>
    <cellStyle name="Normal 4 2 4 3 2 2 3 3" xfId="24044" xr:uid="{00000000-0005-0000-0000-000056710000}"/>
    <cellStyle name="Normal 4 2 4 3 2 2 3 4" xfId="36288" xr:uid="{00000000-0005-0000-0000-000057710000}"/>
    <cellStyle name="Normal 4 2 4 3 2 2 3 5" xfId="48517" xr:uid="{00000000-0005-0000-0000-000058710000}"/>
    <cellStyle name="Normal 4 2 4 3 2 2 4" xfId="17903" xr:uid="{00000000-0005-0000-0000-000059710000}"/>
    <cellStyle name="Normal 4 2 4 3 2 2 4 2" xfId="30158" xr:uid="{00000000-0005-0000-0000-00005A710000}"/>
    <cellStyle name="Normal 4 2 4 3 2 2 4 3" xfId="42399" xr:uid="{00000000-0005-0000-0000-00005B710000}"/>
    <cellStyle name="Normal 4 2 4 3 2 2 5" xfId="24041" xr:uid="{00000000-0005-0000-0000-00005C710000}"/>
    <cellStyle name="Normal 4 2 4 3 2 2 6" xfId="36285" xr:uid="{00000000-0005-0000-0000-00005D710000}"/>
    <cellStyle name="Normal 4 2 4 3 2 2 7" xfId="48514" xr:uid="{00000000-0005-0000-0000-00005E710000}"/>
    <cellStyle name="Normal 4 2 4 3 2 3" xfId="6907" xr:uid="{00000000-0005-0000-0000-00005F710000}"/>
    <cellStyle name="Normal 4 2 4 3 2 3 2" xfId="6908" xr:uid="{00000000-0005-0000-0000-000060710000}"/>
    <cellStyle name="Normal 4 2 4 3 2 3 2 2" xfId="17908" xr:uid="{00000000-0005-0000-0000-000061710000}"/>
    <cellStyle name="Normal 4 2 4 3 2 3 2 2 2" xfId="30163" xr:uid="{00000000-0005-0000-0000-000062710000}"/>
    <cellStyle name="Normal 4 2 4 3 2 3 2 2 3" xfId="42404" xr:uid="{00000000-0005-0000-0000-000063710000}"/>
    <cellStyle name="Normal 4 2 4 3 2 3 2 3" xfId="24046" xr:uid="{00000000-0005-0000-0000-000064710000}"/>
    <cellStyle name="Normal 4 2 4 3 2 3 2 4" xfId="36290" xr:uid="{00000000-0005-0000-0000-000065710000}"/>
    <cellStyle name="Normal 4 2 4 3 2 3 2 5" xfId="48519" xr:uid="{00000000-0005-0000-0000-000066710000}"/>
    <cellStyle name="Normal 4 2 4 3 2 3 3" xfId="17907" xr:uid="{00000000-0005-0000-0000-000067710000}"/>
    <cellStyle name="Normal 4 2 4 3 2 3 3 2" xfId="30162" xr:uid="{00000000-0005-0000-0000-000068710000}"/>
    <cellStyle name="Normal 4 2 4 3 2 3 3 3" xfId="42403" xr:uid="{00000000-0005-0000-0000-000069710000}"/>
    <cellStyle name="Normal 4 2 4 3 2 3 4" xfId="24045" xr:uid="{00000000-0005-0000-0000-00006A710000}"/>
    <cellStyle name="Normal 4 2 4 3 2 3 5" xfId="36289" xr:uid="{00000000-0005-0000-0000-00006B710000}"/>
    <cellStyle name="Normal 4 2 4 3 2 3 6" xfId="48518" xr:uid="{00000000-0005-0000-0000-00006C710000}"/>
    <cellStyle name="Normal 4 2 4 3 2 4" xfId="6909" xr:uid="{00000000-0005-0000-0000-00006D710000}"/>
    <cellStyle name="Normal 4 2 4 3 2 4 2" xfId="17909" xr:uid="{00000000-0005-0000-0000-00006E710000}"/>
    <cellStyle name="Normal 4 2 4 3 2 4 2 2" xfId="30164" xr:uid="{00000000-0005-0000-0000-00006F710000}"/>
    <cellStyle name="Normal 4 2 4 3 2 4 2 3" xfId="42405" xr:uid="{00000000-0005-0000-0000-000070710000}"/>
    <cellStyle name="Normal 4 2 4 3 2 4 3" xfId="24047" xr:uid="{00000000-0005-0000-0000-000071710000}"/>
    <cellStyle name="Normal 4 2 4 3 2 4 4" xfId="36291" xr:uid="{00000000-0005-0000-0000-000072710000}"/>
    <cellStyle name="Normal 4 2 4 3 2 4 5" xfId="48520" xr:uid="{00000000-0005-0000-0000-000073710000}"/>
    <cellStyle name="Normal 4 2 4 3 2 5" xfId="17902" xr:uid="{00000000-0005-0000-0000-000074710000}"/>
    <cellStyle name="Normal 4 2 4 3 2 5 2" xfId="30157" xr:uid="{00000000-0005-0000-0000-000075710000}"/>
    <cellStyle name="Normal 4 2 4 3 2 5 3" xfId="42398" xr:uid="{00000000-0005-0000-0000-000076710000}"/>
    <cellStyle name="Normal 4 2 4 3 2 6" xfId="24040" xr:uid="{00000000-0005-0000-0000-000077710000}"/>
    <cellStyle name="Normal 4 2 4 3 2 7" xfId="36284" xr:uid="{00000000-0005-0000-0000-000078710000}"/>
    <cellStyle name="Normal 4 2 4 3 2 8" xfId="48513" xr:uid="{00000000-0005-0000-0000-000079710000}"/>
    <cellStyle name="Normal 4 2 4 3 3" xfId="6910" xr:uid="{00000000-0005-0000-0000-00007A710000}"/>
    <cellStyle name="Normal 4 2 4 3 3 2" xfId="6911" xr:uid="{00000000-0005-0000-0000-00007B710000}"/>
    <cellStyle name="Normal 4 2 4 3 3 2 2" xfId="6912" xr:uid="{00000000-0005-0000-0000-00007C710000}"/>
    <cellStyle name="Normal 4 2 4 3 3 2 2 2" xfId="17912" xr:uid="{00000000-0005-0000-0000-00007D710000}"/>
    <cellStyle name="Normal 4 2 4 3 3 2 2 2 2" xfId="30167" xr:uid="{00000000-0005-0000-0000-00007E710000}"/>
    <cellStyle name="Normal 4 2 4 3 3 2 2 2 3" xfId="42408" xr:uid="{00000000-0005-0000-0000-00007F710000}"/>
    <cellStyle name="Normal 4 2 4 3 3 2 2 3" xfId="24050" xr:uid="{00000000-0005-0000-0000-000080710000}"/>
    <cellStyle name="Normal 4 2 4 3 3 2 2 4" xfId="36294" xr:uid="{00000000-0005-0000-0000-000081710000}"/>
    <cellStyle name="Normal 4 2 4 3 3 2 2 5" xfId="48523" xr:uid="{00000000-0005-0000-0000-000082710000}"/>
    <cellStyle name="Normal 4 2 4 3 3 2 3" xfId="17911" xr:uid="{00000000-0005-0000-0000-000083710000}"/>
    <cellStyle name="Normal 4 2 4 3 3 2 3 2" xfId="30166" xr:uid="{00000000-0005-0000-0000-000084710000}"/>
    <cellStyle name="Normal 4 2 4 3 3 2 3 3" xfId="42407" xr:uid="{00000000-0005-0000-0000-000085710000}"/>
    <cellStyle name="Normal 4 2 4 3 3 2 4" xfId="24049" xr:uid="{00000000-0005-0000-0000-000086710000}"/>
    <cellStyle name="Normal 4 2 4 3 3 2 5" xfId="36293" xr:uid="{00000000-0005-0000-0000-000087710000}"/>
    <cellStyle name="Normal 4 2 4 3 3 2 6" xfId="48522" xr:uid="{00000000-0005-0000-0000-000088710000}"/>
    <cellStyle name="Normal 4 2 4 3 3 3" xfId="6913" xr:uid="{00000000-0005-0000-0000-000089710000}"/>
    <cellStyle name="Normal 4 2 4 3 3 3 2" xfId="17913" xr:uid="{00000000-0005-0000-0000-00008A710000}"/>
    <cellStyle name="Normal 4 2 4 3 3 3 2 2" xfId="30168" xr:uid="{00000000-0005-0000-0000-00008B710000}"/>
    <cellStyle name="Normal 4 2 4 3 3 3 2 3" xfId="42409" xr:uid="{00000000-0005-0000-0000-00008C710000}"/>
    <cellStyle name="Normal 4 2 4 3 3 3 3" xfId="24051" xr:uid="{00000000-0005-0000-0000-00008D710000}"/>
    <cellStyle name="Normal 4 2 4 3 3 3 4" xfId="36295" xr:uid="{00000000-0005-0000-0000-00008E710000}"/>
    <cellStyle name="Normal 4 2 4 3 3 3 5" xfId="48524" xr:uid="{00000000-0005-0000-0000-00008F710000}"/>
    <cellStyle name="Normal 4 2 4 3 3 4" xfId="17910" xr:uid="{00000000-0005-0000-0000-000090710000}"/>
    <cellStyle name="Normal 4 2 4 3 3 4 2" xfId="30165" xr:uid="{00000000-0005-0000-0000-000091710000}"/>
    <cellStyle name="Normal 4 2 4 3 3 4 3" xfId="42406" xr:uid="{00000000-0005-0000-0000-000092710000}"/>
    <cellStyle name="Normal 4 2 4 3 3 5" xfId="24048" xr:uid="{00000000-0005-0000-0000-000093710000}"/>
    <cellStyle name="Normal 4 2 4 3 3 6" xfId="36292" xr:uid="{00000000-0005-0000-0000-000094710000}"/>
    <cellStyle name="Normal 4 2 4 3 3 7" xfId="48521" xr:uid="{00000000-0005-0000-0000-000095710000}"/>
    <cellStyle name="Normal 4 2 4 3 4" xfId="6914" xr:uid="{00000000-0005-0000-0000-000096710000}"/>
    <cellStyle name="Normal 4 2 4 3 4 2" xfId="6915" xr:uid="{00000000-0005-0000-0000-000097710000}"/>
    <cellStyle name="Normal 4 2 4 3 4 2 2" xfId="17915" xr:uid="{00000000-0005-0000-0000-000098710000}"/>
    <cellStyle name="Normal 4 2 4 3 4 2 2 2" xfId="30170" xr:uid="{00000000-0005-0000-0000-000099710000}"/>
    <cellStyle name="Normal 4 2 4 3 4 2 2 3" xfId="42411" xr:uid="{00000000-0005-0000-0000-00009A710000}"/>
    <cellStyle name="Normal 4 2 4 3 4 2 3" xfId="24053" xr:uid="{00000000-0005-0000-0000-00009B710000}"/>
    <cellStyle name="Normal 4 2 4 3 4 2 4" xfId="36297" xr:uid="{00000000-0005-0000-0000-00009C710000}"/>
    <cellStyle name="Normal 4 2 4 3 4 2 5" xfId="48526" xr:uid="{00000000-0005-0000-0000-00009D710000}"/>
    <cellStyle name="Normal 4 2 4 3 4 3" xfId="17914" xr:uid="{00000000-0005-0000-0000-00009E710000}"/>
    <cellStyle name="Normal 4 2 4 3 4 3 2" xfId="30169" xr:uid="{00000000-0005-0000-0000-00009F710000}"/>
    <cellStyle name="Normal 4 2 4 3 4 3 3" xfId="42410" xr:uid="{00000000-0005-0000-0000-0000A0710000}"/>
    <cellStyle name="Normal 4 2 4 3 4 4" xfId="24052" xr:uid="{00000000-0005-0000-0000-0000A1710000}"/>
    <cellStyle name="Normal 4 2 4 3 4 5" xfId="36296" xr:uid="{00000000-0005-0000-0000-0000A2710000}"/>
    <cellStyle name="Normal 4 2 4 3 4 6" xfId="48525" xr:uid="{00000000-0005-0000-0000-0000A3710000}"/>
    <cellStyle name="Normal 4 2 4 3 5" xfId="6916" xr:uid="{00000000-0005-0000-0000-0000A4710000}"/>
    <cellStyle name="Normal 4 2 4 3 5 2" xfId="17916" xr:uid="{00000000-0005-0000-0000-0000A5710000}"/>
    <cellStyle name="Normal 4 2 4 3 5 2 2" xfId="30171" xr:uid="{00000000-0005-0000-0000-0000A6710000}"/>
    <cellStyle name="Normal 4 2 4 3 5 2 3" xfId="42412" xr:uid="{00000000-0005-0000-0000-0000A7710000}"/>
    <cellStyle name="Normal 4 2 4 3 5 3" xfId="24054" xr:uid="{00000000-0005-0000-0000-0000A8710000}"/>
    <cellStyle name="Normal 4 2 4 3 5 4" xfId="36298" xr:uid="{00000000-0005-0000-0000-0000A9710000}"/>
    <cellStyle name="Normal 4 2 4 3 5 5" xfId="48527" xr:uid="{00000000-0005-0000-0000-0000AA710000}"/>
    <cellStyle name="Normal 4 2 4 3 6" xfId="17901" xr:uid="{00000000-0005-0000-0000-0000AB710000}"/>
    <cellStyle name="Normal 4 2 4 3 6 2" xfId="30156" xr:uid="{00000000-0005-0000-0000-0000AC710000}"/>
    <cellStyle name="Normal 4 2 4 3 6 3" xfId="42397" xr:uid="{00000000-0005-0000-0000-0000AD710000}"/>
    <cellStyle name="Normal 4 2 4 3 7" xfId="24039" xr:uid="{00000000-0005-0000-0000-0000AE710000}"/>
    <cellStyle name="Normal 4 2 4 3 8" xfId="36283" xr:uid="{00000000-0005-0000-0000-0000AF710000}"/>
    <cellStyle name="Normal 4 2 4 3 9" xfId="48512" xr:uid="{00000000-0005-0000-0000-0000B0710000}"/>
    <cellStyle name="Normal 4 2 4 4" xfId="6917" xr:uid="{00000000-0005-0000-0000-0000B1710000}"/>
    <cellStyle name="Normal 4 2 4 4 2" xfId="6918" xr:uid="{00000000-0005-0000-0000-0000B2710000}"/>
    <cellStyle name="Normal 4 2 4 4 2 2" xfId="6919" xr:uid="{00000000-0005-0000-0000-0000B3710000}"/>
    <cellStyle name="Normal 4 2 4 4 2 2 2" xfId="6920" xr:uid="{00000000-0005-0000-0000-0000B4710000}"/>
    <cellStyle name="Normal 4 2 4 4 2 2 2 2" xfId="17920" xr:uid="{00000000-0005-0000-0000-0000B5710000}"/>
    <cellStyle name="Normal 4 2 4 4 2 2 2 2 2" xfId="30175" xr:uid="{00000000-0005-0000-0000-0000B6710000}"/>
    <cellStyle name="Normal 4 2 4 4 2 2 2 2 3" xfId="42416" xr:uid="{00000000-0005-0000-0000-0000B7710000}"/>
    <cellStyle name="Normal 4 2 4 4 2 2 2 3" xfId="24058" xr:uid="{00000000-0005-0000-0000-0000B8710000}"/>
    <cellStyle name="Normal 4 2 4 4 2 2 2 4" xfId="36302" xr:uid="{00000000-0005-0000-0000-0000B9710000}"/>
    <cellStyle name="Normal 4 2 4 4 2 2 2 5" xfId="48531" xr:uid="{00000000-0005-0000-0000-0000BA710000}"/>
    <cellStyle name="Normal 4 2 4 4 2 2 3" xfId="17919" xr:uid="{00000000-0005-0000-0000-0000BB710000}"/>
    <cellStyle name="Normal 4 2 4 4 2 2 3 2" xfId="30174" xr:uid="{00000000-0005-0000-0000-0000BC710000}"/>
    <cellStyle name="Normal 4 2 4 4 2 2 3 3" xfId="42415" xr:uid="{00000000-0005-0000-0000-0000BD710000}"/>
    <cellStyle name="Normal 4 2 4 4 2 2 4" xfId="24057" xr:uid="{00000000-0005-0000-0000-0000BE710000}"/>
    <cellStyle name="Normal 4 2 4 4 2 2 5" xfId="36301" xr:uid="{00000000-0005-0000-0000-0000BF710000}"/>
    <cellStyle name="Normal 4 2 4 4 2 2 6" xfId="48530" xr:uid="{00000000-0005-0000-0000-0000C0710000}"/>
    <cellStyle name="Normal 4 2 4 4 2 3" xfId="6921" xr:uid="{00000000-0005-0000-0000-0000C1710000}"/>
    <cellStyle name="Normal 4 2 4 4 2 3 2" xfId="17921" xr:uid="{00000000-0005-0000-0000-0000C2710000}"/>
    <cellStyle name="Normal 4 2 4 4 2 3 2 2" xfId="30176" xr:uid="{00000000-0005-0000-0000-0000C3710000}"/>
    <cellStyle name="Normal 4 2 4 4 2 3 2 3" xfId="42417" xr:uid="{00000000-0005-0000-0000-0000C4710000}"/>
    <cellStyle name="Normal 4 2 4 4 2 3 3" xfId="24059" xr:uid="{00000000-0005-0000-0000-0000C5710000}"/>
    <cellStyle name="Normal 4 2 4 4 2 3 4" xfId="36303" xr:uid="{00000000-0005-0000-0000-0000C6710000}"/>
    <cellStyle name="Normal 4 2 4 4 2 3 5" xfId="48532" xr:uid="{00000000-0005-0000-0000-0000C7710000}"/>
    <cellStyle name="Normal 4 2 4 4 2 4" xfId="17918" xr:uid="{00000000-0005-0000-0000-0000C8710000}"/>
    <cellStyle name="Normal 4 2 4 4 2 4 2" xfId="30173" xr:uid="{00000000-0005-0000-0000-0000C9710000}"/>
    <cellStyle name="Normal 4 2 4 4 2 4 3" xfId="42414" xr:uid="{00000000-0005-0000-0000-0000CA710000}"/>
    <cellStyle name="Normal 4 2 4 4 2 5" xfId="24056" xr:uid="{00000000-0005-0000-0000-0000CB710000}"/>
    <cellStyle name="Normal 4 2 4 4 2 6" xfId="36300" xr:uid="{00000000-0005-0000-0000-0000CC710000}"/>
    <cellStyle name="Normal 4 2 4 4 2 7" xfId="48529" xr:uid="{00000000-0005-0000-0000-0000CD710000}"/>
    <cellStyle name="Normal 4 2 4 4 3" xfId="6922" xr:uid="{00000000-0005-0000-0000-0000CE710000}"/>
    <cellStyle name="Normal 4 2 4 4 3 2" xfId="6923" xr:uid="{00000000-0005-0000-0000-0000CF710000}"/>
    <cellStyle name="Normal 4 2 4 4 3 2 2" xfId="17923" xr:uid="{00000000-0005-0000-0000-0000D0710000}"/>
    <cellStyle name="Normal 4 2 4 4 3 2 2 2" xfId="30178" xr:uid="{00000000-0005-0000-0000-0000D1710000}"/>
    <cellStyle name="Normal 4 2 4 4 3 2 2 3" xfId="42419" xr:uid="{00000000-0005-0000-0000-0000D2710000}"/>
    <cellStyle name="Normal 4 2 4 4 3 2 3" xfId="24061" xr:uid="{00000000-0005-0000-0000-0000D3710000}"/>
    <cellStyle name="Normal 4 2 4 4 3 2 4" xfId="36305" xr:uid="{00000000-0005-0000-0000-0000D4710000}"/>
    <cellStyle name="Normal 4 2 4 4 3 2 5" xfId="48534" xr:uid="{00000000-0005-0000-0000-0000D5710000}"/>
    <cellStyle name="Normal 4 2 4 4 3 3" xfId="17922" xr:uid="{00000000-0005-0000-0000-0000D6710000}"/>
    <cellStyle name="Normal 4 2 4 4 3 3 2" xfId="30177" xr:uid="{00000000-0005-0000-0000-0000D7710000}"/>
    <cellStyle name="Normal 4 2 4 4 3 3 3" xfId="42418" xr:uid="{00000000-0005-0000-0000-0000D8710000}"/>
    <cellStyle name="Normal 4 2 4 4 3 4" xfId="24060" xr:uid="{00000000-0005-0000-0000-0000D9710000}"/>
    <cellStyle name="Normal 4 2 4 4 3 5" xfId="36304" xr:uid="{00000000-0005-0000-0000-0000DA710000}"/>
    <cellStyle name="Normal 4 2 4 4 3 6" xfId="48533" xr:uid="{00000000-0005-0000-0000-0000DB710000}"/>
    <cellStyle name="Normal 4 2 4 4 4" xfId="6924" xr:uid="{00000000-0005-0000-0000-0000DC710000}"/>
    <cellStyle name="Normal 4 2 4 4 4 2" xfId="17924" xr:uid="{00000000-0005-0000-0000-0000DD710000}"/>
    <cellStyle name="Normal 4 2 4 4 4 2 2" xfId="30179" xr:uid="{00000000-0005-0000-0000-0000DE710000}"/>
    <cellStyle name="Normal 4 2 4 4 4 2 3" xfId="42420" xr:uid="{00000000-0005-0000-0000-0000DF710000}"/>
    <cellStyle name="Normal 4 2 4 4 4 3" xfId="24062" xr:uid="{00000000-0005-0000-0000-0000E0710000}"/>
    <cellStyle name="Normal 4 2 4 4 4 4" xfId="36306" xr:uid="{00000000-0005-0000-0000-0000E1710000}"/>
    <cellStyle name="Normal 4 2 4 4 4 5" xfId="48535" xr:uid="{00000000-0005-0000-0000-0000E2710000}"/>
    <cellStyle name="Normal 4 2 4 4 5" xfId="17917" xr:uid="{00000000-0005-0000-0000-0000E3710000}"/>
    <cellStyle name="Normal 4 2 4 4 5 2" xfId="30172" xr:uid="{00000000-0005-0000-0000-0000E4710000}"/>
    <cellStyle name="Normal 4 2 4 4 5 3" xfId="42413" xr:uid="{00000000-0005-0000-0000-0000E5710000}"/>
    <cellStyle name="Normal 4 2 4 4 6" xfId="24055" xr:uid="{00000000-0005-0000-0000-0000E6710000}"/>
    <cellStyle name="Normal 4 2 4 4 7" xfId="36299" xr:uid="{00000000-0005-0000-0000-0000E7710000}"/>
    <cellStyle name="Normal 4 2 4 4 8" xfId="48528" xr:uid="{00000000-0005-0000-0000-0000E8710000}"/>
    <cellStyle name="Normal 4 2 4 5" xfId="6925" xr:uid="{00000000-0005-0000-0000-0000E9710000}"/>
    <cellStyle name="Normal 4 2 4 5 2" xfId="6926" xr:uid="{00000000-0005-0000-0000-0000EA710000}"/>
    <cellStyle name="Normal 4 2 4 5 2 2" xfId="6927" xr:uid="{00000000-0005-0000-0000-0000EB710000}"/>
    <cellStyle name="Normal 4 2 4 5 2 2 2" xfId="17927" xr:uid="{00000000-0005-0000-0000-0000EC710000}"/>
    <cellStyle name="Normal 4 2 4 5 2 2 2 2" xfId="30182" xr:uid="{00000000-0005-0000-0000-0000ED710000}"/>
    <cellStyle name="Normal 4 2 4 5 2 2 2 3" xfId="42423" xr:uid="{00000000-0005-0000-0000-0000EE710000}"/>
    <cellStyle name="Normal 4 2 4 5 2 2 3" xfId="24065" xr:uid="{00000000-0005-0000-0000-0000EF710000}"/>
    <cellStyle name="Normal 4 2 4 5 2 2 4" xfId="36309" xr:uid="{00000000-0005-0000-0000-0000F0710000}"/>
    <cellStyle name="Normal 4 2 4 5 2 2 5" xfId="48538" xr:uid="{00000000-0005-0000-0000-0000F1710000}"/>
    <cellStyle name="Normal 4 2 4 5 2 3" xfId="17926" xr:uid="{00000000-0005-0000-0000-0000F2710000}"/>
    <cellStyle name="Normal 4 2 4 5 2 3 2" xfId="30181" xr:uid="{00000000-0005-0000-0000-0000F3710000}"/>
    <cellStyle name="Normal 4 2 4 5 2 3 3" xfId="42422" xr:uid="{00000000-0005-0000-0000-0000F4710000}"/>
    <cellStyle name="Normal 4 2 4 5 2 4" xfId="24064" xr:uid="{00000000-0005-0000-0000-0000F5710000}"/>
    <cellStyle name="Normal 4 2 4 5 2 5" xfId="36308" xr:uid="{00000000-0005-0000-0000-0000F6710000}"/>
    <cellStyle name="Normal 4 2 4 5 2 6" xfId="48537" xr:uid="{00000000-0005-0000-0000-0000F7710000}"/>
    <cellStyle name="Normal 4 2 4 5 3" xfId="6928" xr:uid="{00000000-0005-0000-0000-0000F8710000}"/>
    <cellStyle name="Normal 4 2 4 5 3 2" xfId="17928" xr:uid="{00000000-0005-0000-0000-0000F9710000}"/>
    <cellStyle name="Normal 4 2 4 5 3 2 2" xfId="30183" xr:uid="{00000000-0005-0000-0000-0000FA710000}"/>
    <cellStyle name="Normal 4 2 4 5 3 2 3" xfId="42424" xr:uid="{00000000-0005-0000-0000-0000FB710000}"/>
    <cellStyle name="Normal 4 2 4 5 3 3" xfId="24066" xr:uid="{00000000-0005-0000-0000-0000FC710000}"/>
    <cellStyle name="Normal 4 2 4 5 3 4" xfId="36310" xr:uid="{00000000-0005-0000-0000-0000FD710000}"/>
    <cellStyle name="Normal 4 2 4 5 3 5" xfId="48539" xr:uid="{00000000-0005-0000-0000-0000FE710000}"/>
    <cellStyle name="Normal 4 2 4 5 4" xfId="17925" xr:uid="{00000000-0005-0000-0000-0000FF710000}"/>
    <cellStyle name="Normal 4 2 4 5 4 2" xfId="30180" xr:uid="{00000000-0005-0000-0000-000000720000}"/>
    <cellStyle name="Normal 4 2 4 5 4 3" xfId="42421" xr:uid="{00000000-0005-0000-0000-000001720000}"/>
    <cellStyle name="Normal 4 2 4 5 5" xfId="24063" xr:uid="{00000000-0005-0000-0000-000002720000}"/>
    <cellStyle name="Normal 4 2 4 5 6" xfId="36307" xr:uid="{00000000-0005-0000-0000-000003720000}"/>
    <cellStyle name="Normal 4 2 4 5 7" xfId="48536" xr:uid="{00000000-0005-0000-0000-000004720000}"/>
    <cellStyle name="Normal 4 2 4 6" xfId="6929" xr:uid="{00000000-0005-0000-0000-000005720000}"/>
    <cellStyle name="Normal 4 2 4 6 2" xfId="6930" xr:uid="{00000000-0005-0000-0000-000006720000}"/>
    <cellStyle name="Normal 4 2 4 6 2 2" xfId="17930" xr:uid="{00000000-0005-0000-0000-000007720000}"/>
    <cellStyle name="Normal 4 2 4 6 2 2 2" xfId="30185" xr:uid="{00000000-0005-0000-0000-000008720000}"/>
    <cellStyle name="Normal 4 2 4 6 2 2 3" xfId="42426" xr:uid="{00000000-0005-0000-0000-000009720000}"/>
    <cellStyle name="Normal 4 2 4 6 2 3" xfId="24068" xr:uid="{00000000-0005-0000-0000-00000A720000}"/>
    <cellStyle name="Normal 4 2 4 6 2 4" xfId="36312" xr:uid="{00000000-0005-0000-0000-00000B720000}"/>
    <cellStyle name="Normal 4 2 4 6 2 5" xfId="48541" xr:uid="{00000000-0005-0000-0000-00000C720000}"/>
    <cellStyle name="Normal 4 2 4 6 3" xfId="17929" xr:uid="{00000000-0005-0000-0000-00000D720000}"/>
    <cellStyle name="Normal 4 2 4 6 3 2" xfId="30184" xr:uid="{00000000-0005-0000-0000-00000E720000}"/>
    <cellStyle name="Normal 4 2 4 6 3 3" xfId="42425" xr:uid="{00000000-0005-0000-0000-00000F720000}"/>
    <cellStyle name="Normal 4 2 4 6 4" xfId="24067" xr:uid="{00000000-0005-0000-0000-000010720000}"/>
    <cellStyle name="Normal 4 2 4 6 5" xfId="36311" xr:uid="{00000000-0005-0000-0000-000011720000}"/>
    <cellStyle name="Normal 4 2 4 6 6" xfId="48540" xr:uid="{00000000-0005-0000-0000-000012720000}"/>
    <cellStyle name="Normal 4 2 4 7" xfId="6931" xr:uid="{00000000-0005-0000-0000-000013720000}"/>
    <cellStyle name="Normal 4 2 4 7 2" xfId="17931" xr:uid="{00000000-0005-0000-0000-000014720000}"/>
    <cellStyle name="Normal 4 2 4 7 2 2" xfId="30186" xr:uid="{00000000-0005-0000-0000-000015720000}"/>
    <cellStyle name="Normal 4 2 4 7 2 3" xfId="42427" xr:uid="{00000000-0005-0000-0000-000016720000}"/>
    <cellStyle name="Normal 4 2 4 7 3" xfId="24069" xr:uid="{00000000-0005-0000-0000-000017720000}"/>
    <cellStyle name="Normal 4 2 4 7 4" xfId="36313" xr:uid="{00000000-0005-0000-0000-000018720000}"/>
    <cellStyle name="Normal 4 2 4 7 5" xfId="48542" xr:uid="{00000000-0005-0000-0000-000019720000}"/>
    <cellStyle name="Normal 4 2 4 8" xfId="17868" xr:uid="{00000000-0005-0000-0000-00001A720000}"/>
    <cellStyle name="Normal 4 2 4 8 2" xfId="30123" xr:uid="{00000000-0005-0000-0000-00001B720000}"/>
    <cellStyle name="Normal 4 2 4 8 3" xfId="42364" xr:uid="{00000000-0005-0000-0000-00001C720000}"/>
    <cellStyle name="Normal 4 2 4 9" xfId="24006" xr:uid="{00000000-0005-0000-0000-00001D720000}"/>
    <cellStyle name="Normal 4 2 5" xfId="6932" xr:uid="{00000000-0005-0000-0000-00001E720000}"/>
    <cellStyle name="Normal 4 2 5 10" xfId="48543" xr:uid="{00000000-0005-0000-0000-00001F720000}"/>
    <cellStyle name="Normal 4 2 5 2" xfId="6933" xr:uid="{00000000-0005-0000-0000-000020720000}"/>
    <cellStyle name="Normal 4 2 5 2 2" xfId="6934" xr:uid="{00000000-0005-0000-0000-000021720000}"/>
    <cellStyle name="Normal 4 2 5 2 2 2" xfId="6935" xr:uid="{00000000-0005-0000-0000-000022720000}"/>
    <cellStyle name="Normal 4 2 5 2 2 2 2" xfId="6936" xr:uid="{00000000-0005-0000-0000-000023720000}"/>
    <cellStyle name="Normal 4 2 5 2 2 2 2 2" xfId="6937" xr:uid="{00000000-0005-0000-0000-000024720000}"/>
    <cellStyle name="Normal 4 2 5 2 2 2 2 2 2" xfId="17937" xr:uid="{00000000-0005-0000-0000-000025720000}"/>
    <cellStyle name="Normal 4 2 5 2 2 2 2 2 2 2" xfId="30192" xr:uid="{00000000-0005-0000-0000-000026720000}"/>
    <cellStyle name="Normal 4 2 5 2 2 2 2 2 2 3" xfId="42433" xr:uid="{00000000-0005-0000-0000-000027720000}"/>
    <cellStyle name="Normal 4 2 5 2 2 2 2 2 3" xfId="24075" xr:uid="{00000000-0005-0000-0000-000028720000}"/>
    <cellStyle name="Normal 4 2 5 2 2 2 2 2 4" xfId="36319" xr:uid="{00000000-0005-0000-0000-000029720000}"/>
    <cellStyle name="Normal 4 2 5 2 2 2 2 2 5" xfId="48548" xr:uid="{00000000-0005-0000-0000-00002A720000}"/>
    <cellStyle name="Normal 4 2 5 2 2 2 2 3" xfId="17936" xr:uid="{00000000-0005-0000-0000-00002B720000}"/>
    <cellStyle name="Normal 4 2 5 2 2 2 2 3 2" xfId="30191" xr:uid="{00000000-0005-0000-0000-00002C720000}"/>
    <cellStyle name="Normal 4 2 5 2 2 2 2 3 3" xfId="42432" xr:uid="{00000000-0005-0000-0000-00002D720000}"/>
    <cellStyle name="Normal 4 2 5 2 2 2 2 4" xfId="24074" xr:uid="{00000000-0005-0000-0000-00002E720000}"/>
    <cellStyle name="Normal 4 2 5 2 2 2 2 5" xfId="36318" xr:uid="{00000000-0005-0000-0000-00002F720000}"/>
    <cellStyle name="Normal 4 2 5 2 2 2 2 6" xfId="48547" xr:uid="{00000000-0005-0000-0000-000030720000}"/>
    <cellStyle name="Normal 4 2 5 2 2 2 3" xfId="6938" xr:uid="{00000000-0005-0000-0000-000031720000}"/>
    <cellStyle name="Normal 4 2 5 2 2 2 3 2" xfId="17938" xr:uid="{00000000-0005-0000-0000-000032720000}"/>
    <cellStyle name="Normal 4 2 5 2 2 2 3 2 2" xfId="30193" xr:uid="{00000000-0005-0000-0000-000033720000}"/>
    <cellStyle name="Normal 4 2 5 2 2 2 3 2 3" xfId="42434" xr:uid="{00000000-0005-0000-0000-000034720000}"/>
    <cellStyle name="Normal 4 2 5 2 2 2 3 3" xfId="24076" xr:uid="{00000000-0005-0000-0000-000035720000}"/>
    <cellStyle name="Normal 4 2 5 2 2 2 3 4" xfId="36320" xr:uid="{00000000-0005-0000-0000-000036720000}"/>
    <cellStyle name="Normal 4 2 5 2 2 2 3 5" xfId="48549" xr:uid="{00000000-0005-0000-0000-000037720000}"/>
    <cellStyle name="Normal 4 2 5 2 2 2 4" xfId="17935" xr:uid="{00000000-0005-0000-0000-000038720000}"/>
    <cellStyle name="Normal 4 2 5 2 2 2 4 2" xfId="30190" xr:uid="{00000000-0005-0000-0000-000039720000}"/>
    <cellStyle name="Normal 4 2 5 2 2 2 4 3" xfId="42431" xr:uid="{00000000-0005-0000-0000-00003A720000}"/>
    <cellStyle name="Normal 4 2 5 2 2 2 5" xfId="24073" xr:uid="{00000000-0005-0000-0000-00003B720000}"/>
    <cellStyle name="Normal 4 2 5 2 2 2 6" xfId="36317" xr:uid="{00000000-0005-0000-0000-00003C720000}"/>
    <cellStyle name="Normal 4 2 5 2 2 2 7" xfId="48546" xr:uid="{00000000-0005-0000-0000-00003D720000}"/>
    <cellStyle name="Normal 4 2 5 2 2 3" xfId="6939" xr:uid="{00000000-0005-0000-0000-00003E720000}"/>
    <cellStyle name="Normal 4 2 5 2 2 3 2" xfId="6940" xr:uid="{00000000-0005-0000-0000-00003F720000}"/>
    <cellStyle name="Normal 4 2 5 2 2 3 2 2" xfId="17940" xr:uid="{00000000-0005-0000-0000-000040720000}"/>
    <cellStyle name="Normal 4 2 5 2 2 3 2 2 2" xfId="30195" xr:uid="{00000000-0005-0000-0000-000041720000}"/>
    <cellStyle name="Normal 4 2 5 2 2 3 2 2 3" xfId="42436" xr:uid="{00000000-0005-0000-0000-000042720000}"/>
    <cellStyle name="Normal 4 2 5 2 2 3 2 3" xfId="24078" xr:uid="{00000000-0005-0000-0000-000043720000}"/>
    <cellStyle name="Normal 4 2 5 2 2 3 2 4" xfId="36322" xr:uid="{00000000-0005-0000-0000-000044720000}"/>
    <cellStyle name="Normal 4 2 5 2 2 3 2 5" xfId="48551" xr:uid="{00000000-0005-0000-0000-000045720000}"/>
    <cellStyle name="Normal 4 2 5 2 2 3 3" xfId="17939" xr:uid="{00000000-0005-0000-0000-000046720000}"/>
    <cellStyle name="Normal 4 2 5 2 2 3 3 2" xfId="30194" xr:uid="{00000000-0005-0000-0000-000047720000}"/>
    <cellStyle name="Normal 4 2 5 2 2 3 3 3" xfId="42435" xr:uid="{00000000-0005-0000-0000-000048720000}"/>
    <cellStyle name="Normal 4 2 5 2 2 3 4" xfId="24077" xr:uid="{00000000-0005-0000-0000-000049720000}"/>
    <cellStyle name="Normal 4 2 5 2 2 3 5" xfId="36321" xr:uid="{00000000-0005-0000-0000-00004A720000}"/>
    <cellStyle name="Normal 4 2 5 2 2 3 6" xfId="48550" xr:uid="{00000000-0005-0000-0000-00004B720000}"/>
    <cellStyle name="Normal 4 2 5 2 2 4" xfId="6941" xr:uid="{00000000-0005-0000-0000-00004C720000}"/>
    <cellStyle name="Normal 4 2 5 2 2 4 2" xfId="17941" xr:uid="{00000000-0005-0000-0000-00004D720000}"/>
    <cellStyle name="Normal 4 2 5 2 2 4 2 2" xfId="30196" xr:uid="{00000000-0005-0000-0000-00004E720000}"/>
    <cellStyle name="Normal 4 2 5 2 2 4 2 3" xfId="42437" xr:uid="{00000000-0005-0000-0000-00004F720000}"/>
    <cellStyle name="Normal 4 2 5 2 2 4 3" xfId="24079" xr:uid="{00000000-0005-0000-0000-000050720000}"/>
    <cellStyle name="Normal 4 2 5 2 2 4 4" xfId="36323" xr:uid="{00000000-0005-0000-0000-000051720000}"/>
    <cellStyle name="Normal 4 2 5 2 2 4 5" xfId="48552" xr:uid="{00000000-0005-0000-0000-000052720000}"/>
    <cellStyle name="Normal 4 2 5 2 2 5" xfId="17934" xr:uid="{00000000-0005-0000-0000-000053720000}"/>
    <cellStyle name="Normal 4 2 5 2 2 5 2" xfId="30189" xr:uid="{00000000-0005-0000-0000-000054720000}"/>
    <cellStyle name="Normal 4 2 5 2 2 5 3" xfId="42430" xr:uid="{00000000-0005-0000-0000-000055720000}"/>
    <cellStyle name="Normal 4 2 5 2 2 6" xfId="24072" xr:uid="{00000000-0005-0000-0000-000056720000}"/>
    <cellStyle name="Normal 4 2 5 2 2 7" xfId="36316" xr:uid="{00000000-0005-0000-0000-000057720000}"/>
    <cellStyle name="Normal 4 2 5 2 2 8" xfId="48545" xr:uid="{00000000-0005-0000-0000-000058720000}"/>
    <cellStyle name="Normal 4 2 5 2 3" xfId="6942" xr:uid="{00000000-0005-0000-0000-000059720000}"/>
    <cellStyle name="Normal 4 2 5 2 3 2" xfId="6943" xr:uid="{00000000-0005-0000-0000-00005A720000}"/>
    <cellStyle name="Normal 4 2 5 2 3 2 2" xfId="6944" xr:uid="{00000000-0005-0000-0000-00005B720000}"/>
    <cellStyle name="Normal 4 2 5 2 3 2 2 2" xfId="17944" xr:uid="{00000000-0005-0000-0000-00005C720000}"/>
    <cellStyle name="Normal 4 2 5 2 3 2 2 2 2" xfId="30199" xr:uid="{00000000-0005-0000-0000-00005D720000}"/>
    <cellStyle name="Normal 4 2 5 2 3 2 2 2 3" xfId="42440" xr:uid="{00000000-0005-0000-0000-00005E720000}"/>
    <cellStyle name="Normal 4 2 5 2 3 2 2 3" xfId="24082" xr:uid="{00000000-0005-0000-0000-00005F720000}"/>
    <cellStyle name="Normal 4 2 5 2 3 2 2 4" xfId="36326" xr:uid="{00000000-0005-0000-0000-000060720000}"/>
    <cellStyle name="Normal 4 2 5 2 3 2 2 5" xfId="48555" xr:uid="{00000000-0005-0000-0000-000061720000}"/>
    <cellStyle name="Normal 4 2 5 2 3 2 3" xfId="17943" xr:uid="{00000000-0005-0000-0000-000062720000}"/>
    <cellStyle name="Normal 4 2 5 2 3 2 3 2" xfId="30198" xr:uid="{00000000-0005-0000-0000-000063720000}"/>
    <cellStyle name="Normal 4 2 5 2 3 2 3 3" xfId="42439" xr:uid="{00000000-0005-0000-0000-000064720000}"/>
    <cellStyle name="Normal 4 2 5 2 3 2 4" xfId="24081" xr:uid="{00000000-0005-0000-0000-000065720000}"/>
    <cellStyle name="Normal 4 2 5 2 3 2 5" xfId="36325" xr:uid="{00000000-0005-0000-0000-000066720000}"/>
    <cellStyle name="Normal 4 2 5 2 3 2 6" xfId="48554" xr:uid="{00000000-0005-0000-0000-000067720000}"/>
    <cellStyle name="Normal 4 2 5 2 3 3" xfId="6945" xr:uid="{00000000-0005-0000-0000-000068720000}"/>
    <cellStyle name="Normal 4 2 5 2 3 3 2" xfId="17945" xr:uid="{00000000-0005-0000-0000-000069720000}"/>
    <cellStyle name="Normal 4 2 5 2 3 3 2 2" xfId="30200" xr:uid="{00000000-0005-0000-0000-00006A720000}"/>
    <cellStyle name="Normal 4 2 5 2 3 3 2 3" xfId="42441" xr:uid="{00000000-0005-0000-0000-00006B720000}"/>
    <cellStyle name="Normal 4 2 5 2 3 3 3" xfId="24083" xr:uid="{00000000-0005-0000-0000-00006C720000}"/>
    <cellStyle name="Normal 4 2 5 2 3 3 4" xfId="36327" xr:uid="{00000000-0005-0000-0000-00006D720000}"/>
    <cellStyle name="Normal 4 2 5 2 3 3 5" xfId="48556" xr:uid="{00000000-0005-0000-0000-00006E720000}"/>
    <cellStyle name="Normal 4 2 5 2 3 4" xfId="17942" xr:uid="{00000000-0005-0000-0000-00006F720000}"/>
    <cellStyle name="Normal 4 2 5 2 3 4 2" xfId="30197" xr:uid="{00000000-0005-0000-0000-000070720000}"/>
    <cellStyle name="Normal 4 2 5 2 3 4 3" xfId="42438" xr:uid="{00000000-0005-0000-0000-000071720000}"/>
    <cellStyle name="Normal 4 2 5 2 3 5" xfId="24080" xr:uid="{00000000-0005-0000-0000-000072720000}"/>
    <cellStyle name="Normal 4 2 5 2 3 6" xfId="36324" xr:uid="{00000000-0005-0000-0000-000073720000}"/>
    <cellStyle name="Normal 4 2 5 2 3 7" xfId="48553" xr:uid="{00000000-0005-0000-0000-000074720000}"/>
    <cellStyle name="Normal 4 2 5 2 4" xfId="6946" xr:uid="{00000000-0005-0000-0000-000075720000}"/>
    <cellStyle name="Normal 4 2 5 2 4 2" xfId="6947" xr:uid="{00000000-0005-0000-0000-000076720000}"/>
    <cellStyle name="Normal 4 2 5 2 4 2 2" xfId="17947" xr:uid="{00000000-0005-0000-0000-000077720000}"/>
    <cellStyle name="Normal 4 2 5 2 4 2 2 2" xfId="30202" xr:uid="{00000000-0005-0000-0000-000078720000}"/>
    <cellStyle name="Normal 4 2 5 2 4 2 2 3" xfId="42443" xr:uid="{00000000-0005-0000-0000-000079720000}"/>
    <cellStyle name="Normal 4 2 5 2 4 2 3" xfId="24085" xr:uid="{00000000-0005-0000-0000-00007A720000}"/>
    <cellStyle name="Normal 4 2 5 2 4 2 4" xfId="36329" xr:uid="{00000000-0005-0000-0000-00007B720000}"/>
    <cellStyle name="Normal 4 2 5 2 4 2 5" xfId="48558" xr:uid="{00000000-0005-0000-0000-00007C720000}"/>
    <cellStyle name="Normal 4 2 5 2 4 3" xfId="17946" xr:uid="{00000000-0005-0000-0000-00007D720000}"/>
    <cellStyle name="Normal 4 2 5 2 4 3 2" xfId="30201" xr:uid="{00000000-0005-0000-0000-00007E720000}"/>
    <cellStyle name="Normal 4 2 5 2 4 3 3" xfId="42442" xr:uid="{00000000-0005-0000-0000-00007F720000}"/>
    <cellStyle name="Normal 4 2 5 2 4 4" xfId="24084" xr:uid="{00000000-0005-0000-0000-000080720000}"/>
    <cellStyle name="Normal 4 2 5 2 4 5" xfId="36328" xr:uid="{00000000-0005-0000-0000-000081720000}"/>
    <cellStyle name="Normal 4 2 5 2 4 6" xfId="48557" xr:uid="{00000000-0005-0000-0000-000082720000}"/>
    <cellStyle name="Normal 4 2 5 2 5" xfId="6948" xr:uid="{00000000-0005-0000-0000-000083720000}"/>
    <cellStyle name="Normal 4 2 5 2 5 2" xfId="17948" xr:uid="{00000000-0005-0000-0000-000084720000}"/>
    <cellStyle name="Normal 4 2 5 2 5 2 2" xfId="30203" xr:uid="{00000000-0005-0000-0000-000085720000}"/>
    <cellStyle name="Normal 4 2 5 2 5 2 3" xfId="42444" xr:uid="{00000000-0005-0000-0000-000086720000}"/>
    <cellStyle name="Normal 4 2 5 2 5 3" xfId="24086" xr:uid="{00000000-0005-0000-0000-000087720000}"/>
    <cellStyle name="Normal 4 2 5 2 5 4" xfId="36330" xr:uid="{00000000-0005-0000-0000-000088720000}"/>
    <cellStyle name="Normal 4 2 5 2 5 5" xfId="48559" xr:uid="{00000000-0005-0000-0000-000089720000}"/>
    <cellStyle name="Normal 4 2 5 2 6" xfId="17933" xr:uid="{00000000-0005-0000-0000-00008A720000}"/>
    <cellStyle name="Normal 4 2 5 2 6 2" xfId="30188" xr:uid="{00000000-0005-0000-0000-00008B720000}"/>
    <cellStyle name="Normal 4 2 5 2 6 3" xfId="42429" xr:uid="{00000000-0005-0000-0000-00008C720000}"/>
    <cellStyle name="Normal 4 2 5 2 7" xfId="24071" xr:uid="{00000000-0005-0000-0000-00008D720000}"/>
    <cellStyle name="Normal 4 2 5 2 8" xfId="36315" xr:uid="{00000000-0005-0000-0000-00008E720000}"/>
    <cellStyle name="Normal 4 2 5 2 9" xfId="48544" xr:uid="{00000000-0005-0000-0000-00008F720000}"/>
    <cellStyle name="Normal 4 2 5 3" xfId="6949" xr:uid="{00000000-0005-0000-0000-000090720000}"/>
    <cellStyle name="Normal 4 2 5 3 2" xfId="6950" xr:uid="{00000000-0005-0000-0000-000091720000}"/>
    <cellStyle name="Normal 4 2 5 3 2 2" xfId="6951" xr:uid="{00000000-0005-0000-0000-000092720000}"/>
    <cellStyle name="Normal 4 2 5 3 2 2 2" xfId="6952" xr:uid="{00000000-0005-0000-0000-000093720000}"/>
    <cellStyle name="Normal 4 2 5 3 2 2 2 2" xfId="17952" xr:uid="{00000000-0005-0000-0000-000094720000}"/>
    <cellStyle name="Normal 4 2 5 3 2 2 2 2 2" xfId="30207" xr:uid="{00000000-0005-0000-0000-000095720000}"/>
    <cellStyle name="Normal 4 2 5 3 2 2 2 2 3" xfId="42448" xr:uid="{00000000-0005-0000-0000-000096720000}"/>
    <cellStyle name="Normal 4 2 5 3 2 2 2 3" xfId="24090" xr:uid="{00000000-0005-0000-0000-000097720000}"/>
    <cellStyle name="Normal 4 2 5 3 2 2 2 4" xfId="36334" xr:uid="{00000000-0005-0000-0000-000098720000}"/>
    <cellStyle name="Normal 4 2 5 3 2 2 2 5" xfId="48563" xr:uid="{00000000-0005-0000-0000-000099720000}"/>
    <cellStyle name="Normal 4 2 5 3 2 2 3" xfId="17951" xr:uid="{00000000-0005-0000-0000-00009A720000}"/>
    <cellStyle name="Normal 4 2 5 3 2 2 3 2" xfId="30206" xr:uid="{00000000-0005-0000-0000-00009B720000}"/>
    <cellStyle name="Normal 4 2 5 3 2 2 3 3" xfId="42447" xr:uid="{00000000-0005-0000-0000-00009C720000}"/>
    <cellStyle name="Normal 4 2 5 3 2 2 4" xfId="24089" xr:uid="{00000000-0005-0000-0000-00009D720000}"/>
    <cellStyle name="Normal 4 2 5 3 2 2 5" xfId="36333" xr:uid="{00000000-0005-0000-0000-00009E720000}"/>
    <cellStyle name="Normal 4 2 5 3 2 2 6" xfId="48562" xr:uid="{00000000-0005-0000-0000-00009F720000}"/>
    <cellStyle name="Normal 4 2 5 3 2 3" xfId="6953" xr:uid="{00000000-0005-0000-0000-0000A0720000}"/>
    <cellStyle name="Normal 4 2 5 3 2 3 2" xfId="17953" xr:uid="{00000000-0005-0000-0000-0000A1720000}"/>
    <cellStyle name="Normal 4 2 5 3 2 3 2 2" xfId="30208" xr:uid="{00000000-0005-0000-0000-0000A2720000}"/>
    <cellStyle name="Normal 4 2 5 3 2 3 2 3" xfId="42449" xr:uid="{00000000-0005-0000-0000-0000A3720000}"/>
    <cellStyle name="Normal 4 2 5 3 2 3 3" xfId="24091" xr:uid="{00000000-0005-0000-0000-0000A4720000}"/>
    <cellStyle name="Normal 4 2 5 3 2 3 4" xfId="36335" xr:uid="{00000000-0005-0000-0000-0000A5720000}"/>
    <cellStyle name="Normal 4 2 5 3 2 3 5" xfId="48564" xr:uid="{00000000-0005-0000-0000-0000A6720000}"/>
    <cellStyle name="Normal 4 2 5 3 2 4" xfId="17950" xr:uid="{00000000-0005-0000-0000-0000A7720000}"/>
    <cellStyle name="Normal 4 2 5 3 2 4 2" xfId="30205" xr:uid="{00000000-0005-0000-0000-0000A8720000}"/>
    <cellStyle name="Normal 4 2 5 3 2 4 3" xfId="42446" xr:uid="{00000000-0005-0000-0000-0000A9720000}"/>
    <cellStyle name="Normal 4 2 5 3 2 5" xfId="24088" xr:uid="{00000000-0005-0000-0000-0000AA720000}"/>
    <cellStyle name="Normal 4 2 5 3 2 6" xfId="36332" xr:uid="{00000000-0005-0000-0000-0000AB720000}"/>
    <cellStyle name="Normal 4 2 5 3 2 7" xfId="48561" xr:uid="{00000000-0005-0000-0000-0000AC720000}"/>
    <cellStyle name="Normal 4 2 5 3 3" xfId="6954" xr:uid="{00000000-0005-0000-0000-0000AD720000}"/>
    <cellStyle name="Normal 4 2 5 3 3 2" xfId="6955" xr:uid="{00000000-0005-0000-0000-0000AE720000}"/>
    <cellStyle name="Normal 4 2 5 3 3 2 2" xfId="17955" xr:uid="{00000000-0005-0000-0000-0000AF720000}"/>
    <cellStyle name="Normal 4 2 5 3 3 2 2 2" xfId="30210" xr:uid="{00000000-0005-0000-0000-0000B0720000}"/>
    <cellStyle name="Normal 4 2 5 3 3 2 2 3" xfId="42451" xr:uid="{00000000-0005-0000-0000-0000B1720000}"/>
    <cellStyle name="Normal 4 2 5 3 3 2 3" xfId="24093" xr:uid="{00000000-0005-0000-0000-0000B2720000}"/>
    <cellStyle name="Normal 4 2 5 3 3 2 4" xfId="36337" xr:uid="{00000000-0005-0000-0000-0000B3720000}"/>
    <cellStyle name="Normal 4 2 5 3 3 2 5" xfId="48566" xr:uid="{00000000-0005-0000-0000-0000B4720000}"/>
    <cellStyle name="Normal 4 2 5 3 3 3" xfId="17954" xr:uid="{00000000-0005-0000-0000-0000B5720000}"/>
    <cellStyle name="Normal 4 2 5 3 3 3 2" xfId="30209" xr:uid="{00000000-0005-0000-0000-0000B6720000}"/>
    <cellStyle name="Normal 4 2 5 3 3 3 3" xfId="42450" xr:uid="{00000000-0005-0000-0000-0000B7720000}"/>
    <cellStyle name="Normal 4 2 5 3 3 4" xfId="24092" xr:uid="{00000000-0005-0000-0000-0000B8720000}"/>
    <cellStyle name="Normal 4 2 5 3 3 5" xfId="36336" xr:uid="{00000000-0005-0000-0000-0000B9720000}"/>
    <cellStyle name="Normal 4 2 5 3 3 6" xfId="48565" xr:uid="{00000000-0005-0000-0000-0000BA720000}"/>
    <cellStyle name="Normal 4 2 5 3 4" xfId="6956" xr:uid="{00000000-0005-0000-0000-0000BB720000}"/>
    <cellStyle name="Normal 4 2 5 3 4 2" xfId="17956" xr:uid="{00000000-0005-0000-0000-0000BC720000}"/>
    <cellStyle name="Normal 4 2 5 3 4 2 2" xfId="30211" xr:uid="{00000000-0005-0000-0000-0000BD720000}"/>
    <cellStyle name="Normal 4 2 5 3 4 2 3" xfId="42452" xr:uid="{00000000-0005-0000-0000-0000BE720000}"/>
    <cellStyle name="Normal 4 2 5 3 4 3" xfId="24094" xr:uid="{00000000-0005-0000-0000-0000BF720000}"/>
    <cellStyle name="Normal 4 2 5 3 4 4" xfId="36338" xr:uid="{00000000-0005-0000-0000-0000C0720000}"/>
    <cellStyle name="Normal 4 2 5 3 4 5" xfId="48567" xr:uid="{00000000-0005-0000-0000-0000C1720000}"/>
    <cellStyle name="Normal 4 2 5 3 5" xfId="17949" xr:uid="{00000000-0005-0000-0000-0000C2720000}"/>
    <cellStyle name="Normal 4 2 5 3 5 2" xfId="30204" xr:uid="{00000000-0005-0000-0000-0000C3720000}"/>
    <cellStyle name="Normal 4 2 5 3 5 3" xfId="42445" xr:uid="{00000000-0005-0000-0000-0000C4720000}"/>
    <cellStyle name="Normal 4 2 5 3 6" xfId="24087" xr:uid="{00000000-0005-0000-0000-0000C5720000}"/>
    <cellStyle name="Normal 4 2 5 3 7" xfId="36331" xr:uid="{00000000-0005-0000-0000-0000C6720000}"/>
    <cellStyle name="Normal 4 2 5 3 8" xfId="48560" xr:uid="{00000000-0005-0000-0000-0000C7720000}"/>
    <cellStyle name="Normal 4 2 5 4" xfId="6957" xr:uid="{00000000-0005-0000-0000-0000C8720000}"/>
    <cellStyle name="Normal 4 2 5 4 2" xfId="6958" xr:uid="{00000000-0005-0000-0000-0000C9720000}"/>
    <cellStyle name="Normal 4 2 5 4 2 2" xfId="6959" xr:uid="{00000000-0005-0000-0000-0000CA720000}"/>
    <cellStyle name="Normal 4 2 5 4 2 2 2" xfId="17959" xr:uid="{00000000-0005-0000-0000-0000CB720000}"/>
    <cellStyle name="Normal 4 2 5 4 2 2 2 2" xfId="30214" xr:uid="{00000000-0005-0000-0000-0000CC720000}"/>
    <cellStyle name="Normal 4 2 5 4 2 2 2 3" xfId="42455" xr:uid="{00000000-0005-0000-0000-0000CD720000}"/>
    <cellStyle name="Normal 4 2 5 4 2 2 3" xfId="24097" xr:uid="{00000000-0005-0000-0000-0000CE720000}"/>
    <cellStyle name="Normal 4 2 5 4 2 2 4" xfId="36341" xr:uid="{00000000-0005-0000-0000-0000CF720000}"/>
    <cellStyle name="Normal 4 2 5 4 2 2 5" xfId="48570" xr:uid="{00000000-0005-0000-0000-0000D0720000}"/>
    <cellStyle name="Normal 4 2 5 4 2 3" xfId="17958" xr:uid="{00000000-0005-0000-0000-0000D1720000}"/>
    <cellStyle name="Normal 4 2 5 4 2 3 2" xfId="30213" xr:uid="{00000000-0005-0000-0000-0000D2720000}"/>
    <cellStyle name="Normal 4 2 5 4 2 3 3" xfId="42454" xr:uid="{00000000-0005-0000-0000-0000D3720000}"/>
    <cellStyle name="Normal 4 2 5 4 2 4" xfId="24096" xr:uid="{00000000-0005-0000-0000-0000D4720000}"/>
    <cellStyle name="Normal 4 2 5 4 2 5" xfId="36340" xr:uid="{00000000-0005-0000-0000-0000D5720000}"/>
    <cellStyle name="Normal 4 2 5 4 2 6" xfId="48569" xr:uid="{00000000-0005-0000-0000-0000D6720000}"/>
    <cellStyle name="Normal 4 2 5 4 3" xfId="6960" xr:uid="{00000000-0005-0000-0000-0000D7720000}"/>
    <cellStyle name="Normal 4 2 5 4 3 2" xfId="17960" xr:uid="{00000000-0005-0000-0000-0000D8720000}"/>
    <cellStyle name="Normal 4 2 5 4 3 2 2" xfId="30215" xr:uid="{00000000-0005-0000-0000-0000D9720000}"/>
    <cellStyle name="Normal 4 2 5 4 3 2 3" xfId="42456" xr:uid="{00000000-0005-0000-0000-0000DA720000}"/>
    <cellStyle name="Normal 4 2 5 4 3 3" xfId="24098" xr:uid="{00000000-0005-0000-0000-0000DB720000}"/>
    <cellStyle name="Normal 4 2 5 4 3 4" xfId="36342" xr:uid="{00000000-0005-0000-0000-0000DC720000}"/>
    <cellStyle name="Normal 4 2 5 4 3 5" xfId="48571" xr:uid="{00000000-0005-0000-0000-0000DD720000}"/>
    <cellStyle name="Normal 4 2 5 4 4" xfId="17957" xr:uid="{00000000-0005-0000-0000-0000DE720000}"/>
    <cellStyle name="Normal 4 2 5 4 4 2" xfId="30212" xr:uid="{00000000-0005-0000-0000-0000DF720000}"/>
    <cellStyle name="Normal 4 2 5 4 4 3" xfId="42453" xr:uid="{00000000-0005-0000-0000-0000E0720000}"/>
    <cellStyle name="Normal 4 2 5 4 5" xfId="24095" xr:uid="{00000000-0005-0000-0000-0000E1720000}"/>
    <cellStyle name="Normal 4 2 5 4 6" xfId="36339" xr:uid="{00000000-0005-0000-0000-0000E2720000}"/>
    <cellStyle name="Normal 4 2 5 4 7" xfId="48568" xr:uid="{00000000-0005-0000-0000-0000E3720000}"/>
    <cellStyle name="Normal 4 2 5 5" xfId="6961" xr:uid="{00000000-0005-0000-0000-0000E4720000}"/>
    <cellStyle name="Normal 4 2 5 5 2" xfId="6962" xr:uid="{00000000-0005-0000-0000-0000E5720000}"/>
    <cellStyle name="Normal 4 2 5 5 2 2" xfId="17962" xr:uid="{00000000-0005-0000-0000-0000E6720000}"/>
    <cellStyle name="Normal 4 2 5 5 2 2 2" xfId="30217" xr:uid="{00000000-0005-0000-0000-0000E7720000}"/>
    <cellStyle name="Normal 4 2 5 5 2 2 3" xfId="42458" xr:uid="{00000000-0005-0000-0000-0000E8720000}"/>
    <cellStyle name="Normal 4 2 5 5 2 3" xfId="24100" xr:uid="{00000000-0005-0000-0000-0000E9720000}"/>
    <cellStyle name="Normal 4 2 5 5 2 4" xfId="36344" xr:uid="{00000000-0005-0000-0000-0000EA720000}"/>
    <cellStyle name="Normal 4 2 5 5 2 5" xfId="48573" xr:uid="{00000000-0005-0000-0000-0000EB720000}"/>
    <cellStyle name="Normal 4 2 5 5 3" xfId="17961" xr:uid="{00000000-0005-0000-0000-0000EC720000}"/>
    <cellStyle name="Normal 4 2 5 5 3 2" xfId="30216" xr:uid="{00000000-0005-0000-0000-0000ED720000}"/>
    <cellStyle name="Normal 4 2 5 5 3 3" xfId="42457" xr:uid="{00000000-0005-0000-0000-0000EE720000}"/>
    <cellStyle name="Normal 4 2 5 5 4" xfId="24099" xr:uid="{00000000-0005-0000-0000-0000EF720000}"/>
    <cellStyle name="Normal 4 2 5 5 5" xfId="36343" xr:uid="{00000000-0005-0000-0000-0000F0720000}"/>
    <cellStyle name="Normal 4 2 5 5 6" xfId="48572" xr:uid="{00000000-0005-0000-0000-0000F1720000}"/>
    <cellStyle name="Normal 4 2 5 6" xfId="6963" xr:uid="{00000000-0005-0000-0000-0000F2720000}"/>
    <cellStyle name="Normal 4 2 5 6 2" xfId="17963" xr:uid="{00000000-0005-0000-0000-0000F3720000}"/>
    <cellStyle name="Normal 4 2 5 6 2 2" xfId="30218" xr:uid="{00000000-0005-0000-0000-0000F4720000}"/>
    <cellStyle name="Normal 4 2 5 6 2 3" xfId="42459" xr:uid="{00000000-0005-0000-0000-0000F5720000}"/>
    <cellStyle name="Normal 4 2 5 6 3" xfId="24101" xr:uid="{00000000-0005-0000-0000-0000F6720000}"/>
    <cellStyle name="Normal 4 2 5 6 4" xfId="36345" xr:uid="{00000000-0005-0000-0000-0000F7720000}"/>
    <cellStyle name="Normal 4 2 5 6 5" xfId="48574" xr:uid="{00000000-0005-0000-0000-0000F8720000}"/>
    <cellStyle name="Normal 4 2 5 7" xfId="17932" xr:uid="{00000000-0005-0000-0000-0000F9720000}"/>
    <cellStyle name="Normal 4 2 5 7 2" xfId="30187" xr:uid="{00000000-0005-0000-0000-0000FA720000}"/>
    <cellStyle name="Normal 4 2 5 7 3" xfId="42428" xr:uid="{00000000-0005-0000-0000-0000FB720000}"/>
    <cellStyle name="Normal 4 2 5 8" xfId="24070" xr:uid="{00000000-0005-0000-0000-0000FC720000}"/>
    <cellStyle name="Normal 4 2 5 9" xfId="36314" xr:uid="{00000000-0005-0000-0000-0000FD720000}"/>
    <cellStyle name="Normal 4 2 6" xfId="6964" xr:uid="{00000000-0005-0000-0000-0000FE720000}"/>
    <cellStyle name="Normal 4 2 6 2" xfId="6965" xr:uid="{00000000-0005-0000-0000-0000FF720000}"/>
    <cellStyle name="Normal 4 2 6 2 2" xfId="6966" xr:uid="{00000000-0005-0000-0000-000000730000}"/>
    <cellStyle name="Normal 4 2 6 2 2 2" xfId="6967" xr:uid="{00000000-0005-0000-0000-000001730000}"/>
    <cellStyle name="Normal 4 2 6 2 2 2 2" xfId="6968" xr:uid="{00000000-0005-0000-0000-000002730000}"/>
    <cellStyle name="Normal 4 2 6 2 2 2 2 2" xfId="17968" xr:uid="{00000000-0005-0000-0000-000003730000}"/>
    <cellStyle name="Normal 4 2 6 2 2 2 2 2 2" xfId="30223" xr:uid="{00000000-0005-0000-0000-000004730000}"/>
    <cellStyle name="Normal 4 2 6 2 2 2 2 2 3" xfId="42464" xr:uid="{00000000-0005-0000-0000-000005730000}"/>
    <cellStyle name="Normal 4 2 6 2 2 2 2 3" xfId="24106" xr:uid="{00000000-0005-0000-0000-000006730000}"/>
    <cellStyle name="Normal 4 2 6 2 2 2 2 4" xfId="36350" xr:uid="{00000000-0005-0000-0000-000007730000}"/>
    <cellStyle name="Normal 4 2 6 2 2 2 2 5" xfId="48579" xr:uid="{00000000-0005-0000-0000-000008730000}"/>
    <cellStyle name="Normal 4 2 6 2 2 2 3" xfId="17967" xr:uid="{00000000-0005-0000-0000-000009730000}"/>
    <cellStyle name="Normal 4 2 6 2 2 2 3 2" xfId="30222" xr:uid="{00000000-0005-0000-0000-00000A730000}"/>
    <cellStyle name="Normal 4 2 6 2 2 2 3 3" xfId="42463" xr:uid="{00000000-0005-0000-0000-00000B730000}"/>
    <cellStyle name="Normal 4 2 6 2 2 2 4" xfId="24105" xr:uid="{00000000-0005-0000-0000-00000C730000}"/>
    <cellStyle name="Normal 4 2 6 2 2 2 5" xfId="36349" xr:uid="{00000000-0005-0000-0000-00000D730000}"/>
    <cellStyle name="Normal 4 2 6 2 2 2 6" xfId="48578" xr:uid="{00000000-0005-0000-0000-00000E730000}"/>
    <cellStyle name="Normal 4 2 6 2 2 3" xfId="6969" xr:uid="{00000000-0005-0000-0000-00000F730000}"/>
    <cellStyle name="Normal 4 2 6 2 2 3 2" xfId="17969" xr:uid="{00000000-0005-0000-0000-000010730000}"/>
    <cellStyle name="Normal 4 2 6 2 2 3 2 2" xfId="30224" xr:uid="{00000000-0005-0000-0000-000011730000}"/>
    <cellStyle name="Normal 4 2 6 2 2 3 2 3" xfId="42465" xr:uid="{00000000-0005-0000-0000-000012730000}"/>
    <cellStyle name="Normal 4 2 6 2 2 3 3" xfId="24107" xr:uid="{00000000-0005-0000-0000-000013730000}"/>
    <cellStyle name="Normal 4 2 6 2 2 3 4" xfId="36351" xr:uid="{00000000-0005-0000-0000-000014730000}"/>
    <cellStyle name="Normal 4 2 6 2 2 3 5" xfId="48580" xr:uid="{00000000-0005-0000-0000-000015730000}"/>
    <cellStyle name="Normal 4 2 6 2 2 4" xfId="17966" xr:uid="{00000000-0005-0000-0000-000016730000}"/>
    <cellStyle name="Normal 4 2 6 2 2 4 2" xfId="30221" xr:uid="{00000000-0005-0000-0000-000017730000}"/>
    <cellStyle name="Normal 4 2 6 2 2 4 3" xfId="42462" xr:uid="{00000000-0005-0000-0000-000018730000}"/>
    <cellStyle name="Normal 4 2 6 2 2 5" xfId="24104" xr:uid="{00000000-0005-0000-0000-000019730000}"/>
    <cellStyle name="Normal 4 2 6 2 2 6" xfId="36348" xr:uid="{00000000-0005-0000-0000-00001A730000}"/>
    <cellStyle name="Normal 4 2 6 2 2 7" xfId="48577" xr:uid="{00000000-0005-0000-0000-00001B730000}"/>
    <cellStyle name="Normal 4 2 6 2 3" xfId="6970" xr:uid="{00000000-0005-0000-0000-00001C730000}"/>
    <cellStyle name="Normal 4 2 6 2 3 2" xfId="6971" xr:uid="{00000000-0005-0000-0000-00001D730000}"/>
    <cellStyle name="Normal 4 2 6 2 3 2 2" xfId="17971" xr:uid="{00000000-0005-0000-0000-00001E730000}"/>
    <cellStyle name="Normal 4 2 6 2 3 2 2 2" xfId="30226" xr:uid="{00000000-0005-0000-0000-00001F730000}"/>
    <cellStyle name="Normal 4 2 6 2 3 2 2 3" xfId="42467" xr:uid="{00000000-0005-0000-0000-000020730000}"/>
    <cellStyle name="Normal 4 2 6 2 3 2 3" xfId="24109" xr:uid="{00000000-0005-0000-0000-000021730000}"/>
    <cellStyle name="Normal 4 2 6 2 3 2 4" xfId="36353" xr:uid="{00000000-0005-0000-0000-000022730000}"/>
    <cellStyle name="Normal 4 2 6 2 3 2 5" xfId="48582" xr:uid="{00000000-0005-0000-0000-000023730000}"/>
    <cellStyle name="Normal 4 2 6 2 3 3" xfId="17970" xr:uid="{00000000-0005-0000-0000-000024730000}"/>
    <cellStyle name="Normal 4 2 6 2 3 3 2" xfId="30225" xr:uid="{00000000-0005-0000-0000-000025730000}"/>
    <cellStyle name="Normal 4 2 6 2 3 3 3" xfId="42466" xr:uid="{00000000-0005-0000-0000-000026730000}"/>
    <cellStyle name="Normal 4 2 6 2 3 4" xfId="24108" xr:uid="{00000000-0005-0000-0000-000027730000}"/>
    <cellStyle name="Normal 4 2 6 2 3 5" xfId="36352" xr:uid="{00000000-0005-0000-0000-000028730000}"/>
    <cellStyle name="Normal 4 2 6 2 3 6" xfId="48581" xr:uid="{00000000-0005-0000-0000-000029730000}"/>
    <cellStyle name="Normal 4 2 6 2 4" xfId="6972" xr:uid="{00000000-0005-0000-0000-00002A730000}"/>
    <cellStyle name="Normal 4 2 6 2 4 2" xfId="17972" xr:uid="{00000000-0005-0000-0000-00002B730000}"/>
    <cellStyle name="Normal 4 2 6 2 4 2 2" xfId="30227" xr:uid="{00000000-0005-0000-0000-00002C730000}"/>
    <cellStyle name="Normal 4 2 6 2 4 2 3" xfId="42468" xr:uid="{00000000-0005-0000-0000-00002D730000}"/>
    <cellStyle name="Normal 4 2 6 2 4 3" xfId="24110" xr:uid="{00000000-0005-0000-0000-00002E730000}"/>
    <cellStyle name="Normal 4 2 6 2 4 4" xfId="36354" xr:uid="{00000000-0005-0000-0000-00002F730000}"/>
    <cellStyle name="Normal 4 2 6 2 4 5" xfId="48583" xr:uid="{00000000-0005-0000-0000-000030730000}"/>
    <cellStyle name="Normal 4 2 6 2 5" xfId="17965" xr:uid="{00000000-0005-0000-0000-000031730000}"/>
    <cellStyle name="Normal 4 2 6 2 5 2" xfId="30220" xr:uid="{00000000-0005-0000-0000-000032730000}"/>
    <cellStyle name="Normal 4 2 6 2 5 3" xfId="42461" xr:uid="{00000000-0005-0000-0000-000033730000}"/>
    <cellStyle name="Normal 4 2 6 2 6" xfId="24103" xr:uid="{00000000-0005-0000-0000-000034730000}"/>
    <cellStyle name="Normal 4 2 6 2 7" xfId="36347" xr:uid="{00000000-0005-0000-0000-000035730000}"/>
    <cellStyle name="Normal 4 2 6 2 8" xfId="48576" xr:uid="{00000000-0005-0000-0000-000036730000}"/>
    <cellStyle name="Normal 4 2 6 3" xfId="6973" xr:uid="{00000000-0005-0000-0000-000037730000}"/>
    <cellStyle name="Normal 4 2 6 3 2" xfId="6974" xr:uid="{00000000-0005-0000-0000-000038730000}"/>
    <cellStyle name="Normal 4 2 6 3 2 2" xfId="6975" xr:uid="{00000000-0005-0000-0000-000039730000}"/>
    <cellStyle name="Normal 4 2 6 3 2 2 2" xfId="17975" xr:uid="{00000000-0005-0000-0000-00003A730000}"/>
    <cellStyle name="Normal 4 2 6 3 2 2 2 2" xfId="30230" xr:uid="{00000000-0005-0000-0000-00003B730000}"/>
    <cellStyle name="Normal 4 2 6 3 2 2 2 3" xfId="42471" xr:uid="{00000000-0005-0000-0000-00003C730000}"/>
    <cellStyle name="Normal 4 2 6 3 2 2 3" xfId="24113" xr:uid="{00000000-0005-0000-0000-00003D730000}"/>
    <cellStyle name="Normal 4 2 6 3 2 2 4" xfId="36357" xr:uid="{00000000-0005-0000-0000-00003E730000}"/>
    <cellStyle name="Normal 4 2 6 3 2 2 5" xfId="48586" xr:uid="{00000000-0005-0000-0000-00003F730000}"/>
    <cellStyle name="Normal 4 2 6 3 2 3" xfId="17974" xr:uid="{00000000-0005-0000-0000-000040730000}"/>
    <cellStyle name="Normal 4 2 6 3 2 3 2" xfId="30229" xr:uid="{00000000-0005-0000-0000-000041730000}"/>
    <cellStyle name="Normal 4 2 6 3 2 3 3" xfId="42470" xr:uid="{00000000-0005-0000-0000-000042730000}"/>
    <cellStyle name="Normal 4 2 6 3 2 4" xfId="24112" xr:uid="{00000000-0005-0000-0000-000043730000}"/>
    <cellStyle name="Normal 4 2 6 3 2 5" xfId="36356" xr:uid="{00000000-0005-0000-0000-000044730000}"/>
    <cellStyle name="Normal 4 2 6 3 2 6" xfId="48585" xr:uid="{00000000-0005-0000-0000-000045730000}"/>
    <cellStyle name="Normal 4 2 6 3 3" xfId="6976" xr:uid="{00000000-0005-0000-0000-000046730000}"/>
    <cellStyle name="Normal 4 2 6 3 3 2" xfId="17976" xr:uid="{00000000-0005-0000-0000-000047730000}"/>
    <cellStyle name="Normal 4 2 6 3 3 2 2" xfId="30231" xr:uid="{00000000-0005-0000-0000-000048730000}"/>
    <cellStyle name="Normal 4 2 6 3 3 2 3" xfId="42472" xr:uid="{00000000-0005-0000-0000-000049730000}"/>
    <cellStyle name="Normal 4 2 6 3 3 3" xfId="24114" xr:uid="{00000000-0005-0000-0000-00004A730000}"/>
    <cellStyle name="Normal 4 2 6 3 3 4" xfId="36358" xr:uid="{00000000-0005-0000-0000-00004B730000}"/>
    <cellStyle name="Normal 4 2 6 3 3 5" xfId="48587" xr:uid="{00000000-0005-0000-0000-00004C730000}"/>
    <cellStyle name="Normal 4 2 6 3 4" xfId="17973" xr:uid="{00000000-0005-0000-0000-00004D730000}"/>
    <cellStyle name="Normal 4 2 6 3 4 2" xfId="30228" xr:uid="{00000000-0005-0000-0000-00004E730000}"/>
    <cellStyle name="Normal 4 2 6 3 4 3" xfId="42469" xr:uid="{00000000-0005-0000-0000-00004F730000}"/>
    <cellStyle name="Normal 4 2 6 3 5" xfId="24111" xr:uid="{00000000-0005-0000-0000-000050730000}"/>
    <cellStyle name="Normal 4 2 6 3 6" xfId="36355" xr:uid="{00000000-0005-0000-0000-000051730000}"/>
    <cellStyle name="Normal 4 2 6 3 7" xfId="48584" xr:uid="{00000000-0005-0000-0000-000052730000}"/>
    <cellStyle name="Normal 4 2 6 4" xfId="6977" xr:uid="{00000000-0005-0000-0000-000053730000}"/>
    <cellStyle name="Normal 4 2 6 4 2" xfId="6978" xr:uid="{00000000-0005-0000-0000-000054730000}"/>
    <cellStyle name="Normal 4 2 6 4 2 2" xfId="17978" xr:uid="{00000000-0005-0000-0000-000055730000}"/>
    <cellStyle name="Normal 4 2 6 4 2 2 2" xfId="30233" xr:uid="{00000000-0005-0000-0000-000056730000}"/>
    <cellStyle name="Normal 4 2 6 4 2 2 3" xfId="42474" xr:uid="{00000000-0005-0000-0000-000057730000}"/>
    <cellStyle name="Normal 4 2 6 4 2 3" xfId="24116" xr:uid="{00000000-0005-0000-0000-000058730000}"/>
    <cellStyle name="Normal 4 2 6 4 2 4" xfId="36360" xr:uid="{00000000-0005-0000-0000-000059730000}"/>
    <cellStyle name="Normal 4 2 6 4 2 5" xfId="48589" xr:uid="{00000000-0005-0000-0000-00005A730000}"/>
    <cellStyle name="Normal 4 2 6 4 3" xfId="17977" xr:uid="{00000000-0005-0000-0000-00005B730000}"/>
    <cellStyle name="Normal 4 2 6 4 3 2" xfId="30232" xr:uid="{00000000-0005-0000-0000-00005C730000}"/>
    <cellStyle name="Normal 4 2 6 4 3 3" xfId="42473" xr:uid="{00000000-0005-0000-0000-00005D730000}"/>
    <cellStyle name="Normal 4 2 6 4 4" xfId="24115" xr:uid="{00000000-0005-0000-0000-00005E730000}"/>
    <cellStyle name="Normal 4 2 6 4 5" xfId="36359" xr:uid="{00000000-0005-0000-0000-00005F730000}"/>
    <cellStyle name="Normal 4 2 6 4 6" xfId="48588" xr:uid="{00000000-0005-0000-0000-000060730000}"/>
    <cellStyle name="Normal 4 2 6 5" xfId="6979" xr:uid="{00000000-0005-0000-0000-000061730000}"/>
    <cellStyle name="Normal 4 2 6 5 2" xfId="17979" xr:uid="{00000000-0005-0000-0000-000062730000}"/>
    <cellStyle name="Normal 4 2 6 5 2 2" xfId="30234" xr:uid="{00000000-0005-0000-0000-000063730000}"/>
    <cellStyle name="Normal 4 2 6 5 2 3" xfId="42475" xr:uid="{00000000-0005-0000-0000-000064730000}"/>
    <cellStyle name="Normal 4 2 6 5 3" xfId="24117" xr:uid="{00000000-0005-0000-0000-000065730000}"/>
    <cellStyle name="Normal 4 2 6 5 4" xfId="36361" xr:uid="{00000000-0005-0000-0000-000066730000}"/>
    <cellStyle name="Normal 4 2 6 5 5" xfId="48590" xr:uid="{00000000-0005-0000-0000-000067730000}"/>
    <cellStyle name="Normal 4 2 6 6" xfId="17964" xr:uid="{00000000-0005-0000-0000-000068730000}"/>
    <cellStyle name="Normal 4 2 6 6 2" xfId="30219" xr:uid="{00000000-0005-0000-0000-000069730000}"/>
    <cellStyle name="Normal 4 2 6 6 3" xfId="42460" xr:uid="{00000000-0005-0000-0000-00006A730000}"/>
    <cellStyle name="Normal 4 2 6 7" xfId="24102" xr:uid="{00000000-0005-0000-0000-00006B730000}"/>
    <cellStyle name="Normal 4 2 6 8" xfId="36346" xr:uid="{00000000-0005-0000-0000-00006C730000}"/>
    <cellStyle name="Normal 4 2 6 9" xfId="48575" xr:uid="{00000000-0005-0000-0000-00006D730000}"/>
    <cellStyle name="Normal 4 2 7" xfId="6980" xr:uid="{00000000-0005-0000-0000-00006E730000}"/>
    <cellStyle name="Normal 4 2 7 2" xfId="6981" xr:uid="{00000000-0005-0000-0000-00006F730000}"/>
    <cellStyle name="Normal 4 2 7 2 2" xfId="6982" xr:uid="{00000000-0005-0000-0000-000070730000}"/>
    <cellStyle name="Normal 4 2 7 2 2 2" xfId="6983" xr:uid="{00000000-0005-0000-0000-000071730000}"/>
    <cellStyle name="Normal 4 2 7 2 2 2 2" xfId="17983" xr:uid="{00000000-0005-0000-0000-000072730000}"/>
    <cellStyle name="Normal 4 2 7 2 2 2 2 2" xfId="30238" xr:uid="{00000000-0005-0000-0000-000073730000}"/>
    <cellStyle name="Normal 4 2 7 2 2 2 2 3" xfId="42479" xr:uid="{00000000-0005-0000-0000-000074730000}"/>
    <cellStyle name="Normal 4 2 7 2 2 2 3" xfId="24121" xr:uid="{00000000-0005-0000-0000-000075730000}"/>
    <cellStyle name="Normal 4 2 7 2 2 2 4" xfId="36365" xr:uid="{00000000-0005-0000-0000-000076730000}"/>
    <cellStyle name="Normal 4 2 7 2 2 2 5" xfId="48594" xr:uid="{00000000-0005-0000-0000-000077730000}"/>
    <cellStyle name="Normal 4 2 7 2 2 3" xfId="17982" xr:uid="{00000000-0005-0000-0000-000078730000}"/>
    <cellStyle name="Normal 4 2 7 2 2 3 2" xfId="30237" xr:uid="{00000000-0005-0000-0000-000079730000}"/>
    <cellStyle name="Normal 4 2 7 2 2 3 3" xfId="42478" xr:uid="{00000000-0005-0000-0000-00007A730000}"/>
    <cellStyle name="Normal 4 2 7 2 2 4" xfId="24120" xr:uid="{00000000-0005-0000-0000-00007B730000}"/>
    <cellStyle name="Normal 4 2 7 2 2 5" xfId="36364" xr:uid="{00000000-0005-0000-0000-00007C730000}"/>
    <cellStyle name="Normal 4 2 7 2 2 6" xfId="48593" xr:uid="{00000000-0005-0000-0000-00007D730000}"/>
    <cellStyle name="Normal 4 2 7 2 3" xfId="6984" xr:uid="{00000000-0005-0000-0000-00007E730000}"/>
    <cellStyle name="Normal 4 2 7 2 3 2" xfId="17984" xr:uid="{00000000-0005-0000-0000-00007F730000}"/>
    <cellStyle name="Normal 4 2 7 2 3 2 2" xfId="30239" xr:uid="{00000000-0005-0000-0000-000080730000}"/>
    <cellStyle name="Normal 4 2 7 2 3 2 3" xfId="42480" xr:uid="{00000000-0005-0000-0000-000081730000}"/>
    <cellStyle name="Normal 4 2 7 2 3 3" xfId="24122" xr:uid="{00000000-0005-0000-0000-000082730000}"/>
    <cellStyle name="Normal 4 2 7 2 3 4" xfId="36366" xr:uid="{00000000-0005-0000-0000-000083730000}"/>
    <cellStyle name="Normal 4 2 7 2 3 5" xfId="48595" xr:uid="{00000000-0005-0000-0000-000084730000}"/>
    <cellStyle name="Normal 4 2 7 2 4" xfId="17981" xr:uid="{00000000-0005-0000-0000-000085730000}"/>
    <cellStyle name="Normal 4 2 7 2 4 2" xfId="30236" xr:uid="{00000000-0005-0000-0000-000086730000}"/>
    <cellStyle name="Normal 4 2 7 2 4 3" xfId="42477" xr:uid="{00000000-0005-0000-0000-000087730000}"/>
    <cellStyle name="Normal 4 2 7 2 5" xfId="24119" xr:uid="{00000000-0005-0000-0000-000088730000}"/>
    <cellStyle name="Normal 4 2 7 2 6" xfId="36363" xr:uid="{00000000-0005-0000-0000-000089730000}"/>
    <cellStyle name="Normal 4 2 7 2 7" xfId="48592" xr:uid="{00000000-0005-0000-0000-00008A730000}"/>
    <cellStyle name="Normal 4 2 7 3" xfId="6985" xr:uid="{00000000-0005-0000-0000-00008B730000}"/>
    <cellStyle name="Normal 4 2 7 3 2" xfId="6986" xr:uid="{00000000-0005-0000-0000-00008C730000}"/>
    <cellStyle name="Normal 4 2 7 3 2 2" xfId="17986" xr:uid="{00000000-0005-0000-0000-00008D730000}"/>
    <cellStyle name="Normal 4 2 7 3 2 2 2" xfId="30241" xr:uid="{00000000-0005-0000-0000-00008E730000}"/>
    <cellStyle name="Normal 4 2 7 3 2 2 3" xfId="42482" xr:uid="{00000000-0005-0000-0000-00008F730000}"/>
    <cellStyle name="Normal 4 2 7 3 2 3" xfId="24124" xr:uid="{00000000-0005-0000-0000-000090730000}"/>
    <cellStyle name="Normal 4 2 7 3 2 4" xfId="36368" xr:uid="{00000000-0005-0000-0000-000091730000}"/>
    <cellStyle name="Normal 4 2 7 3 2 5" xfId="48597" xr:uid="{00000000-0005-0000-0000-000092730000}"/>
    <cellStyle name="Normal 4 2 7 3 3" xfId="17985" xr:uid="{00000000-0005-0000-0000-000093730000}"/>
    <cellStyle name="Normal 4 2 7 3 3 2" xfId="30240" xr:uid="{00000000-0005-0000-0000-000094730000}"/>
    <cellStyle name="Normal 4 2 7 3 3 3" xfId="42481" xr:uid="{00000000-0005-0000-0000-000095730000}"/>
    <cellStyle name="Normal 4 2 7 3 4" xfId="24123" xr:uid="{00000000-0005-0000-0000-000096730000}"/>
    <cellStyle name="Normal 4 2 7 3 5" xfId="36367" xr:uid="{00000000-0005-0000-0000-000097730000}"/>
    <cellStyle name="Normal 4 2 7 3 6" xfId="48596" xr:uid="{00000000-0005-0000-0000-000098730000}"/>
    <cellStyle name="Normal 4 2 7 4" xfId="6987" xr:uid="{00000000-0005-0000-0000-000099730000}"/>
    <cellStyle name="Normal 4 2 7 4 2" xfId="17987" xr:uid="{00000000-0005-0000-0000-00009A730000}"/>
    <cellStyle name="Normal 4 2 7 4 2 2" xfId="30242" xr:uid="{00000000-0005-0000-0000-00009B730000}"/>
    <cellStyle name="Normal 4 2 7 4 2 3" xfId="42483" xr:uid="{00000000-0005-0000-0000-00009C730000}"/>
    <cellStyle name="Normal 4 2 7 4 3" xfId="24125" xr:uid="{00000000-0005-0000-0000-00009D730000}"/>
    <cellStyle name="Normal 4 2 7 4 4" xfId="36369" xr:uid="{00000000-0005-0000-0000-00009E730000}"/>
    <cellStyle name="Normal 4 2 7 4 5" xfId="48598" xr:uid="{00000000-0005-0000-0000-00009F730000}"/>
    <cellStyle name="Normal 4 2 7 5" xfId="17980" xr:uid="{00000000-0005-0000-0000-0000A0730000}"/>
    <cellStyle name="Normal 4 2 7 5 2" xfId="30235" xr:uid="{00000000-0005-0000-0000-0000A1730000}"/>
    <cellStyle name="Normal 4 2 7 5 3" xfId="42476" xr:uid="{00000000-0005-0000-0000-0000A2730000}"/>
    <cellStyle name="Normal 4 2 7 6" xfId="24118" xr:uid="{00000000-0005-0000-0000-0000A3730000}"/>
    <cellStyle name="Normal 4 2 7 7" xfId="36362" xr:uid="{00000000-0005-0000-0000-0000A4730000}"/>
    <cellStyle name="Normal 4 2 7 8" xfId="48591" xr:uid="{00000000-0005-0000-0000-0000A5730000}"/>
    <cellStyle name="Normal 4 2 8" xfId="6988" xr:uid="{00000000-0005-0000-0000-0000A6730000}"/>
    <cellStyle name="Normal 4 2 8 2" xfId="6989" xr:uid="{00000000-0005-0000-0000-0000A7730000}"/>
    <cellStyle name="Normal 4 2 8 2 2" xfId="6990" xr:uid="{00000000-0005-0000-0000-0000A8730000}"/>
    <cellStyle name="Normal 4 2 8 2 2 2" xfId="17990" xr:uid="{00000000-0005-0000-0000-0000A9730000}"/>
    <cellStyle name="Normal 4 2 8 2 2 2 2" xfId="30245" xr:uid="{00000000-0005-0000-0000-0000AA730000}"/>
    <cellStyle name="Normal 4 2 8 2 2 2 3" xfId="42486" xr:uid="{00000000-0005-0000-0000-0000AB730000}"/>
    <cellStyle name="Normal 4 2 8 2 2 3" xfId="24128" xr:uid="{00000000-0005-0000-0000-0000AC730000}"/>
    <cellStyle name="Normal 4 2 8 2 2 4" xfId="36372" xr:uid="{00000000-0005-0000-0000-0000AD730000}"/>
    <cellStyle name="Normal 4 2 8 2 2 5" xfId="48601" xr:uid="{00000000-0005-0000-0000-0000AE730000}"/>
    <cellStyle name="Normal 4 2 8 2 3" xfId="17989" xr:uid="{00000000-0005-0000-0000-0000AF730000}"/>
    <cellStyle name="Normal 4 2 8 2 3 2" xfId="30244" xr:uid="{00000000-0005-0000-0000-0000B0730000}"/>
    <cellStyle name="Normal 4 2 8 2 3 3" xfId="42485" xr:uid="{00000000-0005-0000-0000-0000B1730000}"/>
    <cellStyle name="Normal 4 2 8 2 4" xfId="24127" xr:uid="{00000000-0005-0000-0000-0000B2730000}"/>
    <cellStyle name="Normal 4 2 8 2 5" xfId="36371" xr:uid="{00000000-0005-0000-0000-0000B3730000}"/>
    <cellStyle name="Normal 4 2 8 2 6" xfId="48600" xr:uid="{00000000-0005-0000-0000-0000B4730000}"/>
    <cellStyle name="Normal 4 2 8 3" xfId="6991" xr:uid="{00000000-0005-0000-0000-0000B5730000}"/>
    <cellStyle name="Normal 4 2 8 3 2" xfId="17991" xr:uid="{00000000-0005-0000-0000-0000B6730000}"/>
    <cellStyle name="Normal 4 2 8 3 2 2" xfId="30246" xr:uid="{00000000-0005-0000-0000-0000B7730000}"/>
    <cellStyle name="Normal 4 2 8 3 2 3" xfId="42487" xr:uid="{00000000-0005-0000-0000-0000B8730000}"/>
    <cellStyle name="Normal 4 2 8 3 3" xfId="24129" xr:uid="{00000000-0005-0000-0000-0000B9730000}"/>
    <cellStyle name="Normal 4 2 8 3 4" xfId="36373" xr:uid="{00000000-0005-0000-0000-0000BA730000}"/>
    <cellStyle name="Normal 4 2 8 3 5" xfId="48602" xr:uid="{00000000-0005-0000-0000-0000BB730000}"/>
    <cellStyle name="Normal 4 2 8 4" xfId="17988" xr:uid="{00000000-0005-0000-0000-0000BC730000}"/>
    <cellStyle name="Normal 4 2 8 4 2" xfId="30243" xr:uid="{00000000-0005-0000-0000-0000BD730000}"/>
    <cellStyle name="Normal 4 2 8 4 3" xfId="42484" xr:uid="{00000000-0005-0000-0000-0000BE730000}"/>
    <cellStyle name="Normal 4 2 8 5" xfId="24126" xr:uid="{00000000-0005-0000-0000-0000BF730000}"/>
    <cellStyle name="Normal 4 2 8 6" xfId="36370" xr:uid="{00000000-0005-0000-0000-0000C0730000}"/>
    <cellStyle name="Normal 4 2 8 7" xfId="48599" xr:uid="{00000000-0005-0000-0000-0000C1730000}"/>
    <cellStyle name="Normal 4 2 9" xfId="6992" xr:uid="{00000000-0005-0000-0000-0000C2730000}"/>
    <cellStyle name="Normal 4 2 9 2" xfId="6993" xr:uid="{00000000-0005-0000-0000-0000C3730000}"/>
    <cellStyle name="Normal 4 2 9 2 2" xfId="6994" xr:uid="{00000000-0005-0000-0000-0000C4730000}"/>
    <cellStyle name="Normal 4 2 9 2 2 2" xfId="17994" xr:uid="{00000000-0005-0000-0000-0000C5730000}"/>
    <cellStyle name="Normal 4 2 9 2 2 2 2" xfId="30249" xr:uid="{00000000-0005-0000-0000-0000C6730000}"/>
    <cellStyle name="Normal 4 2 9 2 2 2 3" xfId="42490" xr:uid="{00000000-0005-0000-0000-0000C7730000}"/>
    <cellStyle name="Normal 4 2 9 2 2 3" xfId="24132" xr:uid="{00000000-0005-0000-0000-0000C8730000}"/>
    <cellStyle name="Normal 4 2 9 2 2 4" xfId="36376" xr:uid="{00000000-0005-0000-0000-0000C9730000}"/>
    <cellStyle name="Normal 4 2 9 2 2 5" xfId="48605" xr:uid="{00000000-0005-0000-0000-0000CA730000}"/>
    <cellStyle name="Normal 4 2 9 2 3" xfId="17993" xr:uid="{00000000-0005-0000-0000-0000CB730000}"/>
    <cellStyle name="Normal 4 2 9 2 3 2" xfId="30248" xr:uid="{00000000-0005-0000-0000-0000CC730000}"/>
    <cellStyle name="Normal 4 2 9 2 3 3" xfId="42489" xr:uid="{00000000-0005-0000-0000-0000CD730000}"/>
    <cellStyle name="Normal 4 2 9 2 4" xfId="24131" xr:uid="{00000000-0005-0000-0000-0000CE730000}"/>
    <cellStyle name="Normal 4 2 9 2 5" xfId="36375" xr:uid="{00000000-0005-0000-0000-0000CF730000}"/>
    <cellStyle name="Normal 4 2 9 2 6" xfId="48604" xr:uid="{00000000-0005-0000-0000-0000D0730000}"/>
    <cellStyle name="Normal 4 2 9 3" xfId="6995" xr:uid="{00000000-0005-0000-0000-0000D1730000}"/>
    <cellStyle name="Normal 4 2 9 3 2" xfId="17995" xr:uid="{00000000-0005-0000-0000-0000D2730000}"/>
    <cellStyle name="Normal 4 2 9 3 2 2" xfId="30250" xr:uid="{00000000-0005-0000-0000-0000D3730000}"/>
    <cellStyle name="Normal 4 2 9 3 2 3" xfId="42491" xr:uid="{00000000-0005-0000-0000-0000D4730000}"/>
    <cellStyle name="Normal 4 2 9 3 3" xfId="24133" xr:uid="{00000000-0005-0000-0000-0000D5730000}"/>
    <cellStyle name="Normal 4 2 9 3 4" xfId="36377" xr:uid="{00000000-0005-0000-0000-0000D6730000}"/>
    <cellStyle name="Normal 4 2 9 3 5" xfId="48606" xr:uid="{00000000-0005-0000-0000-0000D7730000}"/>
    <cellStyle name="Normal 4 2 9 4" xfId="17992" xr:uid="{00000000-0005-0000-0000-0000D8730000}"/>
    <cellStyle name="Normal 4 2 9 4 2" xfId="30247" xr:uid="{00000000-0005-0000-0000-0000D9730000}"/>
    <cellStyle name="Normal 4 2 9 4 3" xfId="42488" xr:uid="{00000000-0005-0000-0000-0000DA730000}"/>
    <cellStyle name="Normal 4 2 9 5" xfId="24130" xr:uid="{00000000-0005-0000-0000-0000DB730000}"/>
    <cellStyle name="Normal 4 2 9 6" xfId="36374" xr:uid="{00000000-0005-0000-0000-0000DC730000}"/>
    <cellStyle name="Normal 4 2 9 7" xfId="48603" xr:uid="{00000000-0005-0000-0000-0000DD730000}"/>
    <cellStyle name="Normal 4 3" xfId="34" xr:uid="{00000000-0005-0000-0000-0000DE730000}"/>
    <cellStyle name="Normal 4 3 10" xfId="6996" xr:uid="{00000000-0005-0000-0000-0000DF730000}"/>
    <cellStyle name="Normal 4 3 10 2" xfId="17996" xr:uid="{00000000-0005-0000-0000-0000E0730000}"/>
    <cellStyle name="Normal 4 3 10 2 2" xfId="30251" xr:uid="{00000000-0005-0000-0000-0000E1730000}"/>
    <cellStyle name="Normal 4 3 10 2 3" xfId="42492" xr:uid="{00000000-0005-0000-0000-0000E2730000}"/>
    <cellStyle name="Normal 4 3 10 3" xfId="24134" xr:uid="{00000000-0005-0000-0000-0000E3730000}"/>
    <cellStyle name="Normal 4 3 10 4" xfId="36378" xr:uid="{00000000-0005-0000-0000-0000E4730000}"/>
    <cellStyle name="Normal 4 3 10 5" xfId="48607" xr:uid="{00000000-0005-0000-0000-0000E5730000}"/>
    <cellStyle name="Normal 4 3 11" xfId="14239" xr:uid="{00000000-0005-0000-0000-0000E6730000}"/>
    <cellStyle name="Normal 4 3 11 2" xfId="26494" xr:uid="{00000000-0005-0000-0000-0000E7730000}"/>
    <cellStyle name="Normal 4 3 11 3" xfId="38735" xr:uid="{00000000-0005-0000-0000-0000E8730000}"/>
    <cellStyle name="Normal 4 3 12" xfId="20374" xr:uid="{00000000-0005-0000-0000-0000E9730000}"/>
    <cellStyle name="Normal 4 3 13" xfId="32621" xr:uid="{00000000-0005-0000-0000-0000EA730000}"/>
    <cellStyle name="Normal 4 3 14" xfId="44850" xr:uid="{00000000-0005-0000-0000-0000EB730000}"/>
    <cellStyle name="Normal 4 3 2" xfId="6997" xr:uid="{00000000-0005-0000-0000-0000EC730000}"/>
    <cellStyle name="Normal 4 3 2 10" xfId="17997" xr:uid="{00000000-0005-0000-0000-0000ED730000}"/>
    <cellStyle name="Normal 4 3 2 10 2" xfId="30252" xr:uid="{00000000-0005-0000-0000-0000EE730000}"/>
    <cellStyle name="Normal 4 3 2 10 3" xfId="42493" xr:uid="{00000000-0005-0000-0000-0000EF730000}"/>
    <cellStyle name="Normal 4 3 2 11" xfId="24135" xr:uid="{00000000-0005-0000-0000-0000F0730000}"/>
    <cellStyle name="Normal 4 3 2 12" xfId="36379" xr:uid="{00000000-0005-0000-0000-0000F1730000}"/>
    <cellStyle name="Normal 4 3 2 13" xfId="48608" xr:uid="{00000000-0005-0000-0000-0000F2730000}"/>
    <cellStyle name="Normal 4 3 2 2" xfId="6998" xr:uid="{00000000-0005-0000-0000-0000F3730000}"/>
    <cellStyle name="Normal 4 3 2 2 10" xfId="36380" xr:uid="{00000000-0005-0000-0000-0000F4730000}"/>
    <cellStyle name="Normal 4 3 2 2 11" xfId="48609" xr:uid="{00000000-0005-0000-0000-0000F5730000}"/>
    <cellStyle name="Normal 4 3 2 2 2" xfId="6999" xr:uid="{00000000-0005-0000-0000-0000F6730000}"/>
    <cellStyle name="Normal 4 3 2 2 2 10" xfId="48610" xr:uid="{00000000-0005-0000-0000-0000F7730000}"/>
    <cellStyle name="Normal 4 3 2 2 2 2" xfId="7000" xr:uid="{00000000-0005-0000-0000-0000F8730000}"/>
    <cellStyle name="Normal 4 3 2 2 2 2 2" xfId="7001" xr:uid="{00000000-0005-0000-0000-0000F9730000}"/>
    <cellStyle name="Normal 4 3 2 2 2 2 2 2" xfId="7002" xr:uid="{00000000-0005-0000-0000-0000FA730000}"/>
    <cellStyle name="Normal 4 3 2 2 2 2 2 2 2" xfId="7003" xr:uid="{00000000-0005-0000-0000-0000FB730000}"/>
    <cellStyle name="Normal 4 3 2 2 2 2 2 2 2 2" xfId="7004" xr:uid="{00000000-0005-0000-0000-0000FC730000}"/>
    <cellStyle name="Normal 4 3 2 2 2 2 2 2 2 2 2" xfId="18004" xr:uid="{00000000-0005-0000-0000-0000FD730000}"/>
    <cellStyle name="Normal 4 3 2 2 2 2 2 2 2 2 2 2" xfId="30259" xr:uid="{00000000-0005-0000-0000-0000FE730000}"/>
    <cellStyle name="Normal 4 3 2 2 2 2 2 2 2 2 2 3" xfId="42500" xr:uid="{00000000-0005-0000-0000-0000FF730000}"/>
    <cellStyle name="Normal 4 3 2 2 2 2 2 2 2 2 3" xfId="24142" xr:uid="{00000000-0005-0000-0000-000000740000}"/>
    <cellStyle name="Normal 4 3 2 2 2 2 2 2 2 2 4" xfId="36386" xr:uid="{00000000-0005-0000-0000-000001740000}"/>
    <cellStyle name="Normal 4 3 2 2 2 2 2 2 2 2 5" xfId="48615" xr:uid="{00000000-0005-0000-0000-000002740000}"/>
    <cellStyle name="Normal 4 3 2 2 2 2 2 2 2 3" xfId="18003" xr:uid="{00000000-0005-0000-0000-000003740000}"/>
    <cellStyle name="Normal 4 3 2 2 2 2 2 2 2 3 2" xfId="30258" xr:uid="{00000000-0005-0000-0000-000004740000}"/>
    <cellStyle name="Normal 4 3 2 2 2 2 2 2 2 3 3" xfId="42499" xr:uid="{00000000-0005-0000-0000-000005740000}"/>
    <cellStyle name="Normal 4 3 2 2 2 2 2 2 2 4" xfId="24141" xr:uid="{00000000-0005-0000-0000-000006740000}"/>
    <cellStyle name="Normal 4 3 2 2 2 2 2 2 2 5" xfId="36385" xr:uid="{00000000-0005-0000-0000-000007740000}"/>
    <cellStyle name="Normal 4 3 2 2 2 2 2 2 2 6" xfId="48614" xr:uid="{00000000-0005-0000-0000-000008740000}"/>
    <cellStyle name="Normal 4 3 2 2 2 2 2 2 3" xfId="7005" xr:uid="{00000000-0005-0000-0000-000009740000}"/>
    <cellStyle name="Normal 4 3 2 2 2 2 2 2 3 2" xfId="18005" xr:uid="{00000000-0005-0000-0000-00000A740000}"/>
    <cellStyle name="Normal 4 3 2 2 2 2 2 2 3 2 2" xfId="30260" xr:uid="{00000000-0005-0000-0000-00000B740000}"/>
    <cellStyle name="Normal 4 3 2 2 2 2 2 2 3 2 3" xfId="42501" xr:uid="{00000000-0005-0000-0000-00000C740000}"/>
    <cellStyle name="Normal 4 3 2 2 2 2 2 2 3 3" xfId="24143" xr:uid="{00000000-0005-0000-0000-00000D740000}"/>
    <cellStyle name="Normal 4 3 2 2 2 2 2 2 3 4" xfId="36387" xr:uid="{00000000-0005-0000-0000-00000E740000}"/>
    <cellStyle name="Normal 4 3 2 2 2 2 2 2 3 5" xfId="48616" xr:uid="{00000000-0005-0000-0000-00000F740000}"/>
    <cellStyle name="Normal 4 3 2 2 2 2 2 2 4" xfId="18002" xr:uid="{00000000-0005-0000-0000-000010740000}"/>
    <cellStyle name="Normal 4 3 2 2 2 2 2 2 4 2" xfId="30257" xr:uid="{00000000-0005-0000-0000-000011740000}"/>
    <cellStyle name="Normal 4 3 2 2 2 2 2 2 4 3" xfId="42498" xr:uid="{00000000-0005-0000-0000-000012740000}"/>
    <cellStyle name="Normal 4 3 2 2 2 2 2 2 5" xfId="24140" xr:uid="{00000000-0005-0000-0000-000013740000}"/>
    <cellStyle name="Normal 4 3 2 2 2 2 2 2 6" xfId="36384" xr:uid="{00000000-0005-0000-0000-000014740000}"/>
    <cellStyle name="Normal 4 3 2 2 2 2 2 2 7" xfId="48613" xr:uid="{00000000-0005-0000-0000-000015740000}"/>
    <cellStyle name="Normal 4 3 2 2 2 2 2 3" xfId="7006" xr:uid="{00000000-0005-0000-0000-000016740000}"/>
    <cellStyle name="Normal 4 3 2 2 2 2 2 3 2" xfId="7007" xr:uid="{00000000-0005-0000-0000-000017740000}"/>
    <cellStyle name="Normal 4 3 2 2 2 2 2 3 2 2" xfId="18007" xr:uid="{00000000-0005-0000-0000-000018740000}"/>
    <cellStyle name="Normal 4 3 2 2 2 2 2 3 2 2 2" xfId="30262" xr:uid="{00000000-0005-0000-0000-000019740000}"/>
    <cellStyle name="Normal 4 3 2 2 2 2 2 3 2 2 3" xfId="42503" xr:uid="{00000000-0005-0000-0000-00001A740000}"/>
    <cellStyle name="Normal 4 3 2 2 2 2 2 3 2 3" xfId="24145" xr:uid="{00000000-0005-0000-0000-00001B740000}"/>
    <cellStyle name="Normal 4 3 2 2 2 2 2 3 2 4" xfId="36389" xr:uid="{00000000-0005-0000-0000-00001C740000}"/>
    <cellStyle name="Normal 4 3 2 2 2 2 2 3 2 5" xfId="48618" xr:uid="{00000000-0005-0000-0000-00001D740000}"/>
    <cellStyle name="Normal 4 3 2 2 2 2 2 3 3" xfId="18006" xr:uid="{00000000-0005-0000-0000-00001E740000}"/>
    <cellStyle name="Normal 4 3 2 2 2 2 2 3 3 2" xfId="30261" xr:uid="{00000000-0005-0000-0000-00001F740000}"/>
    <cellStyle name="Normal 4 3 2 2 2 2 2 3 3 3" xfId="42502" xr:uid="{00000000-0005-0000-0000-000020740000}"/>
    <cellStyle name="Normal 4 3 2 2 2 2 2 3 4" xfId="24144" xr:uid="{00000000-0005-0000-0000-000021740000}"/>
    <cellStyle name="Normal 4 3 2 2 2 2 2 3 5" xfId="36388" xr:uid="{00000000-0005-0000-0000-000022740000}"/>
    <cellStyle name="Normal 4 3 2 2 2 2 2 3 6" xfId="48617" xr:uid="{00000000-0005-0000-0000-000023740000}"/>
    <cellStyle name="Normal 4 3 2 2 2 2 2 4" xfId="7008" xr:uid="{00000000-0005-0000-0000-000024740000}"/>
    <cellStyle name="Normal 4 3 2 2 2 2 2 4 2" xfId="18008" xr:uid="{00000000-0005-0000-0000-000025740000}"/>
    <cellStyle name="Normal 4 3 2 2 2 2 2 4 2 2" xfId="30263" xr:uid="{00000000-0005-0000-0000-000026740000}"/>
    <cellStyle name="Normal 4 3 2 2 2 2 2 4 2 3" xfId="42504" xr:uid="{00000000-0005-0000-0000-000027740000}"/>
    <cellStyle name="Normal 4 3 2 2 2 2 2 4 3" xfId="24146" xr:uid="{00000000-0005-0000-0000-000028740000}"/>
    <cellStyle name="Normal 4 3 2 2 2 2 2 4 4" xfId="36390" xr:uid="{00000000-0005-0000-0000-000029740000}"/>
    <cellStyle name="Normal 4 3 2 2 2 2 2 4 5" xfId="48619" xr:uid="{00000000-0005-0000-0000-00002A740000}"/>
    <cellStyle name="Normal 4 3 2 2 2 2 2 5" xfId="18001" xr:uid="{00000000-0005-0000-0000-00002B740000}"/>
    <cellStyle name="Normal 4 3 2 2 2 2 2 5 2" xfId="30256" xr:uid="{00000000-0005-0000-0000-00002C740000}"/>
    <cellStyle name="Normal 4 3 2 2 2 2 2 5 3" xfId="42497" xr:uid="{00000000-0005-0000-0000-00002D740000}"/>
    <cellStyle name="Normal 4 3 2 2 2 2 2 6" xfId="24139" xr:uid="{00000000-0005-0000-0000-00002E740000}"/>
    <cellStyle name="Normal 4 3 2 2 2 2 2 7" xfId="36383" xr:uid="{00000000-0005-0000-0000-00002F740000}"/>
    <cellStyle name="Normal 4 3 2 2 2 2 2 8" xfId="48612" xr:uid="{00000000-0005-0000-0000-000030740000}"/>
    <cellStyle name="Normal 4 3 2 2 2 2 3" xfId="7009" xr:uid="{00000000-0005-0000-0000-000031740000}"/>
    <cellStyle name="Normal 4 3 2 2 2 2 3 2" xfId="7010" xr:uid="{00000000-0005-0000-0000-000032740000}"/>
    <cellStyle name="Normal 4 3 2 2 2 2 3 2 2" xfId="7011" xr:uid="{00000000-0005-0000-0000-000033740000}"/>
    <cellStyle name="Normal 4 3 2 2 2 2 3 2 2 2" xfId="18011" xr:uid="{00000000-0005-0000-0000-000034740000}"/>
    <cellStyle name="Normal 4 3 2 2 2 2 3 2 2 2 2" xfId="30266" xr:uid="{00000000-0005-0000-0000-000035740000}"/>
    <cellStyle name="Normal 4 3 2 2 2 2 3 2 2 2 3" xfId="42507" xr:uid="{00000000-0005-0000-0000-000036740000}"/>
    <cellStyle name="Normal 4 3 2 2 2 2 3 2 2 3" xfId="24149" xr:uid="{00000000-0005-0000-0000-000037740000}"/>
    <cellStyle name="Normal 4 3 2 2 2 2 3 2 2 4" xfId="36393" xr:uid="{00000000-0005-0000-0000-000038740000}"/>
    <cellStyle name="Normal 4 3 2 2 2 2 3 2 2 5" xfId="48622" xr:uid="{00000000-0005-0000-0000-000039740000}"/>
    <cellStyle name="Normal 4 3 2 2 2 2 3 2 3" xfId="18010" xr:uid="{00000000-0005-0000-0000-00003A740000}"/>
    <cellStyle name="Normal 4 3 2 2 2 2 3 2 3 2" xfId="30265" xr:uid="{00000000-0005-0000-0000-00003B740000}"/>
    <cellStyle name="Normal 4 3 2 2 2 2 3 2 3 3" xfId="42506" xr:uid="{00000000-0005-0000-0000-00003C740000}"/>
    <cellStyle name="Normal 4 3 2 2 2 2 3 2 4" xfId="24148" xr:uid="{00000000-0005-0000-0000-00003D740000}"/>
    <cellStyle name="Normal 4 3 2 2 2 2 3 2 5" xfId="36392" xr:uid="{00000000-0005-0000-0000-00003E740000}"/>
    <cellStyle name="Normal 4 3 2 2 2 2 3 2 6" xfId="48621" xr:uid="{00000000-0005-0000-0000-00003F740000}"/>
    <cellStyle name="Normal 4 3 2 2 2 2 3 3" xfId="7012" xr:uid="{00000000-0005-0000-0000-000040740000}"/>
    <cellStyle name="Normal 4 3 2 2 2 2 3 3 2" xfId="18012" xr:uid="{00000000-0005-0000-0000-000041740000}"/>
    <cellStyle name="Normal 4 3 2 2 2 2 3 3 2 2" xfId="30267" xr:uid="{00000000-0005-0000-0000-000042740000}"/>
    <cellStyle name="Normal 4 3 2 2 2 2 3 3 2 3" xfId="42508" xr:uid="{00000000-0005-0000-0000-000043740000}"/>
    <cellStyle name="Normal 4 3 2 2 2 2 3 3 3" xfId="24150" xr:uid="{00000000-0005-0000-0000-000044740000}"/>
    <cellStyle name="Normal 4 3 2 2 2 2 3 3 4" xfId="36394" xr:uid="{00000000-0005-0000-0000-000045740000}"/>
    <cellStyle name="Normal 4 3 2 2 2 2 3 3 5" xfId="48623" xr:uid="{00000000-0005-0000-0000-000046740000}"/>
    <cellStyle name="Normal 4 3 2 2 2 2 3 4" xfId="18009" xr:uid="{00000000-0005-0000-0000-000047740000}"/>
    <cellStyle name="Normal 4 3 2 2 2 2 3 4 2" xfId="30264" xr:uid="{00000000-0005-0000-0000-000048740000}"/>
    <cellStyle name="Normal 4 3 2 2 2 2 3 4 3" xfId="42505" xr:uid="{00000000-0005-0000-0000-000049740000}"/>
    <cellStyle name="Normal 4 3 2 2 2 2 3 5" xfId="24147" xr:uid="{00000000-0005-0000-0000-00004A740000}"/>
    <cellStyle name="Normal 4 3 2 2 2 2 3 6" xfId="36391" xr:uid="{00000000-0005-0000-0000-00004B740000}"/>
    <cellStyle name="Normal 4 3 2 2 2 2 3 7" xfId="48620" xr:uid="{00000000-0005-0000-0000-00004C740000}"/>
    <cellStyle name="Normal 4 3 2 2 2 2 4" xfId="7013" xr:uid="{00000000-0005-0000-0000-00004D740000}"/>
    <cellStyle name="Normal 4 3 2 2 2 2 4 2" xfId="7014" xr:uid="{00000000-0005-0000-0000-00004E740000}"/>
    <cellStyle name="Normal 4 3 2 2 2 2 4 2 2" xfId="18014" xr:uid="{00000000-0005-0000-0000-00004F740000}"/>
    <cellStyle name="Normal 4 3 2 2 2 2 4 2 2 2" xfId="30269" xr:uid="{00000000-0005-0000-0000-000050740000}"/>
    <cellStyle name="Normal 4 3 2 2 2 2 4 2 2 3" xfId="42510" xr:uid="{00000000-0005-0000-0000-000051740000}"/>
    <cellStyle name="Normal 4 3 2 2 2 2 4 2 3" xfId="24152" xr:uid="{00000000-0005-0000-0000-000052740000}"/>
    <cellStyle name="Normal 4 3 2 2 2 2 4 2 4" xfId="36396" xr:uid="{00000000-0005-0000-0000-000053740000}"/>
    <cellStyle name="Normal 4 3 2 2 2 2 4 2 5" xfId="48625" xr:uid="{00000000-0005-0000-0000-000054740000}"/>
    <cellStyle name="Normal 4 3 2 2 2 2 4 3" xfId="18013" xr:uid="{00000000-0005-0000-0000-000055740000}"/>
    <cellStyle name="Normal 4 3 2 2 2 2 4 3 2" xfId="30268" xr:uid="{00000000-0005-0000-0000-000056740000}"/>
    <cellStyle name="Normal 4 3 2 2 2 2 4 3 3" xfId="42509" xr:uid="{00000000-0005-0000-0000-000057740000}"/>
    <cellStyle name="Normal 4 3 2 2 2 2 4 4" xfId="24151" xr:uid="{00000000-0005-0000-0000-000058740000}"/>
    <cellStyle name="Normal 4 3 2 2 2 2 4 5" xfId="36395" xr:uid="{00000000-0005-0000-0000-000059740000}"/>
    <cellStyle name="Normal 4 3 2 2 2 2 4 6" xfId="48624" xr:uid="{00000000-0005-0000-0000-00005A740000}"/>
    <cellStyle name="Normal 4 3 2 2 2 2 5" xfId="7015" xr:uid="{00000000-0005-0000-0000-00005B740000}"/>
    <cellStyle name="Normal 4 3 2 2 2 2 5 2" xfId="18015" xr:uid="{00000000-0005-0000-0000-00005C740000}"/>
    <cellStyle name="Normal 4 3 2 2 2 2 5 2 2" xfId="30270" xr:uid="{00000000-0005-0000-0000-00005D740000}"/>
    <cellStyle name="Normal 4 3 2 2 2 2 5 2 3" xfId="42511" xr:uid="{00000000-0005-0000-0000-00005E740000}"/>
    <cellStyle name="Normal 4 3 2 2 2 2 5 3" xfId="24153" xr:uid="{00000000-0005-0000-0000-00005F740000}"/>
    <cellStyle name="Normal 4 3 2 2 2 2 5 4" xfId="36397" xr:uid="{00000000-0005-0000-0000-000060740000}"/>
    <cellStyle name="Normal 4 3 2 2 2 2 5 5" xfId="48626" xr:uid="{00000000-0005-0000-0000-000061740000}"/>
    <cellStyle name="Normal 4 3 2 2 2 2 6" xfId="18000" xr:uid="{00000000-0005-0000-0000-000062740000}"/>
    <cellStyle name="Normal 4 3 2 2 2 2 6 2" xfId="30255" xr:uid="{00000000-0005-0000-0000-000063740000}"/>
    <cellStyle name="Normal 4 3 2 2 2 2 6 3" xfId="42496" xr:uid="{00000000-0005-0000-0000-000064740000}"/>
    <cellStyle name="Normal 4 3 2 2 2 2 7" xfId="24138" xr:uid="{00000000-0005-0000-0000-000065740000}"/>
    <cellStyle name="Normal 4 3 2 2 2 2 8" xfId="36382" xr:uid="{00000000-0005-0000-0000-000066740000}"/>
    <cellStyle name="Normal 4 3 2 2 2 2 9" xfId="48611" xr:uid="{00000000-0005-0000-0000-000067740000}"/>
    <cellStyle name="Normal 4 3 2 2 2 3" xfId="7016" xr:uid="{00000000-0005-0000-0000-000068740000}"/>
    <cellStyle name="Normal 4 3 2 2 2 3 2" xfId="7017" xr:uid="{00000000-0005-0000-0000-000069740000}"/>
    <cellStyle name="Normal 4 3 2 2 2 3 2 2" xfId="7018" xr:uid="{00000000-0005-0000-0000-00006A740000}"/>
    <cellStyle name="Normal 4 3 2 2 2 3 2 2 2" xfId="7019" xr:uid="{00000000-0005-0000-0000-00006B740000}"/>
    <cellStyle name="Normal 4 3 2 2 2 3 2 2 2 2" xfId="18019" xr:uid="{00000000-0005-0000-0000-00006C740000}"/>
    <cellStyle name="Normal 4 3 2 2 2 3 2 2 2 2 2" xfId="30274" xr:uid="{00000000-0005-0000-0000-00006D740000}"/>
    <cellStyle name="Normal 4 3 2 2 2 3 2 2 2 2 3" xfId="42515" xr:uid="{00000000-0005-0000-0000-00006E740000}"/>
    <cellStyle name="Normal 4 3 2 2 2 3 2 2 2 3" xfId="24157" xr:uid="{00000000-0005-0000-0000-00006F740000}"/>
    <cellStyle name="Normal 4 3 2 2 2 3 2 2 2 4" xfId="36401" xr:uid="{00000000-0005-0000-0000-000070740000}"/>
    <cellStyle name="Normal 4 3 2 2 2 3 2 2 2 5" xfId="48630" xr:uid="{00000000-0005-0000-0000-000071740000}"/>
    <cellStyle name="Normal 4 3 2 2 2 3 2 2 3" xfId="18018" xr:uid="{00000000-0005-0000-0000-000072740000}"/>
    <cellStyle name="Normal 4 3 2 2 2 3 2 2 3 2" xfId="30273" xr:uid="{00000000-0005-0000-0000-000073740000}"/>
    <cellStyle name="Normal 4 3 2 2 2 3 2 2 3 3" xfId="42514" xr:uid="{00000000-0005-0000-0000-000074740000}"/>
    <cellStyle name="Normal 4 3 2 2 2 3 2 2 4" xfId="24156" xr:uid="{00000000-0005-0000-0000-000075740000}"/>
    <cellStyle name="Normal 4 3 2 2 2 3 2 2 5" xfId="36400" xr:uid="{00000000-0005-0000-0000-000076740000}"/>
    <cellStyle name="Normal 4 3 2 2 2 3 2 2 6" xfId="48629" xr:uid="{00000000-0005-0000-0000-000077740000}"/>
    <cellStyle name="Normal 4 3 2 2 2 3 2 3" xfId="7020" xr:uid="{00000000-0005-0000-0000-000078740000}"/>
    <cellStyle name="Normal 4 3 2 2 2 3 2 3 2" xfId="18020" xr:uid="{00000000-0005-0000-0000-000079740000}"/>
    <cellStyle name="Normal 4 3 2 2 2 3 2 3 2 2" xfId="30275" xr:uid="{00000000-0005-0000-0000-00007A740000}"/>
    <cellStyle name="Normal 4 3 2 2 2 3 2 3 2 3" xfId="42516" xr:uid="{00000000-0005-0000-0000-00007B740000}"/>
    <cellStyle name="Normal 4 3 2 2 2 3 2 3 3" xfId="24158" xr:uid="{00000000-0005-0000-0000-00007C740000}"/>
    <cellStyle name="Normal 4 3 2 2 2 3 2 3 4" xfId="36402" xr:uid="{00000000-0005-0000-0000-00007D740000}"/>
    <cellStyle name="Normal 4 3 2 2 2 3 2 3 5" xfId="48631" xr:uid="{00000000-0005-0000-0000-00007E740000}"/>
    <cellStyle name="Normal 4 3 2 2 2 3 2 4" xfId="18017" xr:uid="{00000000-0005-0000-0000-00007F740000}"/>
    <cellStyle name="Normal 4 3 2 2 2 3 2 4 2" xfId="30272" xr:uid="{00000000-0005-0000-0000-000080740000}"/>
    <cellStyle name="Normal 4 3 2 2 2 3 2 4 3" xfId="42513" xr:uid="{00000000-0005-0000-0000-000081740000}"/>
    <cellStyle name="Normal 4 3 2 2 2 3 2 5" xfId="24155" xr:uid="{00000000-0005-0000-0000-000082740000}"/>
    <cellStyle name="Normal 4 3 2 2 2 3 2 6" xfId="36399" xr:uid="{00000000-0005-0000-0000-000083740000}"/>
    <cellStyle name="Normal 4 3 2 2 2 3 2 7" xfId="48628" xr:uid="{00000000-0005-0000-0000-000084740000}"/>
    <cellStyle name="Normal 4 3 2 2 2 3 3" xfId="7021" xr:uid="{00000000-0005-0000-0000-000085740000}"/>
    <cellStyle name="Normal 4 3 2 2 2 3 3 2" xfId="7022" xr:uid="{00000000-0005-0000-0000-000086740000}"/>
    <cellStyle name="Normal 4 3 2 2 2 3 3 2 2" xfId="18022" xr:uid="{00000000-0005-0000-0000-000087740000}"/>
    <cellStyle name="Normal 4 3 2 2 2 3 3 2 2 2" xfId="30277" xr:uid="{00000000-0005-0000-0000-000088740000}"/>
    <cellStyle name="Normal 4 3 2 2 2 3 3 2 2 3" xfId="42518" xr:uid="{00000000-0005-0000-0000-000089740000}"/>
    <cellStyle name="Normal 4 3 2 2 2 3 3 2 3" xfId="24160" xr:uid="{00000000-0005-0000-0000-00008A740000}"/>
    <cellStyle name="Normal 4 3 2 2 2 3 3 2 4" xfId="36404" xr:uid="{00000000-0005-0000-0000-00008B740000}"/>
    <cellStyle name="Normal 4 3 2 2 2 3 3 2 5" xfId="48633" xr:uid="{00000000-0005-0000-0000-00008C740000}"/>
    <cellStyle name="Normal 4 3 2 2 2 3 3 3" xfId="18021" xr:uid="{00000000-0005-0000-0000-00008D740000}"/>
    <cellStyle name="Normal 4 3 2 2 2 3 3 3 2" xfId="30276" xr:uid="{00000000-0005-0000-0000-00008E740000}"/>
    <cellStyle name="Normal 4 3 2 2 2 3 3 3 3" xfId="42517" xr:uid="{00000000-0005-0000-0000-00008F740000}"/>
    <cellStyle name="Normal 4 3 2 2 2 3 3 4" xfId="24159" xr:uid="{00000000-0005-0000-0000-000090740000}"/>
    <cellStyle name="Normal 4 3 2 2 2 3 3 5" xfId="36403" xr:uid="{00000000-0005-0000-0000-000091740000}"/>
    <cellStyle name="Normal 4 3 2 2 2 3 3 6" xfId="48632" xr:uid="{00000000-0005-0000-0000-000092740000}"/>
    <cellStyle name="Normal 4 3 2 2 2 3 4" xfId="7023" xr:uid="{00000000-0005-0000-0000-000093740000}"/>
    <cellStyle name="Normal 4 3 2 2 2 3 4 2" xfId="18023" xr:uid="{00000000-0005-0000-0000-000094740000}"/>
    <cellStyle name="Normal 4 3 2 2 2 3 4 2 2" xfId="30278" xr:uid="{00000000-0005-0000-0000-000095740000}"/>
    <cellStyle name="Normal 4 3 2 2 2 3 4 2 3" xfId="42519" xr:uid="{00000000-0005-0000-0000-000096740000}"/>
    <cellStyle name="Normal 4 3 2 2 2 3 4 3" xfId="24161" xr:uid="{00000000-0005-0000-0000-000097740000}"/>
    <cellStyle name="Normal 4 3 2 2 2 3 4 4" xfId="36405" xr:uid="{00000000-0005-0000-0000-000098740000}"/>
    <cellStyle name="Normal 4 3 2 2 2 3 4 5" xfId="48634" xr:uid="{00000000-0005-0000-0000-000099740000}"/>
    <cellStyle name="Normal 4 3 2 2 2 3 5" xfId="18016" xr:uid="{00000000-0005-0000-0000-00009A740000}"/>
    <cellStyle name="Normal 4 3 2 2 2 3 5 2" xfId="30271" xr:uid="{00000000-0005-0000-0000-00009B740000}"/>
    <cellStyle name="Normal 4 3 2 2 2 3 5 3" xfId="42512" xr:uid="{00000000-0005-0000-0000-00009C740000}"/>
    <cellStyle name="Normal 4 3 2 2 2 3 6" xfId="24154" xr:uid="{00000000-0005-0000-0000-00009D740000}"/>
    <cellStyle name="Normal 4 3 2 2 2 3 7" xfId="36398" xr:uid="{00000000-0005-0000-0000-00009E740000}"/>
    <cellStyle name="Normal 4 3 2 2 2 3 8" xfId="48627" xr:uid="{00000000-0005-0000-0000-00009F740000}"/>
    <cellStyle name="Normal 4 3 2 2 2 4" xfId="7024" xr:uid="{00000000-0005-0000-0000-0000A0740000}"/>
    <cellStyle name="Normal 4 3 2 2 2 4 2" xfId="7025" xr:uid="{00000000-0005-0000-0000-0000A1740000}"/>
    <cellStyle name="Normal 4 3 2 2 2 4 2 2" xfId="7026" xr:uid="{00000000-0005-0000-0000-0000A2740000}"/>
    <cellStyle name="Normal 4 3 2 2 2 4 2 2 2" xfId="18026" xr:uid="{00000000-0005-0000-0000-0000A3740000}"/>
    <cellStyle name="Normal 4 3 2 2 2 4 2 2 2 2" xfId="30281" xr:uid="{00000000-0005-0000-0000-0000A4740000}"/>
    <cellStyle name="Normal 4 3 2 2 2 4 2 2 2 3" xfId="42522" xr:uid="{00000000-0005-0000-0000-0000A5740000}"/>
    <cellStyle name="Normal 4 3 2 2 2 4 2 2 3" xfId="24164" xr:uid="{00000000-0005-0000-0000-0000A6740000}"/>
    <cellStyle name="Normal 4 3 2 2 2 4 2 2 4" xfId="36408" xr:uid="{00000000-0005-0000-0000-0000A7740000}"/>
    <cellStyle name="Normal 4 3 2 2 2 4 2 2 5" xfId="48637" xr:uid="{00000000-0005-0000-0000-0000A8740000}"/>
    <cellStyle name="Normal 4 3 2 2 2 4 2 3" xfId="18025" xr:uid="{00000000-0005-0000-0000-0000A9740000}"/>
    <cellStyle name="Normal 4 3 2 2 2 4 2 3 2" xfId="30280" xr:uid="{00000000-0005-0000-0000-0000AA740000}"/>
    <cellStyle name="Normal 4 3 2 2 2 4 2 3 3" xfId="42521" xr:uid="{00000000-0005-0000-0000-0000AB740000}"/>
    <cellStyle name="Normal 4 3 2 2 2 4 2 4" xfId="24163" xr:uid="{00000000-0005-0000-0000-0000AC740000}"/>
    <cellStyle name="Normal 4 3 2 2 2 4 2 5" xfId="36407" xr:uid="{00000000-0005-0000-0000-0000AD740000}"/>
    <cellStyle name="Normal 4 3 2 2 2 4 2 6" xfId="48636" xr:uid="{00000000-0005-0000-0000-0000AE740000}"/>
    <cellStyle name="Normal 4 3 2 2 2 4 3" xfId="7027" xr:uid="{00000000-0005-0000-0000-0000AF740000}"/>
    <cellStyle name="Normal 4 3 2 2 2 4 3 2" xfId="18027" xr:uid="{00000000-0005-0000-0000-0000B0740000}"/>
    <cellStyle name="Normal 4 3 2 2 2 4 3 2 2" xfId="30282" xr:uid="{00000000-0005-0000-0000-0000B1740000}"/>
    <cellStyle name="Normal 4 3 2 2 2 4 3 2 3" xfId="42523" xr:uid="{00000000-0005-0000-0000-0000B2740000}"/>
    <cellStyle name="Normal 4 3 2 2 2 4 3 3" xfId="24165" xr:uid="{00000000-0005-0000-0000-0000B3740000}"/>
    <cellStyle name="Normal 4 3 2 2 2 4 3 4" xfId="36409" xr:uid="{00000000-0005-0000-0000-0000B4740000}"/>
    <cellStyle name="Normal 4 3 2 2 2 4 3 5" xfId="48638" xr:uid="{00000000-0005-0000-0000-0000B5740000}"/>
    <cellStyle name="Normal 4 3 2 2 2 4 4" xfId="18024" xr:uid="{00000000-0005-0000-0000-0000B6740000}"/>
    <cellStyle name="Normal 4 3 2 2 2 4 4 2" xfId="30279" xr:uid="{00000000-0005-0000-0000-0000B7740000}"/>
    <cellStyle name="Normal 4 3 2 2 2 4 4 3" xfId="42520" xr:uid="{00000000-0005-0000-0000-0000B8740000}"/>
    <cellStyle name="Normal 4 3 2 2 2 4 5" xfId="24162" xr:uid="{00000000-0005-0000-0000-0000B9740000}"/>
    <cellStyle name="Normal 4 3 2 2 2 4 6" xfId="36406" xr:uid="{00000000-0005-0000-0000-0000BA740000}"/>
    <cellStyle name="Normal 4 3 2 2 2 4 7" xfId="48635" xr:uid="{00000000-0005-0000-0000-0000BB740000}"/>
    <cellStyle name="Normal 4 3 2 2 2 5" xfId="7028" xr:uid="{00000000-0005-0000-0000-0000BC740000}"/>
    <cellStyle name="Normal 4 3 2 2 2 5 2" xfId="7029" xr:uid="{00000000-0005-0000-0000-0000BD740000}"/>
    <cellStyle name="Normal 4 3 2 2 2 5 2 2" xfId="18029" xr:uid="{00000000-0005-0000-0000-0000BE740000}"/>
    <cellStyle name="Normal 4 3 2 2 2 5 2 2 2" xfId="30284" xr:uid="{00000000-0005-0000-0000-0000BF740000}"/>
    <cellStyle name="Normal 4 3 2 2 2 5 2 2 3" xfId="42525" xr:uid="{00000000-0005-0000-0000-0000C0740000}"/>
    <cellStyle name="Normal 4 3 2 2 2 5 2 3" xfId="24167" xr:uid="{00000000-0005-0000-0000-0000C1740000}"/>
    <cellStyle name="Normal 4 3 2 2 2 5 2 4" xfId="36411" xr:uid="{00000000-0005-0000-0000-0000C2740000}"/>
    <cellStyle name="Normal 4 3 2 2 2 5 2 5" xfId="48640" xr:uid="{00000000-0005-0000-0000-0000C3740000}"/>
    <cellStyle name="Normal 4 3 2 2 2 5 3" xfId="18028" xr:uid="{00000000-0005-0000-0000-0000C4740000}"/>
    <cellStyle name="Normal 4 3 2 2 2 5 3 2" xfId="30283" xr:uid="{00000000-0005-0000-0000-0000C5740000}"/>
    <cellStyle name="Normal 4 3 2 2 2 5 3 3" xfId="42524" xr:uid="{00000000-0005-0000-0000-0000C6740000}"/>
    <cellStyle name="Normal 4 3 2 2 2 5 4" xfId="24166" xr:uid="{00000000-0005-0000-0000-0000C7740000}"/>
    <cellStyle name="Normal 4 3 2 2 2 5 5" xfId="36410" xr:uid="{00000000-0005-0000-0000-0000C8740000}"/>
    <cellStyle name="Normal 4 3 2 2 2 5 6" xfId="48639" xr:uid="{00000000-0005-0000-0000-0000C9740000}"/>
    <cellStyle name="Normal 4 3 2 2 2 6" xfId="7030" xr:uid="{00000000-0005-0000-0000-0000CA740000}"/>
    <cellStyle name="Normal 4 3 2 2 2 6 2" xfId="18030" xr:uid="{00000000-0005-0000-0000-0000CB740000}"/>
    <cellStyle name="Normal 4 3 2 2 2 6 2 2" xfId="30285" xr:uid="{00000000-0005-0000-0000-0000CC740000}"/>
    <cellStyle name="Normal 4 3 2 2 2 6 2 3" xfId="42526" xr:uid="{00000000-0005-0000-0000-0000CD740000}"/>
    <cellStyle name="Normal 4 3 2 2 2 6 3" xfId="24168" xr:uid="{00000000-0005-0000-0000-0000CE740000}"/>
    <cellStyle name="Normal 4 3 2 2 2 6 4" xfId="36412" xr:uid="{00000000-0005-0000-0000-0000CF740000}"/>
    <cellStyle name="Normal 4 3 2 2 2 6 5" xfId="48641" xr:uid="{00000000-0005-0000-0000-0000D0740000}"/>
    <cellStyle name="Normal 4 3 2 2 2 7" xfId="17999" xr:uid="{00000000-0005-0000-0000-0000D1740000}"/>
    <cellStyle name="Normal 4 3 2 2 2 7 2" xfId="30254" xr:uid="{00000000-0005-0000-0000-0000D2740000}"/>
    <cellStyle name="Normal 4 3 2 2 2 7 3" xfId="42495" xr:uid="{00000000-0005-0000-0000-0000D3740000}"/>
    <cellStyle name="Normal 4 3 2 2 2 8" xfId="24137" xr:uid="{00000000-0005-0000-0000-0000D4740000}"/>
    <cellStyle name="Normal 4 3 2 2 2 9" xfId="36381" xr:uid="{00000000-0005-0000-0000-0000D5740000}"/>
    <cellStyle name="Normal 4 3 2 2 3" xfId="7031" xr:uid="{00000000-0005-0000-0000-0000D6740000}"/>
    <cellStyle name="Normal 4 3 2 2 3 2" xfId="7032" xr:uid="{00000000-0005-0000-0000-0000D7740000}"/>
    <cellStyle name="Normal 4 3 2 2 3 2 2" xfId="7033" xr:uid="{00000000-0005-0000-0000-0000D8740000}"/>
    <cellStyle name="Normal 4 3 2 2 3 2 2 2" xfId="7034" xr:uid="{00000000-0005-0000-0000-0000D9740000}"/>
    <cellStyle name="Normal 4 3 2 2 3 2 2 2 2" xfId="7035" xr:uid="{00000000-0005-0000-0000-0000DA740000}"/>
    <cellStyle name="Normal 4 3 2 2 3 2 2 2 2 2" xfId="18035" xr:uid="{00000000-0005-0000-0000-0000DB740000}"/>
    <cellStyle name="Normal 4 3 2 2 3 2 2 2 2 2 2" xfId="30290" xr:uid="{00000000-0005-0000-0000-0000DC740000}"/>
    <cellStyle name="Normal 4 3 2 2 3 2 2 2 2 2 3" xfId="42531" xr:uid="{00000000-0005-0000-0000-0000DD740000}"/>
    <cellStyle name="Normal 4 3 2 2 3 2 2 2 2 3" xfId="24173" xr:uid="{00000000-0005-0000-0000-0000DE740000}"/>
    <cellStyle name="Normal 4 3 2 2 3 2 2 2 2 4" xfId="36417" xr:uid="{00000000-0005-0000-0000-0000DF740000}"/>
    <cellStyle name="Normal 4 3 2 2 3 2 2 2 2 5" xfId="48646" xr:uid="{00000000-0005-0000-0000-0000E0740000}"/>
    <cellStyle name="Normal 4 3 2 2 3 2 2 2 3" xfId="18034" xr:uid="{00000000-0005-0000-0000-0000E1740000}"/>
    <cellStyle name="Normal 4 3 2 2 3 2 2 2 3 2" xfId="30289" xr:uid="{00000000-0005-0000-0000-0000E2740000}"/>
    <cellStyle name="Normal 4 3 2 2 3 2 2 2 3 3" xfId="42530" xr:uid="{00000000-0005-0000-0000-0000E3740000}"/>
    <cellStyle name="Normal 4 3 2 2 3 2 2 2 4" xfId="24172" xr:uid="{00000000-0005-0000-0000-0000E4740000}"/>
    <cellStyle name="Normal 4 3 2 2 3 2 2 2 5" xfId="36416" xr:uid="{00000000-0005-0000-0000-0000E5740000}"/>
    <cellStyle name="Normal 4 3 2 2 3 2 2 2 6" xfId="48645" xr:uid="{00000000-0005-0000-0000-0000E6740000}"/>
    <cellStyle name="Normal 4 3 2 2 3 2 2 3" xfId="7036" xr:uid="{00000000-0005-0000-0000-0000E7740000}"/>
    <cellStyle name="Normal 4 3 2 2 3 2 2 3 2" xfId="18036" xr:uid="{00000000-0005-0000-0000-0000E8740000}"/>
    <cellStyle name="Normal 4 3 2 2 3 2 2 3 2 2" xfId="30291" xr:uid="{00000000-0005-0000-0000-0000E9740000}"/>
    <cellStyle name="Normal 4 3 2 2 3 2 2 3 2 3" xfId="42532" xr:uid="{00000000-0005-0000-0000-0000EA740000}"/>
    <cellStyle name="Normal 4 3 2 2 3 2 2 3 3" xfId="24174" xr:uid="{00000000-0005-0000-0000-0000EB740000}"/>
    <cellStyle name="Normal 4 3 2 2 3 2 2 3 4" xfId="36418" xr:uid="{00000000-0005-0000-0000-0000EC740000}"/>
    <cellStyle name="Normal 4 3 2 2 3 2 2 3 5" xfId="48647" xr:uid="{00000000-0005-0000-0000-0000ED740000}"/>
    <cellStyle name="Normal 4 3 2 2 3 2 2 4" xfId="18033" xr:uid="{00000000-0005-0000-0000-0000EE740000}"/>
    <cellStyle name="Normal 4 3 2 2 3 2 2 4 2" xfId="30288" xr:uid="{00000000-0005-0000-0000-0000EF740000}"/>
    <cellStyle name="Normal 4 3 2 2 3 2 2 4 3" xfId="42529" xr:uid="{00000000-0005-0000-0000-0000F0740000}"/>
    <cellStyle name="Normal 4 3 2 2 3 2 2 5" xfId="24171" xr:uid="{00000000-0005-0000-0000-0000F1740000}"/>
    <cellStyle name="Normal 4 3 2 2 3 2 2 6" xfId="36415" xr:uid="{00000000-0005-0000-0000-0000F2740000}"/>
    <cellStyle name="Normal 4 3 2 2 3 2 2 7" xfId="48644" xr:uid="{00000000-0005-0000-0000-0000F3740000}"/>
    <cellStyle name="Normal 4 3 2 2 3 2 3" xfId="7037" xr:uid="{00000000-0005-0000-0000-0000F4740000}"/>
    <cellStyle name="Normal 4 3 2 2 3 2 3 2" xfId="7038" xr:uid="{00000000-0005-0000-0000-0000F5740000}"/>
    <cellStyle name="Normal 4 3 2 2 3 2 3 2 2" xfId="18038" xr:uid="{00000000-0005-0000-0000-0000F6740000}"/>
    <cellStyle name="Normal 4 3 2 2 3 2 3 2 2 2" xfId="30293" xr:uid="{00000000-0005-0000-0000-0000F7740000}"/>
    <cellStyle name="Normal 4 3 2 2 3 2 3 2 2 3" xfId="42534" xr:uid="{00000000-0005-0000-0000-0000F8740000}"/>
    <cellStyle name="Normal 4 3 2 2 3 2 3 2 3" xfId="24176" xr:uid="{00000000-0005-0000-0000-0000F9740000}"/>
    <cellStyle name="Normal 4 3 2 2 3 2 3 2 4" xfId="36420" xr:uid="{00000000-0005-0000-0000-0000FA740000}"/>
    <cellStyle name="Normal 4 3 2 2 3 2 3 2 5" xfId="48649" xr:uid="{00000000-0005-0000-0000-0000FB740000}"/>
    <cellStyle name="Normal 4 3 2 2 3 2 3 3" xfId="18037" xr:uid="{00000000-0005-0000-0000-0000FC740000}"/>
    <cellStyle name="Normal 4 3 2 2 3 2 3 3 2" xfId="30292" xr:uid="{00000000-0005-0000-0000-0000FD740000}"/>
    <cellStyle name="Normal 4 3 2 2 3 2 3 3 3" xfId="42533" xr:uid="{00000000-0005-0000-0000-0000FE740000}"/>
    <cellStyle name="Normal 4 3 2 2 3 2 3 4" xfId="24175" xr:uid="{00000000-0005-0000-0000-0000FF740000}"/>
    <cellStyle name="Normal 4 3 2 2 3 2 3 5" xfId="36419" xr:uid="{00000000-0005-0000-0000-000000750000}"/>
    <cellStyle name="Normal 4 3 2 2 3 2 3 6" xfId="48648" xr:uid="{00000000-0005-0000-0000-000001750000}"/>
    <cellStyle name="Normal 4 3 2 2 3 2 4" xfId="7039" xr:uid="{00000000-0005-0000-0000-000002750000}"/>
    <cellStyle name="Normal 4 3 2 2 3 2 4 2" xfId="18039" xr:uid="{00000000-0005-0000-0000-000003750000}"/>
    <cellStyle name="Normal 4 3 2 2 3 2 4 2 2" xfId="30294" xr:uid="{00000000-0005-0000-0000-000004750000}"/>
    <cellStyle name="Normal 4 3 2 2 3 2 4 2 3" xfId="42535" xr:uid="{00000000-0005-0000-0000-000005750000}"/>
    <cellStyle name="Normal 4 3 2 2 3 2 4 3" xfId="24177" xr:uid="{00000000-0005-0000-0000-000006750000}"/>
    <cellStyle name="Normal 4 3 2 2 3 2 4 4" xfId="36421" xr:uid="{00000000-0005-0000-0000-000007750000}"/>
    <cellStyle name="Normal 4 3 2 2 3 2 4 5" xfId="48650" xr:uid="{00000000-0005-0000-0000-000008750000}"/>
    <cellStyle name="Normal 4 3 2 2 3 2 5" xfId="18032" xr:uid="{00000000-0005-0000-0000-000009750000}"/>
    <cellStyle name="Normal 4 3 2 2 3 2 5 2" xfId="30287" xr:uid="{00000000-0005-0000-0000-00000A750000}"/>
    <cellStyle name="Normal 4 3 2 2 3 2 5 3" xfId="42528" xr:uid="{00000000-0005-0000-0000-00000B750000}"/>
    <cellStyle name="Normal 4 3 2 2 3 2 6" xfId="24170" xr:uid="{00000000-0005-0000-0000-00000C750000}"/>
    <cellStyle name="Normal 4 3 2 2 3 2 7" xfId="36414" xr:uid="{00000000-0005-0000-0000-00000D750000}"/>
    <cellStyle name="Normal 4 3 2 2 3 2 8" xfId="48643" xr:uid="{00000000-0005-0000-0000-00000E750000}"/>
    <cellStyle name="Normal 4 3 2 2 3 3" xfId="7040" xr:uid="{00000000-0005-0000-0000-00000F750000}"/>
    <cellStyle name="Normal 4 3 2 2 3 3 2" xfId="7041" xr:uid="{00000000-0005-0000-0000-000010750000}"/>
    <cellStyle name="Normal 4 3 2 2 3 3 2 2" xfId="7042" xr:uid="{00000000-0005-0000-0000-000011750000}"/>
    <cellStyle name="Normal 4 3 2 2 3 3 2 2 2" xfId="18042" xr:uid="{00000000-0005-0000-0000-000012750000}"/>
    <cellStyle name="Normal 4 3 2 2 3 3 2 2 2 2" xfId="30297" xr:uid="{00000000-0005-0000-0000-000013750000}"/>
    <cellStyle name="Normal 4 3 2 2 3 3 2 2 2 3" xfId="42538" xr:uid="{00000000-0005-0000-0000-000014750000}"/>
    <cellStyle name="Normal 4 3 2 2 3 3 2 2 3" xfId="24180" xr:uid="{00000000-0005-0000-0000-000015750000}"/>
    <cellStyle name="Normal 4 3 2 2 3 3 2 2 4" xfId="36424" xr:uid="{00000000-0005-0000-0000-000016750000}"/>
    <cellStyle name="Normal 4 3 2 2 3 3 2 2 5" xfId="48653" xr:uid="{00000000-0005-0000-0000-000017750000}"/>
    <cellStyle name="Normal 4 3 2 2 3 3 2 3" xfId="18041" xr:uid="{00000000-0005-0000-0000-000018750000}"/>
    <cellStyle name="Normal 4 3 2 2 3 3 2 3 2" xfId="30296" xr:uid="{00000000-0005-0000-0000-000019750000}"/>
    <cellStyle name="Normal 4 3 2 2 3 3 2 3 3" xfId="42537" xr:uid="{00000000-0005-0000-0000-00001A750000}"/>
    <cellStyle name="Normal 4 3 2 2 3 3 2 4" xfId="24179" xr:uid="{00000000-0005-0000-0000-00001B750000}"/>
    <cellStyle name="Normal 4 3 2 2 3 3 2 5" xfId="36423" xr:uid="{00000000-0005-0000-0000-00001C750000}"/>
    <cellStyle name="Normal 4 3 2 2 3 3 2 6" xfId="48652" xr:uid="{00000000-0005-0000-0000-00001D750000}"/>
    <cellStyle name="Normal 4 3 2 2 3 3 3" xfId="7043" xr:uid="{00000000-0005-0000-0000-00001E750000}"/>
    <cellStyle name="Normal 4 3 2 2 3 3 3 2" xfId="18043" xr:uid="{00000000-0005-0000-0000-00001F750000}"/>
    <cellStyle name="Normal 4 3 2 2 3 3 3 2 2" xfId="30298" xr:uid="{00000000-0005-0000-0000-000020750000}"/>
    <cellStyle name="Normal 4 3 2 2 3 3 3 2 3" xfId="42539" xr:uid="{00000000-0005-0000-0000-000021750000}"/>
    <cellStyle name="Normal 4 3 2 2 3 3 3 3" xfId="24181" xr:uid="{00000000-0005-0000-0000-000022750000}"/>
    <cellStyle name="Normal 4 3 2 2 3 3 3 4" xfId="36425" xr:uid="{00000000-0005-0000-0000-000023750000}"/>
    <cellStyle name="Normal 4 3 2 2 3 3 3 5" xfId="48654" xr:uid="{00000000-0005-0000-0000-000024750000}"/>
    <cellStyle name="Normal 4 3 2 2 3 3 4" xfId="18040" xr:uid="{00000000-0005-0000-0000-000025750000}"/>
    <cellStyle name="Normal 4 3 2 2 3 3 4 2" xfId="30295" xr:uid="{00000000-0005-0000-0000-000026750000}"/>
    <cellStyle name="Normal 4 3 2 2 3 3 4 3" xfId="42536" xr:uid="{00000000-0005-0000-0000-000027750000}"/>
    <cellStyle name="Normal 4 3 2 2 3 3 5" xfId="24178" xr:uid="{00000000-0005-0000-0000-000028750000}"/>
    <cellStyle name="Normal 4 3 2 2 3 3 6" xfId="36422" xr:uid="{00000000-0005-0000-0000-000029750000}"/>
    <cellStyle name="Normal 4 3 2 2 3 3 7" xfId="48651" xr:uid="{00000000-0005-0000-0000-00002A750000}"/>
    <cellStyle name="Normal 4 3 2 2 3 4" xfId="7044" xr:uid="{00000000-0005-0000-0000-00002B750000}"/>
    <cellStyle name="Normal 4 3 2 2 3 4 2" xfId="7045" xr:uid="{00000000-0005-0000-0000-00002C750000}"/>
    <cellStyle name="Normal 4 3 2 2 3 4 2 2" xfId="18045" xr:uid="{00000000-0005-0000-0000-00002D750000}"/>
    <cellStyle name="Normal 4 3 2 2 3 4 2 2 2" xfId="30300" xr:uid="{00000000-0005-0000-0000-00002E750000}"/>
    <cellStyle name="Normal 4 3 2 2 3 4 2 2 3" xfId="42541" xr:uid="{00000000-0005-0000-0000-00002F750000}"/>
    <cellStyle name="Normal 4 3 2 2 3 4 2 3" xfId="24183" xr:uid="{00000000-0005-0000-0000-000030750000}"/>
    <cellStyle name="Normal 4 3 2 2 3 4 2 4" xfId="36427" xr:uid="{00000000-0005-0000-0000-000031750000}"/>
    <cellStyle name="Normal 4 3 2 2 3 4 2 5" xfId="48656" xr:uid="{00000000-0005-0000-0000-000032750000}"/>
    <cellStyle name="Normal 4 3 2 2 3 4 3" xfId="18044" xr:uid="{00000000-0005-0000-0000-000033750000}"/>
    <cellStyle name="Normal 4 3 2 2 3 4 3 2" xfId="30299" xr:uid="{00000000-0005-0000-0000-000034750000}"/>
    <cellStyle name="Normal 4 3 2 2 3 4 3 3" xfId="42540" xr:uid="{00000000-0005-0000-0000-000035750000}"/>
    <cellStyle name="Normal 4 3 2 2 3 4 4" xfId="24182" xr:uid="{00000000-0005-0000-0000-000036750000}"/>
    <cellStyle name="Normal 4 3 2 2 3 4 5" xfId="36426" xr:uid="{00000000-0005-0000-0000-000037750000}"/>
    <cellStyle name="Normal 4 3 2 2 3 4 6" xfId="48655" xr:uid="{00000000-0005-0000-0000-000038750000}"/>
    <cellStyle name="Normal 4 3 2 2 3 5" xfId="7046" xr:uid="{00000000-0005-0000-0000-000039750000}"/>
    <cellStyle name="Normal 4 3 2 2 3 5 2" xfId="18046" xr:uid="{00000000-0005-0000-0000-00003A750000}"/>
    <cellStyle name="Normal 4 3 2 2 3 5 2 2" xfId="30301" xr:uid="{00000000-0005-0000-0000-00003B750000}"/>
    <cellStyle name="Normal 4 3 2 2 3 5 2 3" xfId="42542" xr:uid="{00000000-0005-0000-0000-00003C750000}"/>
    <cellStyle name="Normal 4 3 2 2 3 5 3" xfId="24184" xr:uid="{00000000-0005-0000-0000-00003D750000}"/>
    <cellStyle name="Normal 4 3 2 2 3 5 4" xfId="36428" xr:uid="{00000000-0005-0000-0000-00003E750000}"/>
    <cellStyle name="Normal 4 3 2 2 3 5 5" xfId="48657" xr:uid="{00000000-0005-0000-0000-00003F750000}"/>
    <cellStyle name="Normal 4 3 2 2 3 6" xfId="18031" xr:uid="{00000000-0005-0000-0000-000040750000}"/>
    <cellStyle name="Normal 4 3 2 2 3 6 2" xfId="30286" xr:uid="{00000000-0005-0000-0000-000041750000}"/>
    <cellStyle name="Normal 4 3 2 2 3 6 3" xfId="42527" xr:uid="{00000000-0005-0000-0000-000042750000}"/>
    <cellStyle name="Normal 4 3 2 2 3 7" xfId="24169" xr:uid="{00000000-0005-0000-0000-000043750000}"/>
    <cellStyle name="Normal 4 3 2 2 3 8" xfId="36413" xr:uid="{00000000-0005-0000-0000-000044750000}"/>
    <cellStyle name="Normal 4 3 2 2 3 9" xfId="48642" xr:uid="{00000000-0005-0000-0000-000045750000}"/>
    <cellStyle name="Normal 4 3 2 2 4" xfId="7047" xr:uid="{00000000-0005-0000-0000-000046750000}"/>
    <cellStyle name="Normal 4 3 2 2 4 2" xfId="7048" xr:uid="{00000000-0005-0000-0000-000047750000}"/>
    <cellStyle name="Normal 4 3 2 2 4 2 2" xfId="7049" xr:uid="{00000000-0005-0000-0000-000048750000}"/>
    <cellStyle name="Normal 4 3 2 2 4 2 2 2" xfId="7050" xr:uid="{00000000-0005-0000-0000-000049750000}"/>
    <cellStyle name="Normal 4 3 2 2 4 2 2 2 2" xfId="18050" xr:uid="{00000000-0005-0000-0000-00004A750000}"/>
    <cellStyle name="Normal 4 3 2 2 4 2 2 2 2 2" xfId="30305" xr:uid="{00000000-0005-0000-0000-00004B750000}"/>
    <cellStyle name="Normal 4 3 2 2 4 2 2 2 2 3" xfId="42546" xr:uid="{00000000-0005-0000-0000-00004C750000}"/>
    <cellStyle name="Normal 4 3 2 2 4 2 2 2 3" xfId="24188" xr:uid="{00000000-0005-0000-0000-00004D750000}"/>
    <cellStyle name="Normal 4 3 2 2 4 2 2 2 4" xfId="36432" xr:uid="{00000000-0005-0000-0000-00004E750000}"/>
    <cellStyle name="Normal 4 3 2 2 4 2 2 2 5" xfId="48661" xr:uid="{00000000-0005-0000-0000-00004F750000}"/>
    <cellStyle name="Normal 4 3 2 2 4 2 2 3" xfId="18049" xr:uid="{00000000-0005-0000-0000-000050750000}"/>
    <cellStyle name="Normal 4 3 2 2 4 2 2 3 2" xfId="30304" xr:uid="{00000000-0005-0000-0000-000051750000}"/>
    <cellStyle name="Normal 4 3 2 2 4 2 2 3 3" xfId="42545" xr:uid="{00000000-0005-0000-0000-000052750000}"/>
    <cellStyle name="Normal 4 3 2 2 4 2 2 4" xfId="24187" xr:uid="{00000000-0005-0000-0000-000053750000}"/>
    <cellStyle name="Normal 4 3 2 2 4 2 2 5" xfId="36431" xr:uid="{00000000-0005-0000-0000-000054750000}"/>
    <cellStyle name="Normal 4 3 2 2 4 2 2 6" xfId="48660" xr:uid="{00000000-0005-0000-0000-000055750000}"/>
    <cellStyle name="Normal 4 3 2 2 4 2 3" xfId="7051" xr:uid="{00000000-0005-0000-0000-000056750000}"/>
    <cellStyle name="Normal 4 3 2 2 4 2 3 2" xfId="18051" xr:uid="{00000000-0005-0000-0000-000057750000}"/>
    <cellStyle name="Normal 4 3 2 2 4 2 3 2 2" xfId="30306" xr:uid="{00000000-0005-0000-0000-000058750000}"/>
    <cellStyle name="Normal 4 3 2 2 4 2 3 2 3" xfId="42547" xr:uid="{00000000-0005-0000-0000-000059750000}"/>
    <cellStyle name="Normal 4 3 2 2 4 2 3 3" xfId="24189" xr:uid="{00000000-0005-0000-0000-00005A750000}"/>
    <cellStyle name="Normal 4 3 2 2 4 2 3 4" xfId="36433" xr:uid="{00000000-0005-0000-0000-00005B750000}"/>
    <cellStyle name="Normal 4 3 2 2 4 2 3 5" xfId="48662" xr:uid="{00000000-0005-0000-0000-00005C750000}"/>
    <cellStyle name="Normal 4 3 2 2 4 2 4" xfId="18048" xr:uid="{00000000-0005-0000-0000-00005D750000}"/>
    <cellStyle name="Normal 4 3 2 2 4 2 4 2" xfId="30303" xr:uid="{00000000-0005-0000-0000-00005E750000}"/>
    <cellStyle name="Normal 4 3 2 2 4 2 4 3" xfId="42544" xr:uid="{00000000-0005-0000-0000-00005F750000}"/>
    <cellStyle name="Normal 4 3 2 2 4 2 5" xfId="24186" xr:uid="{00000000-0005-0000-0000-000060750000}"/>
    <cellStyle name="Normal 4 3 2 2 4 2 6" xfId="36430" xr:uid="{00000000-0005-0000-0000-000061750000}"/>
    <cellStyle name="Normal 4 3 2 2 4 2 7" xfId="48659" xr:uid="{00000000-0005-0000-0000-000062750000}"/>
    <cellStyle name="Normal 4 3 2 2 4 3" xfId="7052" xr:uid="{00000000-0005-0000-0000-000063750000}"/>
    <cellStyle name="Normal 4 3 2 2 4 3 2" xfId="7053" xr:uid="{00000000-0005-0000-0000-000064750000}"/>
    <cellStyle name="Normal 4 3 2 2 4 3 2 2" xfId="18053" xr:uid="{00000000-0005-0000-0000-000065750000}"/>
    <cellStyle name="Normal 4 3 2 2 4 3 2 2 2" xfId="30308" xr:uid="{00000000-0005-0000-0000-000066750000}"/>
    <cellStyle name="Normal 4 3 2 2 4 3 2 2 3" xfId="42549" xr:uid="{00000000-0005-0000-0000-000067750000}"/>
    <cellStyle name="Normal 4 3 2 2 4 3 2 3" xfId="24191" xr:uid="{00000000-0005-0000-0000-000068750000}"/>
    <cellStyle name="Normal 4 3 2 2 4 3 2 4" xfId="36435" xr:uid="{00000000-0005-0000-0000-000069750000}"/>
    <cellStyle name="Normal 4 3 2 2 4 3 2 5" xfId="48664" xr:uid="{00000000-0005-0000-0000-00006A750000}"/>
    <cellStyle name="Normal 4 3 2 2 4 3 3" xfId="18052" xr:uid="{00000000-0005-0000-0000-00006B750000}"/>
    <cellStyle name="Normal 4 3 2 2 4 3 3 2" xfId="30307" xr:uid="{00000000-0005-0000-0000-00006C750000}"/>
    <cellStyle name="Normal 4 3 2 2 4 3 3 3" xfId="42548" xr:uid="{00000000-0005-0000-0000-00006D750000}"/>
    <cellStyle name="Normal 4 3 2 2 4 3 4" xfId="24190" xr:uid="{00000000-0005-0000-0000-00006E750000}"/>
    <cellStyle name="Normal 4 3 2 2 4 3 5" xfId="36434" xr:uid="{00000000-0005-0000-0000-00006F750000}"/>
    <cellStyle name="Normal 4 3 2 2 4 3 6" xfId="48663" xr:uid="{00000000-0005-0000-0000-000070750000}"/>
    <cellStyle name="Normal 4 3 2 2 4 4" xfId="7054" xr:uid="{00000000-0005-0000-0000-000071750000}"/>
    <cellStyle name="Normal 4 3 2 2 4 4 2" xfId="18054" xr:uid="{00000000-0005-0000-0000-000072750000}"/>
    <cellStyle name="Normal 4 3 2 2 4 4 2 2" xfId="30309" xr:uid="{00000000-0005-0000-0000-000073750000}"/>
    <cellStyle name="Normal 4 3 2 2 4 4 2 3" xfId="42550" xr:uid="{00000000-0005-0000-0000-000074750000}"/>
    <cellStyle name="Normal 4 3 2 2 4 4 3" xfId="24192" xr:uid="{00000000-0005-0000-0000-000075750000}"/>
    <cellStyle name="Normal 4 3 2 2 4 4 4" xfId="36436" xr:uid="{00000000-0005-0000-0000-000076750000}"/>
    <cellStyle name="Normal 4 3 2 2 4 4 5" xfId="48665" xr:uid="{00000000-0005-0000-0000-000077750000}"/>
    <cellStyle name="Normal 4 3 2 2 4 5" xfId="18047" xr:uid="{00000000-0005-0000-0000-000078750000}"/>
    <cellStyle name="Normal 4 3 2 2 4 5 2" xfId="30302" xr:uid="{00000000-0005-0000-0000-000079750000}"/>
    <cellStyle name="Normal 4 3 2 2 4 5 3" xfId="42543" xr:uid="{00000000-0005-0000-0000-00007A750000}"/>
    <cellStyle name="Normal 4 3 2 2 4 6" xfId="24185" xr:uid="{00000000-0005-0000-0000-00007B750000}"/>
    <cellStyle name="Normal 4 3 2 2 4 7" xfId="36429" xr:uid="{00000000-0005-0000-0000-00007C750000}"/>
    <cellStyle name="Normal 4 3 2 2 4 8" xfId="48658" xr:uid="{00000000-0005-0000-0000-00007D750000}"/>
    <cellStyle name="Normal 4 3 2 2 5" xfId="7055" xr:uid="{00000000-0005-0000-0000-00007E750000}"/>
    <cellStyle name="Normal 4 3 2 2 5 2" xfId="7056" xr:uid="{00000000-0005-0000-0000-00007F750000}"/>
    <cellStyle name="Normal 4 3 2 2 5 2 2" xfId="7057" xr:uid="{00000000-0005-0000-0000-000080750000}"/>
    <cellStyle name="Normal 4 3 2 2 5 2 2 2" xfId="18057" xr:uid="{00000000-0005-0000-0000-000081750000}"/>
    <cellStyle name="Normal 4 3 2 2 5 2 2 2 2" xfId="30312" xr:uid="{00000000-0005-0000-0000-000082750000}"/>
    <cellStyle name="Normal 4 3 2 2 5 2 2 2 3" xfId="42553" xr:uid="{00000000-0005-0000-0000-000083750000}"/>
    <cellStyle name="Normal 4 3 2 2 5 2 2 3" xfId="24195" xr:uid="{00000000-0005-0000-0000-000084750000}"/>
    <cellStyle name="Normal 4 3 2 2 5 2 2 4" xfId="36439" xr:uid="{00000000-0005-0000-0000-000085750000}"/>
    <cellStyle name="Normal 4 3 2 2 5 2 2 5" xfId="48668" xr:uid="{00000000-0005-0000-0000-000086750000}"/>
    <cellStyle name="Normal 4 3 2 2 5 2 3" xfId="18056" xr:uid="{00000000-0005-0000-0000-000087750000}"/>
    <cellStyle name="Normal 4 3 2 2 5 2 3 2" xfId="30311" xr:uid="{00000000-0005-0000-0000-000088750000}"/>
    <cellStyle name="Normal 4 3 2 2 5 2 3 3" xfId="42552" xr:uid="{00000000-0005-0000-0000-000089750000}"/>
    <cellStyle name="Normal 4 3 2 2 5 2 4" xfId="24194" xr:uid="{00000000-0005-0000-0000-00008A750000}"/>
    <cellStyle name="Normal 4 3 2 2 5 2 5" xfId="36438" xr:uid="{00000000-0005-0000-0000-00008B750000}"/>
    <cellStyle name="Normal 4 3 2 2 5 2 6" xfId="48667" xr:uid="{00000000-0005-0000-0000-00008C750000}"/>
    <cellStyle name="Normal 4 3 2 2 5 3" xfId="7058" xr:uid="{00000000-0005-0000-0000-00008D750000}"/>
    <cellStyle name="Normal 4 3 2 2 5 3 2" xfId="18058" xr:uid="{00000000-0005-0000-0000-00008E750000}"/>
    <cellStyle name="Normal 4 3 2 2 5 3 2 2" xfId="30313" xr:uid="{00000000-0005-0000-0000-00008F750000}"/>
    <cellStyle name="Normal 4 3 2 2 5 3 2 3" xfId="42554" xr:uid="{00000000-0005-0000-0000-000090750000}"/>
    <cellStyle name="Normal 4 3 2 2 5 3 3" xfId="24196" xr:uid="{00000000-0005-0000-0000-000091750000}"/>
    <cellStyle name="Normal 4 3 2 2 5 3 4" xfId="36440" xr:uid="{00000000-0005-0000-0000-000092750000}"/>
    <cellStyle name="Normal 4 3 2 2 5 3 5" xfId="48669" xr:uid="{00000000-0005-0000-0000-000093750000}"/>
    <cellStyle name="Normal 4 3 2 2 5 4" xfId="18055" xr:uid="{00000000-0005-0000-0000-000094750000}"/>
    <cellStyle name="Normal 4 3 2 2 5 4 2" xfId="30310" xr:uid="{00000000-0005-0000-0000-000095750000}"/>
    <cellStyle name="Normal 4 3 2 2 5 4 3" xfId="42551" xr:uid="{00000000-0005-0000-0000-000096750000}"/>
    <cellStyle name="Normal 4 3 2 2 5 5" xfId="24193" xr:uid="{00000000-0005-0000-0000-000097750000}"/>
    <cellStyle name="Normal 4 3 2 2 5 6" xfId="36437" xr:uid="{00000000-0005-0000-0000-000098750000}"/>
    <cellStyle name="Normal 4 3 2 2 5 7" xfId="48666" xr:uid="{00000000-0005-0000-0000-000099750000}"/>
    <cellStyle name="Normal 4 3 2 2 6" xfId="7059" xr:uid="{00000000-0005-0000-0000-00009A750000}"/>
    <cellStyle name="Normal 4 3 2 2 6 2" xfId="7060" xr:uid="{00000000-0005-0000-0000-00009B750000}"/>
    <cellStyle name="Normal 4 3 2 2 6 2 2" xfId="18060" xr:uid="{00000000-0005-0000-0000-00009C750000}"/>
    <cellStyle name="Normal 4 3 2 2 6 2 2 2" xfId="30315" xr:uid="{00000000-0005-0000-0000-00009D750000}"/>
    <cellStyle name="Normal 4 3 2 2 6 2 2 3" xfId="42556" xr:uid="{00000000-0005-0000-0000-00009E750000}"/>
    <cellStyle name="Normal 4 3 2 2 6 2 3" xfId="24198" xr:uid="{00000000-0005-0000-0000-00009F750000}"/>
    <cellStyle name="Normal 4 3 2 2 6 2 4" xfId="36442" xr:uid="{00000000-0005-0000-0000-0000A0750000}"/>
    <cellStyle name="Normal 4 3 2 2 6 2 5" xfId="48671" xr:uid="{00000000-0005-0000-0000-0000A1750000}"/>
    <cellStyle name="Normal 4 3 2 2 6 3" xfId="18059" xr:uid="{00000000-0005-0000-0000-0000A2750000}"/>
    <cellStyle name="Normal 4 3 2 2 6 3 2" xfId="30314" xr:uid="{00000000-0005-0000-0000-0000A3750000}"/>
    <cellStyle name="Normal 4 3 2 2 6 3 3" xfId="42555" xr:uid="{00000000-0005-0000-0000-0000A4750000}"/>
    <cellStyle name="Normal 4 3 2 2 6 4" xfId="24197" xr:uid="{00000000-0005-0000-0000-0000A5750000}"/>
    <cellStyle name="Normal 4 3 2 2 6 5" xfId="36441" xr:uid="{00000000-0005-0000-0000-0000A6750000}"/>
    <cellStyle name="Normal 4 3 2 2 6 6" xfId="48670" xr:uid="{00000000-0005-0000-0000-0000A7750000}"/>
    <cellStyle name="Normal 4 3 2 2 7" xfId="7061" xr:uid="{00000000-0005-0000-0000-0000A8750000}"/>
    <cellStyle name="Normal 4 3 2 2 7 2" xfId="18061" xr:uid="{00000000-0005-0000-0000-0000A9750000}"/>
    <cellStyle name="Normal 4 3 2 2 7 2 2" xfId="30316" xr:uid="{00000000-0005-0000-0000-0000AA750000}"/>
    <cellStyle name="Normal 4 3 2 2 7 2 3" xfId="42557" xr:uid="{00000000-0005-0000-0000-0000AB750000}"/>
    <cellStyle name="Normal 4 3 2 2 7 3" xfId="24199" xr:uid="{00000000-0005-0000-0000-0000AC750000}"/>
    <cellStyle name="Normal 4 3 2 2 7 4" xfId="36443" xr:uid="{00000000-0005-0000-0000-0000AD750000}"/>
    <cellStyle name="Normal 4 3 2 2 7 5" xfId="48672" xr:uid="{00000000-0005-0000-0000-0000AE750000}"/>
    <cellStyle name="Normal 4 3 2 2 8" xfId="17998" xr:uid="{00000000-0005-0000-0000-0000AF750000}"/>
    <cellStyle name="Normal 4 3 2 2 8 2" xfId="30253" xr:uid="{00000000-0005-0000-0000-0000B0750000}"/>
    <cellStyle name="Normal 4 3 2 2 8 3" xfId="42494" xr:uid="{00000000-0005-0000-0000-0000B1750000}"/>
    <cellStyle name="Normal 4 3 2 2 9" xfId="24136" xr:uid="{00000000-0005-0000-0000-0000B2750000}"/>
    <cellStyle name="Normal 4 3 2 3" xfId="7062" xr:uid="{00000000-0005-0000-0000-0000B3750000}"/>
    <cellStyle name="Normal 4 3 2 3 10" xfId="48673" xr:uid="{00000000-0005-0000-0000-0000B4750000}"/>
    <cellStyle name="Normal 4 3 2 3 2" xfId="7063" xr:uid="{00000000-0005-0000-0000-0000B5750000}"/>
    <cellStyle name="Normal 4 3 2 3 2 2" xfId="7064" xr:uid="{00000000-0005-0000-0000-0000B6750000}"/>
    <cellStyle name="Normal 4 3 2 3 2 2 2" xfId="7065" xr:uid="{00000000-0005-0000-0000-0000B7750000}"/>
    <cellStyle name="Normal 4 3 2 3 2 2 2 2" xfId="7066" xr:uid="{00000000-0005-0000-0000-0000B8750000}"/>
    <cellStyle name="Normal 4 3 2 3 2 2 2 2 2" xfId="7067" xr:uid="{00000000-0005-0000-0000-0000B9750000}"/>
    <cellStyle name="Normal 4 3 2 3 2 2 2 2 2 2" xfId="18067" xr:uid="{00000000-0005-0000-0000-0000BA750000}"/>
    <cellStyle name="Normal 4 3 2 3 2 2 2 2 2 2 2" xfId="30322" xr:uid="{00000000-0005-0000-0000-0000BB750000}"/>
    <cellStyle name="Normal 4 3 2 3 2 2 2 2 2 2 3" xfId="42563" xr:uid="{00000000-0005-0000-0000-0000BC750000}"/>
    <cellStyle name="Normal 4 3 2 3 2 2 2 2 2 3" xfId="24205" xr:uid="{00000000-0005-0000-0000-0000BD750000}"/>
    <cellStyle name="Normal 4 3 2 3 2 2 2 2 2 4" xfId="36449" xr:uid="{00000000-0005-0000-0000-0000BE750000}"/>
    <cellStyle name="Normal 4 3 2 3 2 2 2 2 2 5" xfId="48678" xr:uid="{00000000-0005-0000-0000-0000BF750000}"/>
    <cellStyle name="Normal 4 3 2 3 2 2 2 2 3" xfId="18066" xr:uid="{00000000-0005-0000-0000-0000C0750000}"/>
    <cellStyle name="Normal 4 3 2 3 2 2 2 2 3 2" xfId="30321" xr:uid="{00000000-0005-0000-0000-0000C1750000}"/>
    <cellStyle name="Normal 4 3 2 3 2 2 2 2 3 3" xfId="42562" xr:uid="{00000000-0005-0000-0000-0000C2750000}"/>
    <cellStyle name="Normal 4 3 2 3 2 2 2 2 4" xfId="24204" xr:uid="{00000000-0005-0000-0000-0000C3750000}"/>
    <cellStyle name="Normal 4 3 2 3 2 2 2 2 5" xfId="36448" xr:uid="{00000000-0005-0000-0000-0000C4750000}"/>
    <cellStyle name="Normal 4 3 2 3 2 2 2 2 6" xfId="48677" xr:uid="{00000000-0005-0000-0000-0000C5750000}"/>
    <cellStyle name="Normal 4 3 2 3 2 2 2 3" xfId="7068" xr:uid="{00000000-0005-0000-0000-0000C6750000}"/>
    <cellStyle name="Normal 4 3 2 3 2 2 2 3 2" xfId="18068" xr:uid="{00000000-0005-0000-0000-0000C7750000}"/>
    <cellStyle name="Normal 4 3 2 3 2 2 2 3 2 2" xfId="30323" xr:uid="{00000000-0005-0000-0000-0000C8750000}"/>
    <cellStyle name="Normal 4 3 2 3 2 2 2 3 2 3" xfId="42564" xr:uid="{00000000-0005-0000-0000-0000C9750000}"/>
    <cellStyle name="Normal 4 3 2 3 2 2 2 3 3" xfId="24206" xr:uid="{00000000-0005-0000-0000-0000CA750000}"/>
    <cellStyle name="Normal 4 3 2 3 2 2 2 3 4" xfId="36450" xr:uid="{00000000-0005-0000-0000-0000CB750000}"/>
    <cellStyle name="Normal 4 3 2 3 2 2 2 3 5" xfId="48679" xr:uid="{00000000-0005-0000-0000-0000CC750000}"/>
    <cellStyle name="Normal 4 3 2 3 2 2 2 4" xfId="18065" xr:uid="{00000000-0005-0000-0000-0000CD750000}"/>
    <cellStyle name="Normal 4 3 2 3 2 2 2 4 2" xfId="30320" xr:uid="{00000000-0005-0000-0000-0000CE750000}"/>
    <cellStyle name="Normal 4 3 2 3 2 2 2 4 3" xfId="42561" xr:uid="{00000000-0005-0000-0000-0000CF750000}"/>
    <cellStyle name="Normal 4 3 2 3 2 2 2 5" xfId="24203" xr:uid="{00000000-0005-0000-0000-0000D0750000}"/>
    <cellStyle name="Normal 4 3 2 3 2 2 2 6" xfId="36447" xr:uid="{00000000-0005-0000-0000-0000D1750000}"/>
    <cellStyle name="Normal 4 3 2 3 2 2 2 7" xfId="48676" xr:uid="{00000000-0005-0000-0000-0000D2750000}"/>
    <cellStyle name="Normal 4 3 2 3 2 2 3" xfId="7069" xr:uid="{00000000-0005-0000-0000-0000D3750000}"/>
    <cellStyle name="Normal 4 3 2 3 2 2 3 2" xfId="7070" xr:uid="{00000000-0005-0000-0000-0000D4750000}"/>
    <cellStyle name="Normal 4 3 2 3 2 2 3 2 2" xfId="18070" xr:uid="{00000000-0005-0000-0000-0000D5750000}"/>
    <cellStyle name="Normal 4 3 2 3 2 2 3 2 2 2" xfId="30325" xr:uid="{00000000-0005-0000-0000-0000D6750000}"/>
    <cellStyle name="Normal 4 3 2 3 2 2 3 2 2 3" xfId="42566" xr:uid="{00000000-0005-0000-0000-0000D7750000}"/>
    <cellStyle name="Normal 4 3 2 3 2 2 3 2 3" xfId="24208" xr:uid="{00000000-0005-0000-0000-0000D8750000}"/>
    <cellStyle name="Normal 4 3 2 3 2 2 3 2 4" xfId="36452" xr:uid="{00000000-0005-0000-0000-0000D9750000}"/>
    <cellStyle name="Normal 4 3 2 3 2 2 3 2 5" xfId="48681" xr:uid="{00000000-0005-0000-0000-0000DA750000}"/>
    <cellStyle name="Normal 4 3 2 3 2 2 3 3" xfId="18069" xr:uid="{00000000-0005-0000-0000-0000DB750000}"/>
    <cellStyle name="Normal 4 3 2 3 2 2 3 3 2" xfId="30324" xr:uid="{00000000-0005-0000-0000-0000DC750000}"/>
    <cellStyle name="Normal 4 3 2 3 2 2 3 3 3" xfId="42565" xr:uid="{00000000-0005-0000-0000-0000DD750000}"/>
    <cellStyle name="Normal 4 3 2 3 2 2 3 4" xfId="24207" xr:uid="{00000000-0005-0000-0000-0000DE750000}"/>
    <cellStyle name="Normal 4 3 2 3 2 2 3 5" xfId="36451" xr:uid="{00000000-0005-0000-0000-0000DF750000}"/>
    <cellStyle name="Normal 4 3 2 3 2 2 3 6" xfId="48680" xr:uid="{00000000-0005-0000-0000-0000E0750000}"/>
    <cellStyle name="Normal 4 3 2 3 2 2 4" xfId="7071" xr:uid="{00000000-0005-0000-0000-0000E1750000}"/>
    <cellStyle name="Normal 4 3 2 3 2 2 4 2" xfId="18071" xr:uid="{00000000-0005-0000-0000-0000E2750000}"/>
    <cellStyle name="Normal 4 3 2 3 2 2 4 2 2" xfId="30326" xr:uid="{00000000-0005-0000-0000-0000E3750000}"/>
    <cellStyle name="Normal 4 3 2 3 2 2 4 2 3" xfId="42567" xr:uid="{00000000-0005-0000-0000-0000E4750000}"/>
    <cellStyle name="Normal 4 3 2 3 2 2 4 3" xfId="24209" xr:uid="{00000000-0005-0000-0000-0000E5750000}"/>
    <cellStyle name="Normal 4 3 2 3 2 2 4 4" xfId="36453" xr:uid="{00000000-0005-0000-0000-0000E6750000}"/>
    <cellStyle name="Normal 4 3 2 3 2 2 4 5" xfId="48682" xr:uid="{00000000-0005-0000-0000-0000E7750000}"/>
    <cellStyle name="Normal 4 3 2 3 2 2 5" xfId="18064" xr:uid="{00000000-0005-0000-0000-0000E8750000}"/>
    <cellStyle name="Normal 4 3 2 3 2 2 5 2" xfId="30319" xr:uid="{00000000-0005-0000-0000-0000E9750000}"/>
    <cellStyle name="Normal 4 3 2 3 2 2 5 3" xfId="42560" xr:uid="{00000000-0005-0000-0000-0000EA750000}"/>
    <cellStyle name="Normal 4 3 2 3 2 2 6" xfId="24202" xr:uid="{00000000-0005-0000-0000-0000EB750000}"/>
    <cellStyle name="Normal 4 3 2 3 2 2 7" xfId="36446" xr:uid="{00000000-0005-0000-0000-0000EC750000}"/>
    <cellStyle name="Normal 4 3 2 3 2 2 8" xfId="48675" xr:uid="{00000000-0005-0000-0000-0000ED750000}"/>
    <cellStyle name="Normal 4 3 2 3 2 3" xfId="7072" xr:uid="{00000000-0005-0000-0000-0000EE750000}"/>
    <cellStyle name="Normal 4 3 2 3 2 3 2" xfId="7073" xr:uid="{00000000-0005-0000-0000-0000EF750000}"/>
    <cellStyle name="Normal 4 3 2 3 2 3 2 2" xfId="7074" xr:uid="{00000000-0005-0000-0000-0000F0750000}"/>
    <cellStyle name="Normal 4 3 2 3 2 3 2 2 2" xfId="18074" xr:uid="{00000000-0005-0000-0000-0000F1750000}"/>
    <cellStyle name="Normal 4 3 2 3 2 3 2 2 2 2" xfId="30329" xr:uid="{00000000-0005-0000-0000-0000F2750000}"/>
    <cellStyle name="Normal 4 3 2 3 2 3 2 2 2 3" xfId="42570" xr:uid="{00000000-0005-0000-0000-0000F3750000}"/>
    <cellStyle name="Normal 4 3 2 3 2 3 2 2 3" xfId="24212" xr:uid="{00000000-0005-0000-0000-0000F4750000}"/>
    <cellStyle name="Normal 4 3 2 3 2 3 2 2 4" xfId="36456" xr:uid="{00000000-0005-0000-0000-0000F5750000}"/>
    <cellStyle name="Normal 4 3 2 3 2 3 2 2 5" xfId="48685" xr:uid="{00000000-0005-0000-0000-0000F6750000}"/>
    <cellStyle name="Normal 4 3 2 3 2 3 2 3" xfId="18073" xr:uid="{00000000-0005-0000-0000-0000F7750000}"/>
    <cellStyle name="Normal 4 3 2 3 2 3 2 3 2" xfId="30328" xr:uid="{00000000-0005-0000-0000-0000F8750000}"/>
    <cellStyle name="Normal 4 3 2 3 2 3 2 3 3" xfId="42569" xr:uid="{00000000-0005-0000-0000-0000F9750000}"/>
    <cellStyle name="Normal 4 3 2 3 2 3 2 4" xfId="24211" xr:uid="{00000000-0005-0000-0000-0000FA750000}"/>
    <cellStyle name="Normal 4 3 2 3 2 3 2 5" xfId="36455" xr:uid="{00000000-0005-0000-0000-0000FB750000}"/>
    <cellStyle name="Normal 4 3 2 3 2 3 2 6" xfId="48684" xr:uid="{00000000-0005-0000-0000-0000FC750000}"/>
    <cellStyle name="Normal 4 3 2 3 2 3 3" xfId="7075" xr:uid="{00000000-0005-0000-0000-0000FD750000}"/>
    <cellStyle name="Normal 4 3 2 3 2 3 3 2" xfId="18075" xr:uid="{00000000-0005-0000-0000-0000FE750000}"/>
    <cellStyle name="Normal 4 3 2 3 2 3 3 2 2" xfId="30330" xr:uid="{00000000-0005-0000-0000-0000FF750000}"/>
    <cellStyle name="Normal 4 3 2 3 2 3 3 2 3" xfId="42571" xr:uid="{00000000-0005-0000-0000-000000760000}"/>
    <cellStyle name="Normal 4 3 2 3 2 3 3 3" xfId="24213" xr:uid="{00000000-0005-0000-0000-000001760000}"/>
    <cellStyle name="Normal 4 3 2 3 2 3 3 4" xfId="36457" xr:uid="{00000000-0005-0000-0000-000002760000}"/>
    <cellStyle name="Normal 4 3 2 3 2 3 3 5" xfId="48686" xr:uid="{00000000-0005-0000-0000-000003760000}"/>
    <cellStyle name="Normal 4 3 2 3 2 3 4" xfId="18072" xr:uid="{00000000-0005-0000-0000-000004760000}"/>
    <cellStyle name="Normal 4 3 2 3 2 3 4 2" xfId="30327" xr:uid="{00000000-0005-0000-0000-000005760000}"/>
    <cellStyle name="Normal 4 3 2 3 2 3 4 3" xfId="42568" xr:uid="{00000000-0005-0000-0000-000006760000}"/>
    <cellStyle name="Normal 4 3 2 3 2 3 5" xfId="24210" xr:uid="{00000000-0005-0000-0000-000007760000}"/>
    <cellStyle name="Normal 4 3 2 3 2 3 6" xfId="36454" xr:uid="{00000000-0005-0000-0000-000008760000}"/>
    <cellStyle name="Normal 4 3 2 3 2 3 7" xfId="48683" xr:uid="{00000000-0005-0000-0000-000009760000}"/>
    <cellStyle name="Normal 4 3 2 3 2 4" xfId="7076" xr:uid="{00000000-0005-0000-0000-00000A760000}"/>
    <cellStyle name="Normal 4 3 2 3 2 4 2" xfId="7077" xr:uid="{00000000-0005-0000-0000-00000B760000}"/>
    <cellStyle name="Normal 4 3 2 3 2 4 2 2" xfId="18077" xr:uid="{00000000-0005-0000-0000-00000C760000}"/>
    <cellStyle name="Normal 4 3 2 3 2 4 2 2 2" xfId="30332" xr:uid="{00000000-0005-0000-0000-00000D760000}"/>
    <cellStyle name="Normal 4 3 2 3 2 4 2 2 3" xfId="42573" xr:uid="{00000000-0005-0000-0000-00000E760000}"/>
    <cellStyle name="Normal 4 3 2 3 2 4 2 3" xfId="24215" xr:uid="{00000000-0005-0000-0000-00000F760000}"/>
    <cellStyle name="Normal 4 3 2 3 2 4 2 4" xfId="36459" xr:uid="{00000000-0005-0000-0000-000010760000}"/>
    <cellStyle name="Normal 4 3 2 3 2 4 2 5" xfId="48688" xr:uid="{00000000-0005-0000-0000-000011760000}"/>
    <cellStyle name="Normal 4 3 2 3 2 4 3" xfId="18076" xr:uid="{00000000-0005-0000-0000-000012760000}"/>
    <cellStyle name="Normal 4 3 2 3 2 4 3 2" xfId="30331" xr:uid="{00000000-0005-0000-0000-000013760000}"/>
    <cellStyle name="Normal 4 3 2 3 2 4 3 3" xfId="42572" xr:uid="{00000000-0005-0000-0000-000014760000}"/>
    <cellStyle name="Normal 4 3 2 3 2 4 4" xfId="24214" xr:uid="{00000000-0005-0000-0000-000015760000}"/>
    <cellStyle name="Normal 4 3 2 3 2 4 5" xfId="36458" xr:uid="{00000000-0005-0000-0000-000016760000}"/>
    <cellStyle name="Normal 4 3 2 3 2 4 6" xfId="48687" xr:uid="{00000000-0005-0000-0000-000017760000}"/>
    <cellStyle name="Normal 4 3 2 3 2 5" xfId="7078" xr:uid="{00000000-0005-0000-0000-000018760000}"/>
    <cellStyle name="Normal 4 3 2 3 2 5 2" xfId="18078" xr:uid="{00000000-0005-0000-0000-000019760000}"/>
    <cellStyle name="Normal 4 3 2 3 2 5 2 2" xfId="30333" xr:uid="{00000000-0005-0000-0000-00001A760000}"/>
    <cellStyle name="Normal 4 3 2 3 2 5 2 3" xfId="42574" xr:uid="{00000000-0005-0000-0000-00001B760000}"/>
    <cellStyle name="Normal 4 3 2 3 2 5 3" xfId="24216" xr:uid="{00000000-0005-0000-0000-00001C760000}"/>
    <cellStyle name="Normal 4 3 2 3 2 5 4" xfId="36460" xr:uid="{00000000-0005-0000-0000-00001D760000}"/>
    <cellStyle name="Normal 4 3 2 3 2 5 5" xfId="48689" xr:uid="{00000000-0005-0000-0000-00001E760000}"/>
    <cellStyle name="Normal 4 3 2 3 2 6" xfId="18063" xr:uid="{00000000-0005-0000-0000-00001F760000}"/>
    <cellStyle name="Normal 4 3 2 3 2 6 2" xfId="30318" xr:uid="{00000000-0005-0000-0000-000020760000}"/>
    <cellStyle name="Normal 4 3 2 3 2 6 3" xfId="42559" xr:uid="{00000000-0005-0000-0000-000021760000}"/>
    <cellStyle name="Normal 4 3 2 3 2 7" xfId="24201" xr:uid="{00000000-0005-0000-0000-000022760000}"/>
    <cellStyle name="Normal 4 3 2 3 2 8" xfId="36445" xr:uid="{00000000-0005-0000-0000-000023760000}"/>
    <cellStyle name="Normal 4 3 2 3 2 9" xfId="48674" xr:uid="{00000000-0005-0000-0000-000024760000}"/>
    <cellStyle name="Normal 4 3 2 3 3" xfId="7079" xr:uid="{00000000-0005-0000-0000-000025760000}"/>
    <cellStyle name="Normal 4 3 2 3 3 2" xfId="7080" xr:uid="{00000000-0005-0000-0000-000026760000}"/>
    <cellStyle name="Normal 4 3 2 3 3 2 2" xfId="7081" xr:uid="{00000000-0005-0000-0000-000027760000}"/>
    <cellStyle name="Normal 4 3 2 3 3 2 2 2" xfId="7082" xr:uid="{00000000-0005-0000-0000-000028760000}"/>
    <cellStyle name="Normal 4 3 2 3 3 2 2 2 2" xfId="18082" xr:uid="{00000000-0005-0000-0000-000029760000}"/>
    <cellStyle name="Normal 4 3 2 3 3 2 2 2 2 2" xfId="30337" xr:uid="{00000000-0005-0000-0000-00002A760000}"/>
    <cellStyle name="Normal 4 3 2 3 3 2 2 2 2 3" xfId="42578" xr:uid="{00000000-0005-0000-0000-00002B760000}"/>
    <cellStyle name="Normal 4 3 2 3 3 2 2 2 3" xfId="24220" xr:uid="{00000000-0005-0000-0000-00002C760000}"/>
    <cellStyle name="Normal 4 3 2 3 3 2 2 2 4" xfId="36464" xr:uid="{00000000-0005-0000-0000-00002D760000}"/>
    <cellStyle name="Normal 4 3 2 3 3 2 2 2 5" xfId="48693" xr:uid="{00000000-0005-0000-0000-00002E760000}"/>
    <cellStyle name="Normal 4 3 2 3 3 2 2 3" xfId="18081" xr:uid="{00000000-0005-0000-0000-00002F760000}"/>
    <cellStyle name="Normal 4 3 2 3 3 2 2 3 2" xfId="30336" xr:uid="{00000000-0005-0000-0000-000030760000}"/>
    <cellStyle name="Normal 4 3 2 3 3 2 2 3 3" xfId="42577" xr:uid="{00000000-0005-0000-0000-000031760000}"/>
    <cellStyle name="Normal 4 3 2 3 3 2 2 4" xfId="24219" xr:uid="{00000000-0005-0000-0000-000032760000}"/>
    <cellStyle name="Normal 4 3 2 3 3 2 2 5" xfId="36463" xr:uid="{00000000-0005-0000-0000-000033760000}"/>
    <cellStyle name="Normal 4 3 2 3 3 2 2 6" xfId="48692" xr:uid="{00000000-0005-0000-0000-000034760000}"/>
    <cellStyle name="Normal 4 3 2 3 3 2 3" xfId="7083" xr:uid="{00000000-0005-0000-0000-000035760000}"/>
    <cellStyle name="Normal 4 3 2 3 3 2 3 2" xfId="18083" xr:uid="{00000000-0005-0000-0000-000036760000}"/>
    <cellStyle name="Normal 4 3 2 3 3 2 3 2 2" xfId="30338" xr:uid="{00000000-0005-0000-0000-000037760000}"/>
    <cellStyle name="Normal 4 3 2 3 3 2 3 2 3" xfId="42579" xr:uid="{00000000-0005-0000-0000-000038760000}"/>
    <cellStyle name="Normal 4 3 2 3 3 2 3 3" xfId="24221" xr:uid="{00000000-0005-0000-0000-000039760000}"/>
    <cellStyle name="Normal 4 3 2 3 3 2 3 4" xfId="36465" xr:uid="{00000000-0005-0000-0000-00003A760000}"/>
    <cellStyle name="Normal 4 3 2 3 3 2 3 5" xfId="48694" xr:uid="{00000000-0005-0000-0000-00003B760000}"/>
    <cellStyle name="Normal 4 3 2 3 3 2 4" xfId="18080" xr:uid="{00000000-0005-0000-0000-00003C760000}"/>
    <cellStyle name="Normal 4 3 2 3 3 2 4 2" xfId="30335" xr:uid="{00000000-0005-0000-0000-00003D760000}"/>
    <cellStyle name="Normal 4 3 2 3 3 2 4 3" xfId="42576" xr:uid="{00000000-0005-0000-0000-00003E760000}"/>
    <cellStyle name="Normal 4 3 2 3 3 2 5" xfId="24218" xr:uid="{00000000-0005-0000-0000-00003F760000}"/>
    <cellStyle name="Normal 4 3 2 3 3 2 6" xfId="36462" xr:uid="{00000000-0005-0000-0000-000040760000}"/>
    <cellStyle name="Normal 4 3 2 3 3 2 7" xfId="48691" xr:uid="{00000000-0005-0000-0000-000041760000}"/>
    <cellStyle name="Normal 4 3 2 3 3 3" xfId="7084" xr:uid="{00000000-0005-0000-0000-000042760000}"/>
    <cellStyle name="Normal 4 3 2 3 3 3 2" xfId="7085" xr:uid="{00000000-0005-0000-0000-000043760000}"/>
    <cellStyle name="Normal 4 3 2 3 3 3 2 2" xfId="18085" xr:uid="{00000000-0005-0000-0000-000044760000}"/>
    <cellStyle name="Normal 4 3 2 3 3 3 2 2 2" xfId="30340" xr:uid="{00000000-0005-0000-0000-000045760000}"/>
    <cellStyle name="Normal 4 3 2 3 3 3 2 2 3" xfId="42581" xr:uid="{00000000-0005-0000-0000-000046760000}"/>
    <cellStyle name="Normal 4 3 2 3 3 3 2 3" xfId="24223" xr:uid="{00000000-0005-0000-0000-000047760000}"/>
    <cellStyle name="Normal 4 3 2 3 3 3 2 4" xfId="36467" xr:uid="{00000000-0005-0000-0000-000048760000}"/>
    <cellStyle name="Normal 4 3 2 3 3 3 2 5" xfId="48696" xr:uid="{00000000-0005-0000-0000-000049760000}"/>
    <cellStyle name="Normal 4 3 2 3 3 3 3" xfId="18084" xr:uid="{00000000-0005-0000-0000-00004A760000}"/>
    <cellStyle name="Normal 4 3 2 3 3 3 3 2" xfId="30339" xr:uid="{00000000-0005-0000-0000-00004B760000}"/>
    <cellStyle name="Normal 4 3 2 3 3 3 3 3" xfId="42580" xr:uid="{00000000-0005-0000-0000-00004C760000}"/>
    <cellStyle name="Normal 4 3 2 3 3 3 4" xfId="24222" xr:uid="{00000000-0005-0000-0000-00004D760000}"/>
    <cellStyle name="Normal 4 3 2 3 3 3 5" xfId="36466" xr:uid="{00000000-0005-0000-0000-00004E760000}"/>
    <cellStyle name="Normal 4 3 2 3 3 3 6" xfId="48695" xr:uid="{00000000-0005-0000-0000-00004F760000}"/>
    <cellStyle name="Normal 4 3 2 3 3 4" xfId="7086" xr:uid="{00000000-0005-0000-0000-000050760000}"/>
    <cellStyle name="Normal 4 3 2 3 3 4 2" xfId="18086" xr:uid="{00000000-0005-0000-0000-000051760000}"/>
    <cellStyle name="Normal 4 3 2 3 3 4 2 2" xfId="30341" xr:uid="{00000000-0005-0000-0000-000052760000}"/>
    <cellStyle name="Normal 4 3 2 3 3 4 2 3" xfId="42582" xr:uid="{00000000-0005-0000-0000-000053760000}"/>
    <cellStyle name="Normal 4 3 2 3 3 4 3" xfId="24224" xr:uid="{00000000-0005-0000-0000-000054760000}"/>
    <cellStyle name="Normal 4 3 2 3 3 4 4" xfId="36468" xr:uid="{00000000-0005-0000-0000-000055760000}"/>
    <cellStyle name="Normal 4 3 2 3 3 4 5" xfId="48697" xr:uid="{00000000-0005-0000-0000-000056760000}"/>
    <cellStyle name="Normal 4 3 2 3 3 5" xfId="18079" xr:uid="{00000000-0005-0000-0000-000057760000}"/>
    <cellStyle name="Normal 4 3 2 3 3 5 2" xfId="30334" xr:uid="{00000000-0005-0000-0000-000058760000}"/>
    <cellStyle name="Normal 4 3 2 3 3 5 3" xfId="42575" xr:uid="{00000000-0005-0000-0000-000059760000}"/>
    <cellStyle name="Normal 4 3 2 3 3 6" xfId="24217" xr:uid="{00000000-0005-0000-0000-00005A760000}"/>
    <cellStyle name="Normal 4 3 2 3 3 7" xfId="36461" xr:uid="{00000000-0005-0000-0000-00005B760000}"/>
    <cellStyle name="Normal 4 3 2 3 3 8" xfId="48690" xr:uid="{00000000-0005-0000-0000-00005C760000}"/>
    <cellStyle name="Normal 4 3 2 3 4" xfId="7087" xr:uid="{00000000-0005-0000-0000-00005D760000}"/>
    <cellStyle name="Normal 4 3 2 3 4 2" xfId="7088" xr:uid="{00000000-0005-0000-0000-00005E760000}"/>
    <cellStyle name="Normal 4 3 2 3 4 2 2" xfId="7089" xr:uid="{00000000-0005-0000-0000-00005F760000}"/>
    <cellStyle name="Normal 4 3 2 3 4 2 2 2" xfId="18089" xr:uid="{00000000-0005-0000-0000-000060760000}"/>
    <cellStyle name="Normal 4 3 2 3 4 2 2 2 2" xfId="30344" xr:uid="{00000000-0005-0000-0000-000061760000}"/>
    <cellStyle name="Normal 4 3 2 3 4 2 2 2 3" xfId="42585" xr:uid="{00000000-0005-0000-0000-000062760000}"/>
    <cellStyle name="Normal 4 3 2 3 4 2 2 3" xfId="24227" xr:uid="{00000000-0005-0000-0000-000063760000}"/>
    <cellStyle name="Normal 4 3 2 3 4 2 2 4" xfId="36471" xr:uid="{00000000-0005-0000-0000-000064760000}"/>
    <cellStyle name="Normal 4 3 2 3 4 2 2 5" xfId="48700" xr:uid="{00000000-0005-0000-0000-000065760000}"/>
    <cellStyle name="Normal 4 3 2 3 4 2 3" xfId="18088" xr:uid="{00000000-0005-0000-0000-000066760000}"/>
    <cellStyle name="Normal 4 3 2 3 4 2 3 2" xfId="30343" xr:uid="{00000000-0005-0000-0000-000067760000}"/>
    <cellStyle name="Normal 4 3 2 3 4 2 3 3" xfId="42584" xr:uid="{00000000-0005-0000-0000-000068760000}"/>
    <cellStyle name="Normal 4 3 2 3 4 2 4" xfId="24226" xr:uid="{00000000-0005-0000-0000-000069760000}"/>
    <cellStyle name="Normal 4 3 2 3 4 2 5" xfId="36470" xr:uid="{00000000-0005-0000-0000-00006A760000}"/>
    <cellStyle name="Normal 4 3 2 3 4 2 6" xfId="48699" xr:uid="{00000000-0005-0000-0000-00006B760000}"/>
    <cellStyle name="Normal 4 3 2 3 4 3" xfId="7090" xr:uid="{00000000-0005-0000-0000-00006C760000}"/>
    <cellStyle name="Normal 4 3 2 3 4 3 2" xfId="18090" xr:uid="{00000000-0005-0000-0000-00006D760000}"/>
    <cellStyle name="Normal 4 3 2 3 4 3 2 2" xfId="30345" xr:uid="{00000000-0005-0000-0000-00006E760000}"/>
    <cellStyle name="Normal 4 3 2 3 4 3 2 3" xfId="42586" xr:uid="{00000000-0005-0000-0000-00006F760000}"/>
    <cellStyle name="Normal 4 3 2 3 4 3 3" xfId="24228" xr:uid="{00000000-0005-0000-0000-000070760000}"/>
    <cellStyle name="Normal 4 3 2 3 4 3 4" xfId="36472" xr:uid="{00000000-0005-0000-0000-000071760000}"/>
    <cellStyle name="Normal 4 3 2 3 4 3 5" xfId="48701" xr:uid="{00000000-0005-0000-0000-000072760000}"/>
    <cellStyle name="Normal 4 3 2 3 4 4" xfId="18087" xr:uid="{00000000-0005-0000-0000-000073760000}"/>
    <cellStyle name="Normal 4 3 2 3 4 4 2" xfId="30342" xr:uid="{00000000-0005-0000-0000-000074760000}"/>
    <cellStyle name="Normal 4 3 2 3 4 4 3" xfId="42583" xr:uid="{00000000-0005-0000-0000-000075760000}"/>
    <cellStyle name="Normal 4 3 2 3 4 5" xfId="24225" xr:uid="{00000000-0005-0000-0000-000076760000}"/>
    <cellStyle name="Normal 4 3 2 3 4 6" xfId="36469" xr:uid="{00000000-0005-0000-0000-000077760000}"/>
    <cellStyle name="Normal 4 3 2 3 4 7" xfId="48698" xr:uid="{00000000-0005-0000-0000-000078760000}"/>
    <cellStyle name="Normal 4 3 2 3 5" xfId="7091" xr:uid="{00000000-0005-0000-0000-000079760000}"/>
    <cellStyle name="Normal 4 3 2 3 5 2" xfId="7092" xr:uid="{00000000-0005-0000-0000-00007A760000}"/>
    <cellStyle name="Normal 4 3 2 3 5 2 2" xfId="18092" xr:uid="{00000000-0005-0000-0000-00007B760000}"/>
    <cellStyle name="Normal 4 3 2 3 5 2 2 2" xfId="30347" xr:uid="{00000000-0005-0000-0000-00007C760000}"/>
    <cellStyle name="Normal 4 3 2 3 5 2 2 3" xfId="42588" xr:uid="{00000000-0005-0000-0000-00007D760000}"/>
    <cellStyle name="Normal 4 3 2 3 5 2 3" xfId="24230" xr:uid="{00000000-0005-0000-0000-00007E760000}"/>
    <cellStyle name="Normal 4 3 2 3 5 2 4" xfId="36474" xr:uid="{00000000-0005-0000-0000-00007F760000}"/>
    <cellStyle name="Normal 4 3 2 3 5 2 5" xfId="48703" xr:uid="{00000000-0005-0000-0000-000080760000}"/>
    <cellStyle name="Normal 4 3 2 3 5 3" xfId="18091" xr:uid="{00000000-0005-0000-0000-000081760000}"/>
    <cellStyle name="Normal 4 3 2 3 5 3 2" xfId="30346" xr:uid="{00000000-0005-0000-0000-000082760000}"/>
    <cellStyle name="Normal 4 3 2 3 5 3 3" xfId="42587" xr:uid="{00000000-0005-0000-0000-000083760000}"/>
    <cellStyle name="Normal 4 3 2 3 5 4" xfId="24229" xr:uid="{00000000-0005-0000-0000-000084760000}"/>
    <cellStyle name="Normal 4 3 2 3 5 5" xfId="36473" xr:uid="{00000000-0005-0000-0000-000085760000}"/>
    <cellStyle name="Normal 4 3 2 3 5 6" xfId="48702" xr:uid="{00000000-0005-0000-0000-000086760000}"/>
    <cellStyle name="Normal 4 3 2 3 6" xfId="7093" xr:uid="{00000000-0005-0000-0000-000087760000}"/>
    <cellStyle name="Normal 4 3 2 3 6 2" xfId="18093" xr:uid="{00000000-0005-0000-0000-000088760000}"/>
    <cellStyle name="Normal 4 3 2 3 6 2 2" xfId="30348" xr:uid="{00000000-0005-0000-0000-000089760000}"/>
    <cellStyle name="Normal 4 3 2 3 6 2 3" xfId="42589" xr:uid="{00000000-0005-0000-0000-00008A760000}"/>
    <cellStyle name="Normal 4 3 2 3 6 3" xfId="24231" xr:uid="{00000000-0005-0000-0000-00008B760000}"/>
    <cellStyle name="Normal 4 3 2 3 6 4" xfId="36475" xr:uid="{00000000-0005-0000-0000-00008C760000}"/>
    <cellStyle name="Normal 4 3 2 3 6 5" xfId="48704" xr:uid="{00000000-0005-0000-0000-00008D760000}"/>
    <cellStyle name="Normal 4 3 2 3 7" xfId="18062" xr:uid="{00000000-0005-0000-0000-00008E760000}"/>
    <cellStyle name="Normal 4 3 2 3 7 2" xfId="30317" xr:uid="{00000000-0005-0000-0000-00008F760000}"/>
    <cellStyle name="Normal 4 3 2 3 7 3" xfId="42558" xr:uid="{00000000-0005-0000-0000-000090760000}"/>
    <cellStyle name="Normal 4 3 2 3 8" xfId="24200" xr:uid="{00000000-0005-0000-0000-000091760000}"/>
    <cellStyle name="Normal 4 3 2 3 9" xfId="36444" xr:uid="{00000000-0005-0000-0000-000092760000}"/>
    <cellStyle name="Normal 4 3 2 4" xfId="7094" xr:uid="{00000000-0005-0000-0000-000093760000}"/>
    <cellStyle name="Normal 4 3 2 4 2" xfId="7095" xr:uid="{00000000-0005-0000-0000-000094760000}"/>
    <cellStyle name="Normal 4 3 2 4 2 2" xfId="7096" xr:uid="{00000000-0005-0000-0000-000095760000}"/>
    <cellStyle name="Normal 4 3 2 4 2 2 2" xfId="7097" xr:uid="{00000000-0005-0000-0000-000096760000}"/>
    <cellStyle name="Normal 4 3 2 4 2 2 2 2" xfId="7098" xr:uid="{00000000-0005-0000-0000-000097760000}"/>
    <cellStyle name="Normal 4 3 2 4 2 2 2 2 2" xfId="18098" xr:uid="{00000000-0005-0000-0000-000098760000}"/>
    <cellStyle name="Normal 4 3 2 4 2 2 2 2 2 2" xfId="30353" xr:uid="{00000000-0005-0000-0000-000099760000}"/>
    <cellStyle name="Normal 4 3 2 4 2 2 2 2 2 3" xfId="42594" xr:uid="{00000000-0005-0000-0000-00009A760000}"/>
    <cellStyle name="Normal 4 3 2 4 2 2 2 2 3" xfId="24236" xr:uid="{00000000-0005-0000-0000-00009B760000}"/>
    <cellStyle name="Normal 4 3 2 4 2 2 2 2 4" xfId="36480" xr:uid="{00000000-0005-0000-0000-00009C760000}"/>
    <cellStyle name="Normal 4 3 2 4 2 2 2 2 5" xfId="48709" xr:uid="{00000000-0005-0000-0000-00009D760000}"/>
    <cellStyle name="Normal 4 3 2 4 2 2 2 3" xfId="18097" xr:uid="{00000000-0005-0000-0000-00009E760000}"/>
    <cellStyle name="Normal 4 3 2 4 2 2 2 3 2" xfId="30352" xr:uid="{00000000-0005-0000-0000-00009F760000}"/>
    <cellStyle name="Normal 4 3 2 4 2 2 2 3 3" xfId="42593" xr:uid="{00000000-0005-0000-0000-0000A0760000}"/>
    <cellStyle name="Normal 4 3 2 4 2 2 2 4" xfId="24235" xr:uid="{00000000-0005-0000-0000-0000A1760000}"/>
    <cellStyle name="Normal 4 3 2 4 2 2 2 5" xfId="36479" xr:uid="{00000000-0005-0000-0000-0000A2760000}"/>
    <cellStyle name="Normal 4 3 2 4 2 2 2 6" xfId="48708" xr:uid="{00000000-0005-0000-0000-0000A3760000}"/>
    <cellStyle name="Normal 4 3 2 4 2 2 3" xfId="7099" xr:uid="{00000000-0005-0000-0000-0000A4760000}"/>
    <cellStyle name="Normal 4 3 2 4 2 2 3 2" xfId="18099" xr:uid="{00000000-0005-0000-0000-0000A5760000}"/>
    <cellStyle name="Normal 4 3 2 4 2 2 3 2 2" xfId="30354" xr:uid="{00000000-0005-0000-0000-0000A6760000}"/>
    <cellStyle name="Normal 4 3 2 4 2 2 3 2 3" xfId="42595" xr:uid="{00000000-0005-0000-0000-0000A7760000}"/>
    <cellStyle name="Normal 4 3 2 4 2 2 3 3" xfId="24237" xr:uid="{00000000-0005-0000-0000-0000A8760000}"/>
    <cellStyle name="Normal 4 3 2 4 2 2 3 4" xfId="36481" xr:uid="{00000000-0005-0000-0000-0000A9760000}"/>
    <cellStyle name="Normal 4 3 2 4 2 2 3 5" xfId="48710" xr:uid="{00000000-0005-0000-0000-0000AA760000}"/>
    <cellStyle name="Normal 4 3 2 4 2 2 4" xfId="18096" xr:uid="{00000000-0005-0000-0000-0000AB760000}"/>
    <cellStyle name="Normal 4 3 2 4 2 2 4 2" xfId="30351" xr:uid="{00000000-0005-0000-0000-0000AC760000}"/>
    <cellStyle name="Normal 4 3 2 4 2 2 4 3" xfId="42592" xr:uid="{00000000-0005-0000-0000-0000AD760000}"/>
    <cellStyle name="Normal 4 3 2 4 2 2 5" xfId="24234" xr:uid="{00000000-0005-0000-0000-0000AE760000}"/>
    <cellStyle name="Normal 4 3 2 4 2 2 6" xfId="36478" xr:uid="{00000000-0005-0000-0000-0000AF760000}"/>
    <cellStyle name="Normal 4 3 2 4 2 2 7" xfId="48707" xr:uid="{00000000-0005-0000-0000-0000B0760000}"/>
    <cellStyle name="Normal 4 3 2 4 2 3" xfId="7100" xr:uid="{00000000-0005-0000-0000-0000B1760000}"/>
    <cellStyle name="Normal 4 3 2 4 2 3 2" xfId="7101" xr:uid="{00000000-0005-0000-0000-0000B2760000}"/>
    <cellStyle name="Normal 4 3 2 4 2 3 2 2" xfId="18101" xr:uid="{00000000-0005-0000-0000-0000B3760000}"/>
    <cellStyle name="Normal 4 3 2 4 2 3 2 2 2" xfId="30356" xr:uid="{00000000-0005-0000-0000-0000B4760000}"/>
    <cellStyle name="Normal 4 3 2 4 2 3 2 2 3" xfId="42597" xr:uid="{00000000-0005-0000-0000-0000B5760000}"/>
    <cellStyle name="Normal 4 3 2 4 2 3 2 3" xfId="24239" xr:uid="{00000000-0005-0000-0000-0000B6760000}"/>
    <cellStyle name="Normal 4 3 2 4 2 3 2 4" xfId="36483" xr:uid="{00000000-0005-0000-0000-0000B7760000}"/>
    <cellStyle name="Normal 4 3 2 4 2 3 2 5" xfId="48712" xr:uid="{00000000-0005-0000-0000-0000B8760000}"/>
    <cellStyle name="Normal 4 3 2 4 2 3 3" xfId="18100" xr:uid="{00000000-0005-0000-0000-0000B9760000}"/>
    <cellStyle name="Normal 4 3 2 4 2 3 3 2" xfId="30355" xr:uid="{00000000-0005-0000-0000-0000BA760000}"/>
    <cellStyle name="Normal 4 3 2 4 2 3 3 3" xfId="42596" xr:uid="{00000000-0005-0000-0000-0000BB760000}"/>
    <cellStyle name="Normal 4 3 2 4 2 3 4" xfId="24238" xr:uid="{00000000-0005-0000-0000-0000BC760000}"/>
    <cellStyle name="Normal 4 3 2 4 2 3 5" xfId="36482" xr:uid="{00000000-0005-0000-0000-0000BD760000}"/>
    <cellStyle name="Normal 4 3 2 4 2 3 6" xfId="48711" xr:uid="{00000000-0005-0000-0000-0000BE760000}"/>
    <cellStyle name="Normal 4 3 2 4 2 4" xfId="7102" xr:uid="{00000000-0005-0000-0000-0000BF760000}"/>
    <cellStyle name="Normal 4 3 2 4 2 4 2" xfId="18102" xr:uid="{00000000-0005-0000-0000-0000C0760000}"/>
    <cellStyle name="Normal 4 3 2 4 2 4 2 2" xfId="30357" xr:uid="{00000000-0005-0000-0000-0000C1760000}"/>
    <cellStyle name="Normal 4 3 2 4 2 4 2 3" xfId="42598" xr:uid="{00000000-0005-0000-0000-0000C2760000}"/>
    <cellStyle name="Normal 4 3 2 4 2 4 3" xfId="24240" xr:uid="{00000000-0005-0000-0000-0000C3760000}"/>
    <cellStyle name="Normal 4 3 2 4 2 4 4" xfId="36484" xr:uid="{00000000-0005-0000-0000-0000C4760000}"/>
    <cellStyle name="Normal 4 3 2 4 2 4 5" xfId="48713" xr:uid="{00000000-0005-0000-0000-0000C5760000}"/>
    <cellStyle name="Normal 4 3 2 4 2 5" xfId="18095" xr:uid="{00000000-0005-0000-0000-0000C6760000}"/>
    <cellStyle name="Normal 4 3 2 4 2 5 2" xfId="30350" xr:uid="{00000000-0005-0000-0000-0000C7760000}"/>
    <cellStyle name="Normal 4 3 2 4 2 5 3" xfId="42591" xr:uid="{00000000-0005-0000-0000-0000C8760000}"/>
    <cellStyle name="Normal 4 3 2 4 2 6" xfId="24233" xr:uid="{00000000-0005-0000-0000-0000C9760000}"/>
    <cellStyle name="Normal 4 3 2 4 2 7" xfId="36477" xr:uid="{00000000-0005-0000-0000-0000CA760000}"/>
    <cellStyle name="Normal 4 3 2 4 2 8" xfId="48706" xr:uid="{00000000-0005-0000-0000-0000CB760000}"/>
    <cellStyle name="Normal 4 3 2 4 3" xfId="7103" xr:uid="{00000000-0005-0000-0000-0000CC760000}"/>
    <cellStyle name="Normal 4 3 2 4 3 2" xfId="7104" xr:uid="{00000000-0005-0000-0000-0000CD760000}"/>
    <cellStyle name="Normal 4 3 2 4 3 2 2" xfId="7105" xr:uid="{00000000-0005-0000-0000-0000CE760000}"/>
    <cellStyle name="Normal 4 3 2 4 3 2 2 2" xfId="18105" xr:uid="{00000000-0005-0000-0000-0000CF760000}"/>
    <cellStyle name="Normal 4 3 2 4 3 2 2 2 2" xfId="30360" xr:uid="{00000000-0005-0000-0000-0000D0760000}"/>
    <cellStyle name="Normal 4 3 2 4 3 2 2 2 3" xfId="42601" xr:uid="{00000000-0005-0000-0000-0000D1760000}"/>
    <cellStyle name="Normal 4 3 2 4 3 2 2 3" xfId="24243" xr:uid="{00000000-0005-0000-0000-0000D2760000}"/>
    <cellStyle name="Normal 4 3 2 4 3 2 2 4" xfId="36487" xr:uid="{00000000-0005-0000-0000-0000D3760000}"/>
    <cellStyle name="Normal 4 3 2 4 3 2 2 5" xfId="48716" xr:uid="{00000000-0005-0000-0000-0000D4760000}"/>
    <cellStyle name="Normal 4 3 2 4 3 2 3" xfId="18104" xr:uid="{00000000-0005-0000-0000-0000D5760000}"/>
    <cellStyle name="Normal 4 3 2 4 3 2 3 2" xfId="30359" xr:uid="{00000000-0005-0000-0000-0000D6760000}"/>
    <cellStyle name="Normal 4 3 2 4 3 2 3 3" xfId="42600" xr:uid="{00000000-0005-0000-0000-0000D7760000}"/>
    <cellStyle name="Normal 4 3 2 4 3 2 4" xfId="24242" xr:uid="{00000000-0005-0000-0000-0000D8760000}"/>
    <cellStyle name="Normal 4 3 2 4 3 2 5" xfId="36486" xr:uid="{00000000-0005-0000-0000-0000D9760000}"/>
    <cellStyle name="Normal 4 3 2 4 3 2 6" xfId="48715" xr:uid="{00000000-0005-0000-0000-0000DA760000}"/>
    <cellStyle name="Normal 4 3 2 4 3 3" xfId="7106" xr:uid="{00000000-0005-0000-0000-0000DB760000}"/>
    <cellStyle name="Normal 4 3 2 4 3 3 2" xfId="18106" xr:uid="{00000000-0005-0000-0000-0000DC760000}"/>
    <cellStyle name="Normal 4 3 2 4 3 3 2 2" xfId="30361" xr:uid="{00000000-0005-0000-0000-0000DD760000}"/>
    <cellStyle name="Normal 4 3 2 4 3 3 2 3" xfId="42602" xr:uid="{00000000-0005-0000-0000-0000DE760000}"/>
    <cellStyle name="Normal 4 3 2 4 3 3 3" xfId="24244" xr:uid="{00000000-0005-0000-0000-0000DF760000}"/>
    <cellStyle name="Normal 4 3 2 4 3 3 4" xfId="36488" xr:uid="{00000000-0005-0000-0000-0000E0760000}"/>
    <cellStyle name="Normal 4 3 2 4 3 3 5" xfId="48717" xr:uid="{00000000-0005-0000-0000-0000E1760000}"/>
    <cellStyle name="Normal 4 3 2 4 3 4" xfId="18103" xr:uid="{00000000-0005-0000-0000-0000E2760000}"/>
    <cellStyle name="Normal 4 3 2 4 3 4 2" xfId="30358" xr:uid="{00000000-0005-0000-0000-0000E3760000}"/>
    <cellStyle name="Normal 4 3 2 4 3 4 3" xfId="42599" xr:uid="{00000000-0005-0000-0000-0000E4760000}"/>
    <cellStyle name="Normal 4 3 2 4 3 5" xfId="24241" xr:uid="{00000000-0005-0000-0000-0000E5760000}"/>
    <cellStyle name="Normal 4 3 2 4 3 6" xfId="36485" xr:uid="{00000000-0005-0000-0000-0000E6760000}"/>
    <cellStyle name="Normal 4 3 2 4 3 7" xfId="48714" xr:uid="{00000000-0005-0000-0000-0000E7760000}"/>
    <cellStyle name="Normal 4 3 2 4 4" xfId="7107" xr:uid="{00000000-0005-0000-0000-0000E8760000}"/>
    <cellStyle name="Normal 4 3 2 4 4 2" xfId="7108" xr:uid="{00000000-0005-0000-0000-0000E9760000}"/>
    <cellStyle name="Normal 4 3 2 4 4 2 2" xfId="18108" xr:uid="{00000000-0005-0000-0000-0000EA760000}"/>
    <cellStyle name="Normal 4 3 2 4 4 2 2 2" xfId="30363" xr:uid="{00000000-0005-0000-0000-0000EB760000}"/>
    <cellStyle name="Normal 4 3 2 4 4 2 2 3" xfId="42604" xr:uid="{00000000-0005-0000-0000-0000EC760000}"/>
    <cellStyle name="Normal 4 3 2 4 4 2 3" xfId="24246" xr:uid="{00000000-0005-0000-0000-0000ED760000}"/>
    <cellStyle name="Normal 4 3 2 4 4 2 4" xfId="36490" xr:uid="{00000000-0005-0000-0000-0000EE760000}"/>
    <cellStyle name="Normal 4 3 2 4 4 2 5" xfId="48719" xr:uid="{00000000-0005-0000-0000-0000EF760000}"/>
    <cellStyle name="Normal 4 3 2 4 4 3" xfId="18107" xr:uid="{00000000-0005-0000-0000-0000F0760000}"/>
    <cellStyle name="Normal 4 3 2 4 4 3 2" xfId="30362" xr:uid="{00000000-0005-0000-0000-0000F1760000}"/>
    <cellStyle name="Normal 4 3 2 4 4 3 3" xfId="42603" xr:uid="{00000000-0005-0000-0000-0000F2760000}"/>
    <cellStyle name="Normal 4 3 2 4 4 4" xfId="24245" xr:uid="{00000000-0005-0000-0000-0000F3760000}"/>
    <cellStyle name="Normal 4 3 2 4 4 5" xfId="36489" xr:uid="{00000000-0005-0000-0000-0000F4760000}"/>
    <cellStyle name="Normal 4 3 2 4 4 6" xfId="48718" xr:uid="{00000000-0005-0000-0000-0000F5760000}"/>
    <cellStyle name="Normal 4 3 2 4 5" xfId="7109" xr:uid="{00000000-0005-0000-0000-0000F6760000}"/>
    <cellStyle name="Normal 4 3 2 4 5 2" xfId="18109" xr:uid="{00000000-0005-0000-0000-0000F7760000}"/>
    <cellStyle name="Normal 4 3 2 4 5 2 2" xfId="30364" xr:uid="{00000000-0005-0000-0000-0000F8760000}"/>
    <cellStyle name="Normal 4 3 2 4 5 2 3" xfId="42605" xr:uid="{00000000-0005-0000-0000-0000F9760000}"/>
    <cellStyle name="Normal 4 3 2 4 5 3" xfId="24247" xr:uid="{00000000-0005-0000-0000-0000FA760000}"/>
    <cellStyle name="Normal 4 3 2 4 5 4" xfId="36491" xr:uid="{00000000-0005-0000-0000-0000FB760000}"/>
    <cellStyle name="Normal 4 3 2 4 5 5" xfId="48720" xr:uid="{00000000-0005-0000-0000-0000FC760000}"/>
    <cellStyle name="Normal 4 3 2 4 6" xfId="18094" xr:uid="{00000000-0005-0000-0000-0000FD760000}"/>
    <cellStyle name="Normal 4 3 2 4 6 2" xfId="30349" xr:uid="{00000000-0005-0000-0000-0000FE760000}"/>
    <cellStyle name="Normal 4 3 2 4 6 3" xfId="42590" xr:uid="{00000000-0005-0000-0000-0000FF760000}"/>
    <cellStyle name="Normal 4 3 2 4 7" xfId="24232" xr:uid="{00000000-0005-0000-0000-000000770000}"/>
    <cellStyle name="Normal 4 3 2 4 8" xfId="36476" xr:uid="{00000000-0005-0000-0000-000001770000}"/>
    <cellStyle name="Normal 4 3 2 4 9" xfId="48705" xr:uid="{00000000-0005-0000-0000-000002770000}"/>
    <cellStyle name="Normal 4 3 2 5" xfId="7110" xr:uid="{00000000-0005-0000-0000-000003770000}"/>
    <cellStyle name="Normal 4 3 2 5 2" xfId="7111" xr:uid="{00000000-0005-0000-0000-000004770000}"/>
    <cellStyle name="Normal 4 3 2 5 2 2" xfId="7112" xr:uid="{00000000-0005-0000-0000-000005770000}"/>
    <cellStyle name="Normal 4 3 2 5 2 2 2" xfId="7113" xr:uid="{00000000-0005-0000-0000-000006770000}"/>
    <cellStyle name="Normal 4 3 2 5 2 2 2 2" xfId="18113" xr:uid="{00000000-0005-0000-0000-000007770000}"/>
    <cellStyle name="Normal 4 3 2 5 2 2 2 2 2" xfId="30368" xr:uid="{00000000-0005-0000-0000-000008770000}"/>
    <cellStyle name="Normal 4 3 2 5 2 2 2 2 3" xfId="42609" xr:uid="{00000000-0005-0000-0000-000009770000}"/>
    <cellStyle name="Normal 4 3 2 5 2 2 2 3" xfId="24251" xr:uid="{00000000-0005-0000-0000-00000A770000}"/>
    <cellStyle name="Normal 4 3 2 5 2 2 2 4" xfId="36495" xr:uid="{00000000-0005-0000-0000-00000B770000}"/>
    <cellStyle name="Normal 4 3 2 5 2 2 2 5" xfId="48724" xr:uid="{00000000-0005-0000-0000-00000C770000}"/>
    <cellStyle name="Normal 4 3 2 5 2 2 3" xfId="18112" xr:uid="{00000000-0005-0000-0000-00000D770000}"/>
    <cellStyle name="Normal 4 3 2 5 2 2 3 2" xfId="30367" xr:uid="{00000000-0005-0000-0000-00000E770000}"/>
    <cellStyle name="Normal 4 3 2 5 2 2 3 3" xfId="42608" xr:uid="{00000000-0005-0000-0000-00000F770000}"/>
    <cellStyle name="Normal 4 3 2 5 2 2 4" xfId="24250" xr:uid="{00000000-0005-0000-0000-000010770000}"/>
    <cellStyle name="Normal 4 3 2 5 2 2 5" xfId="36494" xr:uid="{00000000-0005-0000-0000-000011770000}"/>
    <cellStyle name="Normal 4 3 2 5 2 2 6" xfId="48723" xr:uid="{00000000-0005-0000-0000-000012770000}"/>
    <cellStyle name="Normal 4 3 2 5 2 3" xfId="7114" xr:uid="{00000000-0005-0000-0000-000013770000}"/>
    <cellStyle name="Normal 4 3 2 5 2 3 2" xfId="18114" xr:uid="{00000000-0005-0000-0000-000014770000}"/>
    <cellStyle name="Normal 4 3 2 5 2 3 2 2" xfId="30369" xr:uid="{00000000-0005-0000-0000-000015770000}"/>
    <cellStyle name="Normal 4 3 2 5 2 3 2 3" xfId="42610" xr:uid="{00000000-0005-0000-0000-000016770000}"/>
    <cellStyle name="Normal 4 3 2 5 2 3 3" xfId="24252" xr:uid="{00000000-0005-0000-0000-000017770000}"/>
    <cellStyle name="Normal 4 3 2 5 2 3 4" xfId="36496" xr:uid="{00000000-0005-0000-0000-000018770000}"/>
    <cellStyle name="Normal 4 3 2 5 2 3 5" xfId="48725" xr:uid="{00000000-0005-0000-0000-000019770000}"/>
    <cellStyle name="Normal 4 3 2 5 2 4" xfId="18111" xr:uid="{00000000-0005-0000-0000-00001A770000}"/>
    <cellStyle name="Normal 4 3 2 5 2 4 2" xfId="30366" xr:uid="{00000000-0005-0000-0000-00001B770000}"/>
    <cellStyle name="Normal 4 3 2 5 2 4 3" xfId="42607" xr:uid="{00000000-0005-0000-0000-00001C770000}"/>
    <cellStyle name="Normal 4 3 2 5 2 5" xfId="24249" xr:uid="{00000000-0005-0000-0000-00001D770000}"/>
    <cellStyle name="Normal 4 3 2 5 2 6" xfId="36493" xr:uid="{00000000-0005-0000-0000-00001E770000}"/>
    <cellStyle name="Normal 4 3 2 5 2 7" xfId="48722" xr:uid="{00000000-0005-0000-0000-00001F770000}"/>
    <cellStyle name="Normal 4 3 2 5 3" xfId="7115" xr:uid="{00000000-0005-0000-0000-000020770000}"/>
    <cellStyle name="Normal 4 3 2 5 3 2" xfId="7116" xr:uid="{00000000-0005-0000-0000-000021770000}"/>
    <cellStyle name="Normal 4 3 2 5 3 2 2" xfId="18116" xr:uid="{00000000-0005-0000-0000-000022770000}"/>
    <cellStyle name="Normal 4 3 2 5 3 2 2 2" xfId="30371" xr:uid="{00000000-0005-0000-0000-000023770000}"/>
    <cellStyle name="Normal 4 3 2 5 3 2 2 3" xfId="42612" xr:uid="{00000000-0005-0000-0000-000024770000}"/>
    <cellStyle name="Normal 4 3 2 5 3 2 3" xfId="24254" xr:uid="{00000000-0005-0000-0000-000025770000}"/>
    <cellStyle name="Normal 4 3 2 5 3 2 4" xfId="36498" xr:uid="{00000000-0005-0000-0000-000026770000}"/>
    <cellStyle name="Normal 4 3 2 5 3 2 5" xfId="48727" xr:uid="{00000000-0005-0000-0000-000027770000}"/>
    <cellStyle name="Normal 4 3 2 5 3 3" xfId="18115" xr:uid="{00000000-0005-0000-0000-000028770000}"/>
    <cellStyle name="Normal 4 3 2 5 3 3 2" xfId="30370" xr:uid="{00000000-0005-0000-0000-000029770000}"/>
    <cellStyle name="Normal 4 3 2 5 3 3 3" xfId="42611" xr:uid="{00000000-0005-0000-0000-00002A770000}"/>
    <cellStyle name="Normal 4 3 2 5 3 4" xfId="24253" xr:uid="{00000000-0005-0000-0000-00002B770000}"/>
    <cellStyle name="Normal 4 3 2 5 3 5" xfId="36497" xr:uid="{00000000-0005-0000-0000-00002C770000}"/>
    <cellStyle name="Normal 4 3 2 5 3 6" xfId="48726" xr:uid="{00000000-0005-0000-0000-00002D770000}"/>
    <cellStyle name="Normal 4 3 2 5 4" xfId="7117" xr:uid="{00000000-0005-0000-0000-00002E770000}"/>
    <cellStyle name="Normal 4 3 2 5 4 2" xfId="18117" xr:uid="{00000000-0005-0000-0000-00002F770000}"/>
    <cellStyle name="Normal 4 3 2 5 4 2 2" xfId="30372" xr:uid="{00000000-0005-0000-0000-000030770000}"/>
    <cellStyle name="Normal 4 3 2 5 4 2 3" xfId="42613" xr:uid="{00000000-0005-0000-0000-000031770000}"/>
    <cellStyle name="Normal 4 3 2 5 4 3" xfId="24255" xr:uid="{00000000-0005-0000-0000-000032770000}"/>
    <cellStyle name="Normal 4 3 2 5 4 4" xfId="36499" xr:uid="{00000000-0005-0000-0000-000033770000}"/>
    <cellStyle name="Normal 4 3 2 5 4 5" xfId="48728" xr:uid="{00000000-0005-0000-0000-000034770000}"/>
    <cellStyle name="Normal 4 3 2 5 5" xfId="18110" xr:uid="{00000000-0005-0000-0000-000035770000}"/>
    <cellStyle name="Normal 4 3 2 5 5 2" xfId="30365" xr:uid="{00000000-0005-0000-0000-000036770000}"/>
    <cellStyle name="Normal 4 3 2 5 5 3" xfId="42606" xr:uid="{00000000-0005-0000-0000-000037770000}"/>
    <cellStyle name="Normal 4 3 2 5 6" xfId="24248" xr:uid="{00000000-0005-0000-0000-000038770000}"/>
    <cellStyle name="Normal 4 3 2 5 7" xfId="36492" xr:uid="{00000000-0005-0000-0000-000039770000}"/>
    <cellStyle name="Normal 4 3 2 5 8" xfId="48721" xr:uid="{00000000-0005-0000-0000-00003A770000}"/>
    <cellStyle name="Normal 4 3 2 6" xfId="7118" xr:uid="{00000000-0005-0000-0000-00003B770000}"/>
    <cellStyle name="Normal 4 3 2 6 2" xfId="7119" xr:uid="{00000000-0005-0000-0000-00003C770000}"/>
    <cellStyle name="Normal 4 3 2 6 2 2" xfId="7120" xr:uid="{00000000-0005-0000-0000-00003D770000}"/>
    <cellStyle name="Normal 4 3 2 6 2 2 2" xfId="18120" xr:uid="{00000000-0005-0000-0000-00003E770000}"/>
    <cellStyle name="Normal 4 3 2 6 2 2 2 2" xfId="30375" xr:uid="{00000000-0005-0000-0000-00003F770000}"/>
    <cellStyle name="Normal 4 3 2 6 2 2 2 3" xfId="42616" xr:uid="{00000000-0005-0000-0000-000040770000}"/>
    <cellStyle name="Normal 4 3 2 6 2 2 3" xfId="24258" xr:uid="{00000000-0005-0000-0000-000041770000}"/>
    <cellStyle name="Normal 4 3 2 6 2 2 4" xfId="36502" xr:uid="{00000000-0005-0000-0000-000042770000}"/>
    <cellStyle name="Normal 4 3 2 6 2 2 5" xfId="48731" xr:uid="{00000000-0005-0000-0000-000043770000}"/>
    <cellStyle name="Normal 4 3 2 6 2 3" xfId="18119" xr:uid="{00000000-0005-0000-0000-000044770000}"/>
    <cellStyle name="Normal 4 3 2 6 2 3 2" xfId="30374" xr:uid="{00000000-0005-0000-0000-000045770000}"/>
    <cellStyle name="Normal 4 3 2 6 2 3 3" xfId="42615" xr:uid="{00000000-0005-0000-0000-000046770000}"/>
    <cellStyle name="Normal 4 3 2 6 2 4" xfId="24257" xr:uid="{00000000-0005-0000-0000-000047770000}"/>
    <cellStyle name="Normal 4 3 2 6 2 5" xfId="36501" xr:uid="{00000000-0005-0000-0000-000048770000}"/>
    <cellStyle name="Normal 4 3 2 6 2 6" xfId="48730" xr:uid="{00000000-0005-0000-0000-000049770000}"/>
    <cellStyle name="Normal 4 3 2 6 3" xfId="7121" xr:uid="{00000000-0005-0000-0000-00004A770000}"/>
    <cellStyle name="Normal 4 3 2 6 3 2" xfId="18121" xr:uid="{00000000-0005-0000-0000-00004B770000}"/>
    <cellStyle name="Normal 4 3 2 6 3 2 2" xfId="30376" xr:uid="{00000000-0005-0000-0000-00004C770000}"/>
    <cellStyle name="Normal 4 3 2 6 3 2 3" xfId="42617" xr:uid="{00000000-0005-0000-0000-00004D770000}"/>
    <cellStyle name="Normal 4 3 2 6 3 3" xfId="24259" xr:uid="{00000000-0005-0000-0000-00004E770000}"/>
    <cellStyle name="Normal 4 3 2 6 3 4" xfId="36503" xr:uid="{00000000-0005-0000-0000-00004F770000}"/>
    <cellStyle name="Normal 4 3 2 6 3 5" xfId="48732" xr:uid="{00000000-0005-0000-0000-000050770000}"/>
    <cellStyle name="Normal 4 3 2 6 4" xfId="18118" xr:uid="{00000000-0005-0000-0000-000051770000}"/>
    <cellStyle name="Normal 4 3 2 6 4 2" xfId="30373" xr:uid="{00000000-0005-0000-0000-000052770000}"/>
    <cellStyle name="Normal 4 3 2 6 4 3" xfId="42614" xr:uid="{00000000-0005-0000-0000-000053770000}"/>
    <cellStyle name="Normal 4 3 2 6 5" xfId="24256" xr:uid="{00000000-0005-0000-0000-000054770000}"/>
    <cellStyle name="Normal 4 3 2 6 6" xfId="36500" xr:uid="{00000000-0005-0000-0000-000055770000}"/>
    <cellStyle name="Normal 4 3 2 6 7" xfId="48729" xr:uid="{00000000-0005-0000-0000-000056770000}"/>
    <cellStyle name="Normal 4 3 2 7" xfId="7122" xr:uid="{00000000-0005-0000-0000-000057770000}"/>
    <cellStyle name="Normal 4 3 2 7 2" xfId="7123" xr:uid="{00000000-0005-0000-0000-000058770000}"/>
    <cellStyle name="Normal 4 3 2 7 2 2" xfId="7124" xr:uid="{00000000-0005-0000-0000-000059770000}"/>
    <cellStyle name="Normal 4 3 2 7 2 2 2" xfId="18124" xr:uid="{00000000-0005-0000-0000-00005A770000}"/>
    <cellStyle name="Normal 4 3 2 7 2 2 2 2" xfId="30379" xr:uid="{00000000-0005-0000-0000-00005B770000}"/>
    <cellStyle name="Normal 4 3 2 7 2 2 2 3" xfId="42620" xr:uid="{00000000-0005-0000-0000-00005C770000}"/>
    <cellStyle name="Normal 4 3 2 7 2 2 3" xfId="24262" xr:uid="{00000000-0005-0000-0000-00005D770000}"/>
    <cellStyle name="Normal 4 3 2 7 2 2 4" xfId="36506" xr:uid="{00000000-0005-0000-0000-00005E770000}"/>
    <cellStyle name="Normal 4 3 2 7 2 2 5" xfId="48735" xr:uid="{00000000-0005-0000-0000-00005F770000}"/>
    <cellStyle name="Normal 4 3 2 7 2 3" xfId="18123" xr:uid="{00000000-0005-0000-0000-000060770000}"/>
    <cellStyle name="Normal 4 3 2 7 2 3 2" xfId="30378" xr:uid="{00000000-0005-0000-0000-000061770000}"/>
    <cellStyle name="Normal 4 3 2 7 2 3 3" xfId="42619" xr:uid="{00000000-0005-0000-0000-000062770000}"/>
    <cellStyle name="Normal 4 3 2 7 2 4" xfId="24261" xr:uid="{00000000-0005-0000-0000-000063770000}"/>
    <cellStyle name="Normal 4 3 2 7 2 5" xfId="36505" xr:uid="{00000000-0005-0000-0000-000064770000}"/>
    <cellStyle name="Normal 4 3 2 7 2 6" xfId="48734" xr:uid="{00000000-0005-0000-0000-000065770000}"/>
    <cellStyle name="Normal 4 3 2 7 3" xfId="7125" xr:uid="{00000000-0005-0000-0000-000066770000}"/>
    <cellStyle name="Normal 4 3 2 7 3 2" xfId="18125" xr:uid="{00000000-0005-0000-0000-000067770000}"/>
    <cellStyle name="Normal 4 3 2 7 3 2 2" xfId="30380" xr:uid="{00000000-0005-0000-0000-000068770000}"/>
    <cellStyle name="Normal 4 3 2 7 3 2 3" xfId="42621" xr:uid="{00000000-0005-0000-0000-000069770000}"/>
    <cellStyle name="Normal 4 3 2 7 3 3" xfId="24263" xr:uid="{00000000-0005-0000-0000-00006A770000}"/>
    <cellStyle name="Normal 4 3 2 7 3 4" xfId="36507" xr:uid="{00000000-0005-0000-0000-00006B770000}"/>
    <cellStyle name="Normal 4 3 2 7 3 5" xfId="48736" xr:uid="{00000000-0005-0000-0000-00006C770000}"/>
    <cellStyle name="Normal 4 3 2 7 4" xfId="18122" xr:uid="{00000000-0005-0000-0000-00006D770000}"/>
    <cellStyle name="Normal 4 3 2 7 4 2" xfId="30377" xr:uid="{00000000-0005-0000-0000-00006E770000}"/>
    <cellStyle name="Normal 4 3 2 7 4 3" xfId="42618" xr:uid="{00000000-0005-0000-0000-00006F770000}"/>
    <cellStyle name="Normal 4 3 2 7 5" xfId="24260" xr:uid="{00000000-0005-0000-0000-000070770000}"/>
    <cellStyle name="Normal 4 3 2 7 6" xfId="36504" xr:uid="{00000000-0005-0000-0000-000071770000}"/>
    <cellStyle name="Normal 4 3 2 7 7" xfId="48733" xr:uid="{00000000-0005-0000-0000-000072770000}"/>
    <cellStyle name="Normal 4 3 2 8" xfId="7126" xr:uid="{00000000-0005-0000-0000-000073770000}"/>
    <cellStyle name="Normal 4 3 2 8 2" xfId="7127" xr:uid="{00000000-0005-0000-0000-000074770000}"/>
    <cellStyle name="Normal 4 3 2 8 2 2" xfId="18127" xr:uid="{00000000-0005-0000-0000-000075770000}"/>
    <cellStyle name="Normal 4 3 2 8 2 2 2" xfId="30382" xr:uid="{00000000-0005-0000-0000-000076770000}"/>
    <cellStyle name="Normal 4 3 2 8 2 2 3" xfId="42623" xr:uid="{00000000-0005-0000-0000-000077770000}"/>
    <cellStyle name="Normal 4 3 2 8 2 3" xfId="24265" xr:uid="{00000000-0005-0000-0000-000078770000}"/>
    <cellStyle name="Normal 4 3 2 8 2 4" xfId="36509" xr:uid="{00000000-0005-0000-0000-000079770000}"/>
    <cellStyle name="Normal 4 3 2 8 2 5" xfId="48738" xr:uid="{00000000-0005-0000-0000-00007A770000}"/>
    <cellStyle name="Normal 4 3 2 8 3" xfId="18126" xr:uid="{00000000-0005-0000-0000-00007B770000}"/>
    <cellStyle name="Normal 4 3 2 8 3 2" xfId="30381" xr:uid="{00000000-0005-0000-0000-00007C770000}"/>
    <cellStyle name="Normal 4 3 2 8 3 3" xfId="42622" xr:uid="{00000000-0005-0000-0000-00007D770000}"/>
    <cellStyle name="Normal 4 3 2 8 4" xfId="24264" xr:uid="{00000000-0005-0000-0000-00007E770000}"/>
    <cellStyle name="Normal 4 3 2 8 5" xfId="36508" xr:uid="{00000000-0005-0000-0000-00007F770000}"/>
    <cellStyle name="Normal 4 3 2 8 6" xfId="48737" xr:uid="{00000000-0005-0000-0000-000080770000}"/>
    <cellStyle name="Normal 4 3 2 9" xfId="7128" xr:uid="{00000000-0005-0000-0000-000081770000}"/>
    <cellStyle name="Normal 4 3 2 9 2" xfId="18128" xr:uid="{00000000-0005-0000-0000-000082770000}"/>
    <cellStyle name="Normal 4 3 2 9 2 2" xfId="30383" xr:uid="{00000000-0005-0000-0000-000083770000}"/>
    <cellStyle name="Normal 4 3 2 9 2 3" xfId="42624" xr:uid="{00000000-0005-0000-0000-000084770000}"/>
    <cellStyle name="Normal 4 3 2 9 3" xfId="24266" xr:uid="{00000000-0005-0000-0000-000085770000}"/>
    <cellStyle name="Normal 4 3 2 9 4" xfId="36510" xr:uid="{00000000-0005-0000-0000-000086770000}"/>
    <cellStyle name="Normal 4 3 2 9 5" xfId="48739" xr:uid="{00000000-0005-0000-0000-000087770000}"/>
    <cellStyle name="Normal 4 3 3" xfId="7129" xr:uid="{00000000-0005-0000-0000-000088770000}"/>
    <cellStyle name="Normal 4 3 3 10" xfId="36511" xr:uid="{00000000-0005-0000-0000-000089770000}"/>
    <cellStyle name="Normal 4 3 3 11" xfId="48740" xr:uid="{00000000-0005-0000-0000-00008A770000}"/>
    <cellStyle name="Normal 4 3 3 2" xfId="7130" xr:uid="{00000000-0005-0000-0000-00008B770000}"/>
    <cellStyle name="Normal 4 3 3 2 10" xfId="48741" xr:uid="{00000000-0005-0000-0000-00008C770000}"/>
    <cellStyle name="Normal 4 3 3 2 2" xfId="7131" xr:uid="{00000000-0005-0000-0000-00008D770000}"/>
    <cellStyle name="Normal 4 3 3 2 2 2" xfId="7132" xr:uid="{00000000-0005-0000-0000-00008E770000}"/>
    <cellStyle name="Normal 4 3 3 2 2 2 2" xfId="7133" xr:uid="{00000000-0005-0000-0000-00008F770000}"/>
    <cellStyle name="Normal 4 3 3 2 2 2 2 2" xfId="7134" xr:uid="{00000000-0005-0000-0000-000090770000}"/>
    <cellStyle name="Normal 4 3 3 2 2 2 2 2 2" xfId="7135" xr:uid="{00000000-0005-0000-0000-000091770000}"/>
    <cellStyle name="Normal 4 3 3 2 2 2 2 2 2 2" xfId="18135" xr:uid="{00000000-0005-0000-0000-000092770000}"/>
    <cellStyle name="Normal 4 3 3 2 2 2 2 2 2 2 2" xfId="30390" xr:uid="{00000000-0005-0000-0000-000093770000}"/>
    <cellStyle name="Normal 4 3 3 2 2 2 2 2 2 2 3" xfId="42631" xr:uid="{00000000-0005-0000-0000-000094770000}"/>
    <cellStyle name="Normal 4 3 3 2 2 2 2 2 2 3" xfId="24273" xr:uid="{00000000-0005-0000-0000-000095770000}"/>
    <cellStyle name="Normal 4 3 3 2 2 2 2 2 2 4" xfId="36517" xr:uid="{00000000-0005-0000-0000-000096770000}"/>
    <cellStyle name="Normal 4 3 3 2 2 2 2 2 2 5" xfId="48746" xr:uid="{00000000-0005-0000-0000-000097770000}"/>
    <cellStyle name="Normal 4 3 3 2 2 2 2 2 3" xfId="18134" xr:uid="{00000000-0005-0000-0000-000098770000}"/>
    <cellStyle name="Normal 4 3 3 2 2 2 2 2 3 2" xfId="30389" xr:uid="{00000000-0005-0000-0000-000099770000}"/>
    <cellStyle name="Normal 4 3 3 2 2 2 2 2 3 3" xfId="42630" xr:uid="{00000000-0005-0000-0000-00009A770000}"/>
    <cellStyle name="Normal 4 3 3 2 2 2 2 2 4" xfId="24272" xr:uid="{00000000-0005-0000-0000-00009B770000}"/>
    <cellStyle name="Normal 4 3 3 2 2 2 2 2 5" xfId="36516" xr:uid="{00000000-0005-0000-0000-00009C770000}"/>
    <cellStyle name="Normal 4 3 3 2 2 2 2 2 6" xfId="48745" xr:uid="{00000000-0005-0000-0000-00009D770000}"/>
    <cellStyle name="Normal 4 3 3 2 2 2 2 3" xfId="7136" xr:uid="{00000000-0005-0000-0000-00009E770000}"/>
    <cellStyle name="Normal 4 3 3 2 2 2 2 3 2" xfId="18136" xr:uid="{00000000-0005-0000-0000-00009F770000}"/>
    <cellStyle name="Normal 4 3 3 2 2 2 2 3 2 2" xfId="30391" xr:uid="{00000000-0005-0000-0000-0000A0770000}"/>
    <cellStyle name="Normal 4 3 3 2 2 2 2 3 2 3" xfId="42632" xr:uid="{00000000-0005-0000-0000-0000A1770000}"/>
    <cellStyle name="Normal 4 3 3 2 2 2 2 3 3" xfId="24274" xr:uid="{00000000-0005-0000-0000-0000A2770000}"/>
    <cellStyle name="Normal 4 3 3 2 2 2 2 3 4" xfId="36518" xr:uid="{00000000-0005-0000-0000-0000A3770000}"/>
    <cellStyle name="Normal 4 3 3 2 2 2 2 3 5" xfId="48747" xr:uid="{00000000-0005-0000-0000-0000A4770000}"/>
    <cellStyle name="Normal 4 3 3 2 2 2 2 4" xfId="18133" xr:uid="{00000000-0005-0000-0000-0000A5770000}"/>
    <cellStyle name="Normal 4 3 3 2 2 2 2 4 2" xfId="30388" xr:uid="{00000000-0005-0000-0000-0000A6770000}"/>
    <cellStyle name="Normal 4 3 3 2 2 2 2 4 3" xfId="42629" xr:uid="{00000000-0005-0000-0000-0000A7770000}"/>
    <cellStyle name="Normal 4 3 3 2 2 2 2 5" xfId="24271" xr:uid="{00000000-0005-0000-0000-0000A8770000}"/>
    <cellStyle name="Normal 4 3 3 2 2 2 2 6" xfId="36515" xr:uid="{00000000-0005-0000-0000-0000A9770000}"/>
    <cellStyle name="Normal 4 3 3 2 2 2 2 7" xfId="48744" xr:uid="{00000000-0005-0000-0000-0000AA770000}"/>
    <cellStyle name="Normal 4 3 3 2 2 2 3" xfId="7137" xr:uid="{00000000-0005-0000-0000-0000AB770000}"/>
    <cellStyle name="Normal 4 3 3 2 2 2 3 2" xfId="7138" xr:uid="{00000000-0005-0000-0000-0000AC770000}"/>
    <cellStyle name="Normal 4 3 3 2 2 2 3 2 2" xfId="18138" xr:uid="{00000000-0005-0000-0000-0000AD770000}"/>
    <cellStyle name="Normal 4 3 3 2 2 2 3 2 2 2" xfId="30393" xr:uid="{00000000-0005-0000-0000-0000AE770000}"/>
    <cellStyle name="Normal 4 3 3 2 2 2 3 2 2 3" xfId="42634" xr:uid="{00000000-0005-0000-0000-0000AF770000}"/>
    <cellStyle name="Normal 4 3 3 2 2 2 3 2 3" xfId="24276" xr:uid="{00000000-0005-0000-0000-0000B0770000}"/>
    <cellStyle name="Normal 4 3 3 2 2 2 3 2 4" xfId="36520" xr:uid="{00000000-0005-0000-0000-0000B1770000}"/>
    <cellStyle name="Normal 4 3 3 2 2 2 3 2 5" xfId="48749" xr:uid="{00000000-0005-0000-0000-0000B2770000}"/>
    <cellStyle name="Normal 4 3 3 2 2 2 3 3" xfId="18137" xr:uid="{00000000-0005-0000-0000-0000B3770000}"/>
    <cellStyle name="Normal 4 3 3 2 2 2 3 3 2" xfId="30392" xr:uid="{00000000-0005-0000-0000-0000B4770000}"/>
    <cellStyle name="Normal 4 3 3 2 2 2 3 3 3" xfId="42633" xr:uid="{00000000-0005-0000-0000-0000B5770000}"/>
    <cellStyle name="Normal 4 3 3 2 2 2 3 4" xfId="24275" xr:uid="{00000000-0005-0000-0000-0000B6770000}"/>
    <cellStyle name="Normal 4 3 3 2 2 2 3 5" xfId="36519" xr:uid="{00000000-0005-0000-0000-0000B7770000}"/>
    <cellStyle name="Normal 4 3 3 2 2 2 3 6" xfId="48748" xr:uid="{00000000-0005-0000-0000-0000B8770000}"/>
    <cellStyle name="Normal 4 3 3 2 2 2 4" xfId="7139" xr:uid="{00000000-0005-0000-0000-0000B9770000}"/>
    <cellStyle name="Normal 4 3 3 2 2 2 4 2" xfId="18139" xr:uid="{00000000-0005-0000-0000-0000BA770000}"/>
    <cellStyle name="Normal 4 3 3 2 2 2 4 2 2" xfId="30394" xr:uid="{00000000-0005-0000-0000-0000BB770000}"/>
    <cellStyle name="Normal 4 3 3 2 2 2 4 2 3" xfId="42635" xr:uid="{00000000-0005-0000-0000-0000BC770000}"/>
    <cellStyle name="Normal 4 3 3 2 2 2 4 3" xfId="24277" xr:uid="{00000000-0005-0000-0000-0000BD770000}"/>
    <cellStyle name="Normal 4 3 3 2 2 2 4 4" xfId="36521" xr:uid="{00000000-0005-0000-0000-0000BE770000}"/>
    <cellStyle name="Normal 4 3 3 2 2 2 4 5" xfId="48750" xr:uid="{00000000-0005-0000-0000-0000BF770000}"/>
    <cellStyle name="Normal 4 3 3 2 2 2 5" xfId="18132" xr:uid="{00000000-0005-0000-0000-0000C0770000}"/>
    <cellStyle name="Normal 4 3 3 2 2 2 5 2" xfId="30387" xr:uid="{00000000-0005-0000-0000-0000C1770000}"/>
    <cellStyle name="Normal 4 3 3 2 2 2 5 3" xfId="42628" xr:uid="{00000000-0005-0000-0000-0000C2770000}"/>
    <cellStyle name="Normal 4 3 3 2 2 2 6" xfId="24270" xr:uid="{00000000-0005-0000-0000-0000C3770000}"/>
    <cellStyle name="Normal 4 3 3 2 2 2 7" xfId="36514" xr:uid="{00000000-0005-0000-0000-0000C4770000}"/>
    <cellStyle name="Normal 4 3 3 2 2 2 8" xfId="48743" xr:uid="{00000000-0005-0000-0000-0000C5770000}"/>
    <cellStyle name="Normal 4 3 3 2 2 3" xfId="7140" xr:uid="{00000000-0005-0000-0000-0000C6770000}"/>
    <cellStyle name="Normal 4 3 3 2 2 3 2" xfId="7141" xr:uid="{00000000-0005-0000-0000-0000C7770000}"/>
    <cellStyle name="Normal 4 3 3 2 2 3 2 2" xfId="7142" xr:uid="{00000000-0005-0000-0000-0000C8770000}"/>
    <cellStyle name="Normal 4 3 3 2 2 3 2 2 2" xfId="18142" xr:uid="{00000000-0005-0000-0000-0000C9770000}"/>
    <cellStyle name="Normal 4 3 3 2 2 3 2 2 2 2" xfId="30397" xr:uid="{00000000-0005-0000-0000-0000CA770000}"/>
    <cellStyle name="Normal 4 3 3 2 2 3 2 2 2 3" xfId="42638" xr:uid="{00000000-0005-0000-0000-0000CB770000}"/>
    <cellStyle name="Normal 4 3 3 2 2 3 2 2 3" xfId="24280" xr:uid="{00000000-0005-0000-0000-0000CC770000}"/>
    <cellStyle name="Normal 4 3 3 2 2 3 2 2 4" xfId="36524" xr:uid="{00000000-0005-0000-0000-0000CD770000}"/>
    <cellStyle name="Normal 4 3 3 2 2 3 2 2 5" xfId="48753" xr:uid="{00000000-0005-0000-0000-0000CE770000}"/>
    <cellStyle name="Normal 4 3 3 2 2 3 2 3" xfId="18141" xr:uid="{00000000-0005-0000-0000-0000CF770000}"/>
    <cellStyle name="Normal 4 3 3 2 2 3 2 3 2" xfId="30396" xr:uid="{00000000-0005-0000-0000-0000D0770000}"/>
    <cellStyle name="Normal 4 3 3 2 2 3 2 3 3" xfId="42637" xr:uid="{00000000-0005-0000-0000-0000D1770000}"/>
    <cellStyle name="Normal 4 3 3 2 2 3 2 4" xfId="24279" xr:uid="{00000000-0005-0000-0000-0000D2770000}"/>
    <cellStyle name="Normal 4 3 3 2 2 3 2 5" xfId="36523" xr:uid="{00000000-0005-0000-0000-0000D3770000}"/>
    <cellStyle name="Normal 4 3 3 2 2 3 2 6" xfId="48752" xr:uid="{00000000-0005-0000-0000-0000D4770000}"/>
    <cellStyle name="Normal 4 3 3 2 2 3 3" xfId="7143" xr:uid="{00000000-0005-0000-0000-0000D5770000}"/>
    <cellStyle name="Normal 4 3 3 2 2 3 3 2" xfId="18143" xr:uid="{00000000-0005-0000-0000-0000D6770000}"/>
    <cellStyle name="Normal 4 3 3 2 2 3 3 2 2" xfId="30398" xr:uid="{00000000-0005-0000-0000-0000D7770000}"/>
    <cellStyle name="Normal 4 3 3 2 2 3 3 2 3" xfId="42639" xr:uid="{00000000-0005-0000-0000-0000D8770000}"/>
    <cellStyle name="Normal 4 3 3 2 2 3 3 3" xfId="24281" xr:uid="{00000000-0005-0000-0000-0000D9770000}"/>
    <cellStyle name="Normal 4 3 3 2 2 3 3 4" xfId="36525" xr:uid="{00000000-0005-0000-0000-0000DA770000}"/>
    <cellStyle name="Normal 4 3 3 2 2 3 3 5" xfId="48754" xr:uid="{00000000-0005-0000-0000-0000DB770000}"/>
    <cellStyle name="Normal 4 3 3 2 2 3 4" xfId="18140" xr:uid="{00000000-0005-0000-0000-0000DC770000}"/>
    <cellStyle name="Normal 4 3 3 2 2 3 4 2" xfId="30395" xr:uid="{00000000-0005-0000-0000-0000DD770000}"/>
    <cellStyle name="Normal 4 3 3 2 2 3 4 3" xfId="42636" xr:uid="{00000000-0005-0000-0000-0000DE770000}"/>
    <cellStyle name="Normal 4 3 3 2 2 3 5" xfId="24278" xr:uid="{00000000-0005-0000-0000-0000DF770000}"/>
    <cellStyle name="Normal 4 3 3 2 2 3 6" xfId="36522" xr:uid="{00000000-0005-0000-0000-0000E0770000}"/>
    <cellStyle name="Normal 4 3 3 2 2 3 7" xfId="48751" xr:uid="{00000000-0005-0000-0000-0000E1770000}"/>
    <cellStyle name="Normal 4 3 3 2 2 4" xfId="7144" xr:uid="{00000000-0005-0000-0000-0000E2770000}"/>
    <cellStyle name="Normal 4 3 3 2 2 4 2" xfId="7145" xr:uid="{00000000-0005-0000-0000-0000E3770000}"/>
    <cellStyle name="Normal 4 3 3 2 2 4 2 2" xfId="18145" xr:uid="{00000000-0005-0000-0000-0000E4770000}"/>
    <cellStyle name="Normal 4 3 3 2 2 4 2 2 2" xfId="30400" xr:uid="{00000000-0005-0000-0000-0000E5770000}"/>
    <cellStyle name="Normal 4 3 3 2 2 4 2 2 3" xfId="42641" xr:uid="{00000000-0005-0000-0000-0000E6770000}"/>
    <cellStyle name="Normal 4 3 3 2 2 4 2 3" xfId="24283" xr:uid="{00000000-0005-0000-0000-0000E7770000}"/>
    <cellStyle name="Normal 4 3 3 2 2 4 2 4" xfId="36527" xr:uid="{00000000-0005-0000-0000-0000E8770000}"/>
    <cellStyle name="Normal 4 3 3 2 2 4 2 5" xfId="48756" xr:uid="{00000000-0005-0000-0000-0000E9770000}"/>
    <cellStyle name="Normal 4 3 3 2 2 4 3" xfId="18144" xr:uid="{00000000-0005-0000-0000-0000EA770000}"/>
    <cellStyle name="Normal 4 3 3 2 2 4 3 2" xfId="30399" xr:uid="{00000000-0005-0000-0000-0000EB770000}"/>
    <cellStyle name="Normal 4 3 3 2 2 4 3 3" xfId="42640" xr:uid="{00000000-0005-0000-0000-0000EC770000}"/>
    <cellStyle name="Normal 4 3 3 2 2 4 4" xfId="24282" xr:uid="{00000000-0005-0000-0000-0000ED770000}"/>
    <cellStyle name="Normal 4 3 3 2 2 4 5" xfId="36526" xr:uid="{00000000-0005-0000-0000-0000EE770000}"/>
    <cellStyle name="Normal 4 3 3 2 2 4 6" xfId="48755" xr:uid="{00000000-0005-0000-0000-0000EF770000}"/>
    <cellStyle name="Normal 4 3 3 2 2 5" xfId="7146" xr:uid="{00000000-0005-0000-0000-0000F0770000}"/>
    <cellStyle name="Normal 4 3 3 2 2 5 2" xfId="18146" xr:uid="{00000000-0005-0000-0000-0000F1770000}"/>
    <cellStyle name="Normal 4 3 3 2 2 5 2 2" xfId="30401" xr:uid="{00000000-0005-0000-0000-0000F2770000}"/>
    <cellStyle name="Normal 4 3 3 2 2 5 2 3" xfId="42642" xr:uid="{00000000-0005-0000-0000-0000F3770000}"/>
    <cellStyle name="Normal 4 3 3 2 2 5 3" xfId="24284" xr:uid="{00000000-0005-0000-0000-0000F4770000}"/>
    <cellStyle name="Normal 4 3 3 2 2 5 4" xfId="36528" xr:uid="{00000000-0005-0000-0000-0000F5770000}"/>
    <cellStyle name="Normal 4 3 3 2 2 5 5" xfId="48757" xr:uid="{00000000-0005-0000-0000-0000F6770000}"/>
    <cellStyle name="Normal 4 3 3 2 2 6" xfId="18131" xr:uid="{00000000-0005-0000-0000-0000F7770000}"/>
    <cellStyle name="Normal 4 3 3 2 2 6 2" xfId="30386" xr:uid="{00000000-0005-0000-0000-0000F8770000}"/>
    <cellStyle name="Normal 4 3 3 2 2 6 3" xfId="42627" xr:uid="{00000000-0005-0000-0000-0000F9770000}"/>
    <cellStyle name="Normal 4 3 3 2 2 7" xfId="24269" xr:uid="{00000000-0005-0000-0000-0000FA770000}"/>
    <cellStyle name="Normal 4 3 3 2 2 8" xfId="36513" xr:uid="{00000000-0005-0000-0000-0000FB770000}"/>
    <cellStyle name="Normal 4 3 3 2 2 9" xfId="48742" xr:uid="{00000000-0005-0000-0000-0000FC770000}"/>
    <cellStyle name="Normal 4 3 3 2 3" xfId="7147" xr:uid="{00000000-0005-0000-0000-0000FD770000}"/>
    <cellStyle name="Normal 4 3 3 2 3 2" xfId="7148" xr:uid="{00000000-0005-0000-0000-0000FE770000}"/>
    <cellStyle name="Normal 4 3 3 2 3 2 2" xfId="7149" xr:uid="{00000000-0005-0000-0000-0000FF770000}"/>
    <cellStyle name="Normal 4 3 3 2 3 2 2 2" xfId="7150" xr:uid="{00000000-0005-0000-0000-000000780000}"/>
    <cellStyle name="Normal 4 3 3 2 3 2 2 2 2" xfId="18150" xr:uid="{00000000-0005-0000-0000-000001780000}"/>
    <cellStyle name="Normal 4 3 3 2 3 2 2 2 2 2" xfId="30405" xr:uid="{00000000-0005-0000-0000-000002780000}"/>
    <cellStyle name="Normal 4 3 3 2 3 2 2 2 2 3" xfId="42646" xr:uid="{00000000-0005-0000-0000-000003780000}"/>
    <cellStyle name="Normal 4 3 3 2 3 2 2 2 3" xfId="24288" xr:uid="{00000000-0005-0000-0000-000004780000}"/>
    <cellStyle name="Normal 4 3 3 2 3 2 2 2 4" xfId="36532" xr:uid="{00000000-0005-0000-0000-000005780000}"/>
    <cellStyle name="Normal 4 3 3 2 3 2 2 2 5" xfId="48761" xr:uid="{00000000-0005-0000-0000-000006780000}"/>
    <cellStyle name="Normal 4 3 3 2 3 2 2 3" xfId="18149" xr:uid="{00000000-0005-0000-0000-000007780000}"/>
    <cellStyle name="Normal 4 3 3 2 3 2 2 3 2" xfId="30404" xr:uid="{00000000-0005-0000-0000-000008780000}"/>
    <cellStyle name="Normal 4 3 3 2 3 2 2 3 3" xfId="42645" xr:uid="{00000000-0005-0000-0000-000009780000}"/>
    <cellStyle name="Normal 4 3 3 2 3 2 2 4" xfId="24287" xr:uid="{00000000-0005-0000-0000-00000A780000}"/>
    <cellStyle name="Normal 4 3 3 2 3 2 2 5" xfId="36531" xr:uid="{00000000-0005-0000-0000-00000B780000}"/>
    <cellStyle name="Normal 4 3 3 2 3 2 2 6" xfId="48760" xr:uid="{00000000-0005-0000-0000-00000C780000}"/>
    <cellStyle name="Normal 4 3 3 2 3 2 3" xfId="7151" xr:uid="{00000000-0005-0000-0000-00000D780000}"/>
    <cellStyle name="Normal 4 3 3 2 3 2 3 2" xfId="18151" xr:uid="{00000000-0005-0000-0000-00000E780000}"/>
    <cellStyle name="Normal 4 3 3 2 3 2 3 2 2" xfId="30406" xr:uid="{00000000-0005-0000-0000-00000F780000}"/>
    <cellStyle name="Normal 4 3 3 2 3 2 3 2 3" xfId="42647" xr:uid="{00000000-0005-0000-0000-000010780000}"/>
    <cellStyle name="Normal 4 3 3 2 3 2 3 3" xfId="24289" xr:uid="{00000000-0005-0000-0000-000011780000}"/>
    <cellStyle name="Normal 4 3 3 2 3 2 3 4" xfId="36533" xr:uid="{00000000-0005-0000-0000-000012780000}"/>
    <cellStyle name="Normal 4 3 3 2 3 2 3 5" xfId="48762" xr:uid="{00000000-0005-0000-0000-000013780000}"/>
    <cellStyle name="Normal 4 3 3 2 3 2 4" xfId="18148" xr:uid="{00000000-0005-0000-0000-000014780000}"/>
    <cellStyle name="Normal 4 3 3 2 3 2 4 2" xfId="30403" xr:uid="{00000000-0005-0000-0000-000015780000}"/>
    <cellStyle name="Normal 4 3 3 2 3 2 4 3" xfId="42644" xr:uid="{00000000-0005-0000-0000-000016780000}"/>
    <cellStyle name="Normal 4 3 3 2 3 2 5" xfId="24286" xr:uid="{00000000-0005-0000-0000-000017780000}"/>
    <cellStyle name="Normal 4 3 3 2 3 2 6" xfId="36530" xr:uid="{00000000-0005-0000-0000-000018780000}"/>
    <cellStyle name="Normal 4 3 3 2 3 2 7" xfId="48759" xr:uid="{00000000-0005-0000-0000-000019780000}"/>
    <cellStyle name="Normal 4 3 3 2 3 3" xfId="7152" xr:uid="{00000000-0005-0000-0000-00001A780000}"/>
    <cellStyle name="Normal 4 3 3 2 3 3 2" xfId="7153" xr:uid="{00000000-0005-0000-0000-00001B780000}"/>
    <cellStyle name="Normal 4 3 3 2 3 3 2 2" xfId="18153" xr:uid="{00000000-0005-0000-0000-00001C780000}"/>
    <cellStyle name="Normal 4 3 3 2 3 3 2 2 2" xfId="30408" xr:uid="{00000000-0005-0000-0000-00001D780000}"/>
    <cellStyle name="Normal 4 3 3 2 3 3 2 2 3" xfId="42649" xr:uid="{00000000-0005-0000-0000-00001E780000}"/>
    <cellStyle name="Normal 4 3 3 2 3 3 2 3" xfId="24291" xr:uid="{00000000-0005-0000-0000-00001F780000}"/>
    <cellStyle name="Normal 4 3 3 2 3 3 2 4" xfId="36535" xr:uid="{00000000-0005-0000-0000-000020780000}"/>
    <cellStyle name="Normal 4 3 3 2 3 3 2 5" xfId="48764" xr:uid="{00000000-0005-0000-0000-000021780000}"/>
    <cellStyle name="Normal 4 3 3 2 3 3 3" xfId="18152" xr:uid="{00000000-0005-0000-0000-000022780000}"/>
    <cellStyle name="Normal 4 3 3 2 3 3 3 2" xfId="30407" xr:uid="{00000000-0005-0000-0000-000023780000}"/>
    <cellStyle name="Normal 4 3 3 2 3 3 3 3" xfId="42648" xr:uid="{00000000-0005-0000-0000-000024780000}"/>
    <cellStyle name="Normal 4 3 3 2 3 3 4" xfId="24290" xr:uid="{00000000-0005-0000-0000-000025780000}"/>
    <cellStyle name="Normal 4 3 3 2 3 3 5" xfId="36534" xr:uid="{00000000-0005-0000-0000-000026780000}"/>
    <cellStyle name="Normal 4 3 3 2 3 3 6" xfId="48763" xr:uid="{00000000-0005-0000-0000-000027780000}"/>
    <cellStyle name="Normal 4 3 3 2 3 4" xfId="7154" xr:uid="{00000000-0005-0000-0000-000028780000}"/>
    <cellStyle name="Normal 4 3 3 2 3 4 2" xfId="18154" xr:uid="{00000000-0005-0000-0000-000029780000}"/>
    <cellStyle name="Normal 4 3 3 2 3 4 2 2" xfId="30409" xr:uid="{00000000-0005-0000-0000-00002A780000}"/>
    <cellStyle name="Normal 4 3 3 2 3 4 2 3" xfId="42650" xr:uid="{00000000-0005-0000-0000-00002B780000}"/>
    <cellStyle name="Normal 4 3 3 2 3 4 3" xfId="24292" xr:uid="{00000000-0005-0000-0000-00002C780000}"/>
    <cellStyle name="Normal 4 3 3 2 3 4 4" xfId="36536" xr:uid="{00000000-0005-0000-0000-00002D780000}"/>
    <cellStyle name="Normal 4 3 3 2 3 4 5" xfId="48765" xr:uid="{00000000-0005-0000-0000-00002E780000}"/>
    <cellStyle name="Normal 4 3 3 2 3 5" xfId="18147" xr:uid="{00000000-0005-0000-0000-00002F780000}"/>
    <cellStyle name="Normal 4 3 3 2 3 5 2" xfId="30402" xr:uid="{00000000-0005-0000-0000-000030780000}"/>
    <cellStyle name="Normal 4 3 3 2 3 5 3" xfId="42643" xr:uid="{00000000-0005-0000-0000-000031780000}"/>
    <cellStyle name="Normal 4 3 3 2 3 6" xfId="24285" xr:uid="{00000000-0005-0000-0000-000032780000}"/>
    <cellStyle name="Normal 4 3 3 2 3 7" xfId="36529" xr:uid="{00000000-0005-0000-0000-000033780000}"/>
    <cellStyle name="Normal 4 3 3 2 3 8" xfId="48758" xr:uid="{00000000-0005-0000-0000-000034780000}"/>
    <cellStyle name="Normal 4 3 3 2 4" xfId="7155" xr:uid="{00000000-0005-0000-0000-000035780000}"/>
    <cellStyle name="Normal 4 3 3 2 4 2" xfId="7156" xr:uid="{00000000-0005-0000-0000-000036780000}"/>
    <cellStyle name="Normal 4 3 3 2 4 2 2" xfId="7157" xr:uid="{00000000-0005-0000-0000-000037780000}"/>
    <cellStyle name="Normal 4 3 3 2 4 2 2 2" xfId="18157" xr:uid="{00000000-0005-0000-0000-000038780000}"/>
    <cellStyle name="Normal 4 3 3 2 4 2 2 2 2" xfId="30412" xr:uid="{00000000-0005-0000-0000-000039780000}"/>
    <cellStyle name="Normal 4 3 3 2 4 2 2 2 3" xfId="42653" xr:uid="{00000000-0005-0000-0000-00003A780000}"/>
    <cellStyle name="Normal 4 3 3 2 4 2 2 3" xfId="24295" xr:uid="{00000000-0005-0000-0000-00003B780000}"/>
    <cellStyle name="Normal 4 3 3 2 4 2 2 4" xfId="36539" xr:uid="{00000000-0005-0000-0000-00003C780000}"/>
    <cellStyle name="Normal 4 3 3 2 4 2 2 5" xfId="48768" xr:uid="{00000000-0005-0000-0000-00003D780000}"/>
    <cellStyle name="Normal 4 3 3 2 4 2 3" xfId="18156" xr:uid="{00000000-0005-0000-0000-00003E780000}"/>
    <cellStyle name="Normal 4 3 3 2 4 2 3 2" xfId="30411" xr:uid="{00000000-0005-0000-0000-00003F780000}"/>
    <cellStyle name="Normal 4 3 3 2 4 2 3 3" xfId="42652" xr:uid="{00000000-0005-0000-0000-000040780000}"/>
    <cellStyle name="Normal 4 3 3 2 4 2 4" xfId="24294" xr:uid="{00000000-0005-0000-0000-000041780000}"/>
    <cellStyle name="Normal 4 3 3 2 4 2 5" xfId="36538" xr:uid="{00000000-0005-0000-0000-000042780000}"/>
    <cellStyle name="Normal 4 3 3 2 4 2 6" xfId="48767" xr:uid="{00000000-0005-0000-0000-000043780000}"/>
    <cellStyle name="Normal 4 3 3 2 4 3" xfId="7158" xr:uid="{00000000-0005-0000-0000-000044780000}"/>
    <cellStyle name="Normal 4 3 3 2 4 3 2" xfId="18158" xr:uid="{00000000-0005-0000-0000-000045780000}"/>
    <cellStyle name="Normal 4 3 3 2 4 3 2 2" xfId="30413" xr:uid="{00000000-0005-0000-0000-000046780000}"/>
    <cellStyle name="Normal 4 3 3 2 4 3 2 3" xfId="42654" xr:uid="{00000000-0005-0000-0000-000047780000}"/>
    <cellStyle name="Normal 4 3 3 2 4 3 3" xfId="24296" xr:uid="{00000000-0005-0000-0000-000048780000}"/>
    <cellStyle name="Normal 4 3 3 2 4 3 4" xfId="36540" xr:uid="{00000000-0005-0000-0000-000049780000}"/>
    <cellStyle name="Normal 4 3 3 2 4 3 5" xfId="48769" xr:uid="{00000000-0005-0000-0000-00004A780000}"/>
    <cellStyle name="Normal 4 3 3 2 4 4" xfId="18155" xr:uid="{00000000-0005-0000-0000-00004B780000}"/>
    <cellStyle name="Normal 4 3 3 2 4 4 2" xfId="30410" xr:uid="{00000000-0005-0000-0000-00004C780000}"/>
    <cellStyle name="Normal 4 3 3 2 4 4 3" xfId="42651" xr:uid="{00000000-0005-0000-0000-00004D780000}"/>
    <cellStyle name="Normal 4 3 3 2 4 5" xfId="24293" xr:uid="{00000000-0005-0000-0000-00004E780000}"/>
    <cellStyle name="Normal 4 3 3 2 4 6" xfId="36537" xr:uid="{00000000-0005-0000-0000-00004F780000}"/>
    <cellStyle name="Normal 4 3 3 2 4 7" xfId="48766" xr:uid="{00000000-0005-0000-0000-000050780000}"/>
    <cellStyle name="Normal 4 3 3 2 5" xfId="7159" xr:uid="{00000000-0005-0000-0000-000051780000}"/>
    <cellStyle name="Normal 4 3 3 2 5 2" xfId="7160" xr:uid="{00000000-0005-0000-0000-000052780000}"/>
    <cellStyle name="Normal 4 3 3 2 5 2 2" xfId="18160" xr:uid="{00000000-0005-0000-0000-000053780000}"/>
    <cellStyle name="Normal 4 3 3 2 5 2 2 2" xfId="30415" xr:uid="{00000000-0005-0000-0000-000054780000}"/>
    <cellStyle name="Normal 4 3 3 2 5 2 2 3" xfId="42656" xr:uid="{00000000-0005-0000-0000-000055780000}"/>
    <cellStyle name="Normal 4 3 3 2 5 2 3" xfId="24298" xr:uid="{00000000-0005-0000-0000-000056780000}"/>
    <cellStyle name="Normal 4 3 3 2 5 2 4" xfId="36542" xr:uid="{00000000-0005-0000-0000-000057780000}"/>
    <cellStyle name="Normal 4 3 3 2 5 2 5" xfId="48771" xr:uid="{00000000-0005-0000-0000-000058780000}"/>
    <cellStyle name="Normal 4 3 3 2 5 3" xfId="18159" xr:uid="{00000000-0005-0000-0000-000059780000}"/>
    <cellStyle name="Normal 4 3 3 2 5 3 2" xfId="30414" xr:uid="{00000000-0005-0000-0000-00005A780000}"/>
    <cellStyle name="Normal 4 3 3 2 5 3 3" xfId="42655" xr:uid="{00000000-0005-0000-0000-00005B780000}"/>
    <cellStyle name="Normal 4 3 3 2 5 4" xfId="24297" xr:uid="{00000000-0005-0000-0000-00005C780000}"/>
    <cellStyle name="Normal 4 3 3 2 5 5" xfId="36541" xr:uid="{00000000-0005-0000-0000-00005D780000}"/>
    <cellStyle name="Normal 4 3 3 2 5 6" xfId="48770" xr:uid="{00000000-0005-0000-0000-00005E780000}"/>
    <cellStyle name="Normal 4 3 3 2 6" xfId="7161" xr:uid="{00000000-0005-0000-0000-00005F780000}"/>
    <cellStyle name="Normal 4 3 3 2 6 2" xfId="18161" xr:uid="{00000000-0005-0000-0000-000060780000}"/>
    <cellStyle name="Normal 4 3 3 2 6 2 2" xfId="30416" xr:uid="{00000000-0005-0000-0000-000061780000}"/>
    <cellStyle name="Normal 4 3 3 2 6 2 3" xfId="42657" xr:uid="{00000000-0005-0000-0000-000062780000}"/>
    <cellStyle name="Normal 4 3 3 2 6 3" xfId="24299" xr:uid="{00000000-0005-0000-0000-000063780000}"/>
    <cellStyle name="Normal 4 3 3 2 6 4" xfId="36543" xr:uid="{00000000-0005-0000-0000-000064780000}"/>
    <cellStyle name="Normal 4 3 3 2 6 5" xfId="48772" xr:uid="{00000000-0005-0000-0000-000065780000}"/>
    <cellStyle name="Normal 4 3 3 2 7" xfId="18130" xr:uid="{00000000-0005-0000-0000-000066780000}"/>
    <cellStyle name="Normal 4 3 3 2 7 2" xfId="30385" xr:uid="{00000000-0005-0000-0000-000067780000}"/>
    <cellStyle name="Normal 4 3 3 2 7 3" xfId="42626" xr:uid="{00000000-0005-0000-0000-000068780000}"/>
    <cellStyle name="Normal 4 3 3 2 8" xfId="24268" xr:uid="{00000000-0005-0000-0000-000069780000}"/>
    <cellStyle name="Normal 4 3 3 2 9" xfId="36512" xr:uid="{00000000-0005-0000-0000-00006A780000}"/>
    <cellStyle name="Normal 4 3 3 3" xfId="7162" xr:uid="{00000000-0005-0000-0000-00006B780000}"/>
    <cellStyle name="Normal 4 3 3 3 2" xfId="7163" xr:uid="{00000000-0005-0000-0000-00006C780000}"/>
    <cellStyle name="Normal 4 3 3 3 2 2" xfId="7164" xr:uid="{00000000-0005-0000-0000-00006D780000}"/>
    <cellStyle name="Normal 4 3 3 3 2 2 2" xfId="7165" xr:uid="{00000000-0005-0000-0000-00006E780000}"/>
    <cellStyle name="Normal 4 3 3 3 2 2 2 2" xfId="7166" xr:uid="{00000000-0005-0000-0000-00006F780000}"/>
    <cellStyle name="Normal 4 3 3 3 2 2 2 2 2" xfId="18166" xr:uid="{00000000-0005-0000-0000-000070780000}"/>
    <cellStyle name="Normal 4 3 3 3 2 2 2 2 2 2" xfId="30421" xr:uid="{00000000-0005-0000-0000-000071780000}"/>
    <cellStyle name="Normal 4 3 3 3 2 2 2 2 2 3" xfId="42662" xr:uid="{00000000-0005-0000-0000-000072780000}"/>
    <cellStyle name="Normal 4 3 3 3 2 2 2 2 3" xfId="24304" xr:uid="{00000000-0005-0000-0000-000073780000}"/>
    <cellStyle name="Normal 4 3 3 3 2 2 2 2 4" xfId="36548" xr:uid="{00000000-0005-0000-0000-000074780000}"/>
    <cellStyle name="Normal 4 3 3 3 2 2 2 2 5" xfId="48777" xr:uid="{00000000-0005-0000-0000-000075780000}"/>
    <cellStyle name="Normal 4 3 3 3 2 2 2 3" xfId="18165" xr:uid="{00000000-0005-0000-0000-000076780000}"/>
    <cellStyle name="Normal 4 3 3 3 2 2 2 3 2" xfId="30420" xr:uid="{00000000-0005-0000-0000-000077780000}"/>
    <cellStyle name="Normal 4 3 3 3 2 2 2 3 3" xfId="42661" xr:uid="{00000000-0005-0000-0000-000078780000}"/>
    <cellStyle name="Normal 4 3 3 3 2 2 2 4" xfId="24303" xr:uid="{00000000-0005-0000-0000-000079780000}"/>
    <cellStyle name="Normal 4 3 3 3 2 2 2 5" xfId="36547" xr:uid="{00000000-0005-0000-0000-00007A780000}"/>
    <cellStyle name="Normal 4 3 3 3 2 2 2 6" xfId="48776" xr:uid="{00000000-0005-0000-0000-00007B780000}"/>
    <cellStyle name="Normal 4 3 3 3 2 2 3" xfId="7167" xr:uid="{00000000-0005-0000-0000-00007C780000}"/>
    <cellStyle name="Normal 4 3 3 3 2 2 3 2" xfId="18167" xr:uid="{00000000-0005-0000-0000-00007D780000}"/>
    <cellStyle name="Normal 4 3 3 3 2 2 3 2 2" xfId="30422" xr:uid="{00000000-0005-0000-0000-00007E780000}"/>
    <cellStyle name="Normal 4 3 3 3 2 2 3 2 3" xfId="42663" xr:uid="{00000000-0005-0000-0000-00007F780000}"/>
    <cellStyle name="Normal 4 3 3 3 2 2 3 3" xfId="24305" xr:uid="{00000000-0005-0000-0000-000080780000}"/>
    <cellStyle name="Normal 4 3 3 3 2 2 3 4" xfId="36549" xr:uid="{00000000-0005-0000-0000-000081780000}"/>
    <cellStyle name="Normal 4 3 3 3 2 2 3 5" xfId="48778" xr:uid="{00000000-0005-0000-0000-000082780000}"/>
    <cellStyle name="Normal 4 3 3 3 2 2 4" xfId="18164" xr:uid="{00000000-0005-0000-0000-000083780000}"/>
    <cellStyle name="Normal 4 3 3 3 2 2 4 2" xfId="30419" xr:uid="{00000000-0005-0000-0000-000084780000}"/>
    <cellStyle name="Normal 4 3 3 3 2 2 4 3" xfId="42660" xr:uid="{00000000-0005-0000-0000-000085780000}"/>
    <cellStyle name="Normal 4 3 3 3 2 2 5" xfId="24302" xr:uid="{00000000-0005-0000-0000-000086780000}"/>
    <cellStyle name="Normal 4 3 3 3 2 2 6" xfId="36546" xr:uid="{00000000-0005-0000-0000-000087780000}"/>
    <cellStyle name="Normal 4 3 3 3 2 2 7" xfId="48775" xr:uid="{00000000-0005-0000-0000-000088780000}"/>
    <cellStyle name="Normal 4 3 3 3 2 3" xfId="7168" xr:uid="{00000000-0005-0000-0000-000089780000}"/>
    <cellStyle name="Normal 4 3 3 3 2 3 2" xfId="7169" xr:uid="{00000000-0005-0000-0000-00008A780000}"/>
    <cellStyle name="Normal 4 3 3 3 2 3 2 2" xfId="18169" xr:uid="{00000000-0005-0000-0000-00008B780000}"/>
    <cellStyle name="Normal 4 3 3 3 2 3 2 2 2" xfId="30424" xr:uid="{00000000-0005-0000-0000-00008C780000}"/>
    <cellStyle name="Normal 4 3 3 3 2 3 2 2 3" xfId="42665" xr:uid="{00000000-0005-0000-0000-00008D780000}"/>
    <cellStyle name="Normal 4 3 3 3 2 3 2 3" xfId="24307" xr:uid="{00000000-0005-0000-0000-00008E780000}"/>
    <cellStyle name="Normal 4 3 3 3 2 3 2 4" xfId="36551" xr:uid="{00000000-0005-0000-0000-00008F780000}"/>
    <cellStyle name="Normal 4 3 3 3 2 3 2 5" xfId="48780" xr:uid="{00000000-0005-0000-0000-000090780000}"/>
    <cellStyle name="Normal 4 3 3 3 2 3 3" xfId="18168" xr:uid="{00000000-0005-0000-0000-000091780000}"/>
    <cellStyle name="Normal 4 3 3 3 2 3 3 2" xfId="30423" xr:uid="{00000000-0005-0000-0000-000092780000}"/>
    <cellStyle name="Normal 4 3 3 3 2 3 3 3" xfId="42664" xr:uid="{00000000-0005-0000-0000-000093780000}"/>
    <cellStyle name="Normal 4 3 3 3 2 3 4" xfId="24306" xr:uid="{00000000-0005-0000-0000-000094780000}"/>
    <cellStyle name="Normal 4 3 3 3 2 3 5" xfId="36550" xr:uid="{00000000-0005-0000-0000-000095780000}"/>
    <cellStyle name="Normal 4 3 3 3 2 3 6" xfId="48779" xr:uid="{00000000-0005-0000-0000-000096780000}"/>
    <cellStyle name="Normal 4 3 3 3 2 4" xfId="7170" xr:uid="{00000000-0005-0000-0000-000097780000}"/>
    <cellStyle name="Normal 4 3 3 3 2 4 2" xfId="18170" xr:uid="{00000000-0005-0000-0000-000098780000}"/>
    <cellStyle name="Normal 4 3 3 3 2 4 2 2" xfId="30425" xr:uid="{00000000-0005-0000-0000-000099780000}"/>
    <cellStyle name="Normal 4 3 3 3 2 4 2 3" xfId="42666" xr:uid="{00000000-0005-0000-0000-00009A780000}"/>
    <cellStyle name="Normal 4 3 3 3 2 4 3" xfId="24308" xr:uid="{00000000-0005-0000-0000-00009B780000}"/>
    <cellStyle name="Normal 4 3 3 3 2 4 4" xfId="36552" xr:uid="{00000000-0005-0000-0000-00009C780000}"/>
    <cellStyle name="Normal 4 3 3 3 2 4 5" xfId="48781" xr:uid="{00000000-0005-0000-0000-00009D780000}"/>
    <cellStyle name="Normal 4 3 3 3 2 5" xfId="18163" xr:uid="{00000000-0005-0000-0000-00009E780000}"/>
    <cellStyle name="Normal 4 3 3 3 2 5 2" xfId="30418" xr:uid="{00000000-0005-0000-0000-00009F780000}"/>
    <cellStyle name="Normal 4 3 3 3 2 5 3" xfId="42659" xr:uid="{00000000-0005-0000-0000-0000A0780000}"/>
    <cellStyle name="Normal 4 3 3 3 2 6" xfId="24301" xr:uid="{00000000-0005-0000-0000-0000A1780000}"/>
    <cellStyle name="Normal 4 3 3 3 2 7" xfId="36545" xr:uid="{00000000-0005-0000-0000-0000A2780000}"/>
    <cellStyle name="Normal 4 3 3 3 2 8" xfId="48774" xr:uid="{00000000-0005-0000-0000-0000A3780000}"/>
    <cellStyle name="Normal 4 3 3 3 3" xfId="7171" xr:uid="{00000000-0005-0000-0000-0000A4780000}"/>
    <cellStyle name="Normal 4 3 3 3 3 2" xfId="7172" xr:uid="{00000000-0005-0000-0000-0000A5780000}"/>
    <cellStyle name="Normal 4 3 3 3 3 2 2" xfId="7173" xr:uid="{00000000-0005-0000-0000-0000A6780000}"/>
    <cellStyle name="Normal 4 3 3 3 3 2 2 2" xfId="18173" xr:uid="{00000000-0005-0000-0000-0000A7780000}"/>
    <cellStyle name="Normal 4 3 3 3 3 2 2 2 2" xfId="30428" xr:uid="{00000000-0005-0000-0000-0000A8780000}"/>
    <cellStyle name="Normal 4 3 3 3 3 2 2 2 3" xfId="42669" xr:uid="{00000000-0005-0000-0000-0000A9780000}"/>
    <cellStyle name="Normal 4 3 3 3 3 2 2 3" xfId="24311" xr:uid="{00000000-0005-0000-0000-0000AA780000}"/>
    <cellStyle name="Normal 4 3 3 3 3 2 2 4" xfId="36555" xr:uid="{00000000-0005-0000-0000-0000AB780000}"/>
    <cellStyle name="Normal 4 3 3 3 3 2 2 5" xfId="48784" xr:uid="{00000000-0005-0000-0000-0000AC780000}"/>
    <cellStyle name="Normal 4 3 3 3 3 2 3" xfId="18172" xr:uid="{00000000-0005-0000-0000-0000AD780000}"/>
    <cellStyle name="Normal 4 3 3 3 3 2 3 2" xfId="30427" xr:uid="{00000000-0005-0000-0000-0000AE780000}"/>
    <cellStyle name="Normal 4 3 3 3 3 2 3 3" xfId="42668" xr:uid="{00000000-0005-0000-0000-0000AF780000}"/>
    <cellStyle name="Normal 4 3 3 3 3 2 4" xfId="24310" xr:uid="{00000000-0005-0000-0000-0000B0780000}"/>
    <cellStyle name="Normal 4 3 3 3 3 2 5" xfId="36554" xr:uid="{00000000-0005-0000-0000-0000B1780000}"/>
    <cellStyle name="Normal 4 3 3 3 3 2 6" xfId="48783" xr:uid="{00000000-0005-0000-0000-0000B2780000}"/>
    <cellStyle name="Normal 4 3 3 3 3 3" xfId="7174" xr:uid="{00000000-0005-0000-0000-0000B3780000}"/>
    <cellStyle name="Normal 4 3 3 3 3 3 2" xfId="18174" xr:uid="{00000000-0005-0000-0000-0000B4780000}"/>
    <cellStyle name="Normal 4 3 3 3 3 3 2 2" xfId="30429" xr:uid="{00000000-0005-0000-0000-0000B5780000}"/>
    <cellStyle name="Normal 4 3 3 3 3 3 2 3" xfId="42670" xr:uid="{00000000-0005-0000-0000-0000B6780000}"/>
    <cellStyle name="Normal 4 3 3 3 3 3 3" xfId="24312" xr:uid="{00000000-0005-0000-0000-0000B7780000}"/>
    <cellStyle name="Normal 4 3 3 3 3 3 4" xfId="36556" xr:uid="{00000000-0005-0000-0000-0000B8780000}"/>
    <cellStyle name="Normal 4 3 3 3 3 3 5" xfId="48785" xr:uid="{00000000-0005-0000-0000-0000B9780000}"/>
    <cellStyle name="Normal 4 3 3 3 3 4" xfId="18171" xr:uid="{00000000-0005-0000-0000-0000BA780000}"/>
    <cellStyle name="Normal 4 3 3 3 3 4 2" xfId="30426" xr:uid="{00000000-0005-0000-0000-0000BB780000}"/>
    <cellStyle name="Normal 4 3 3 3 3 4 3" xfId="42667" xr:uid="{00000000-0005-0000-0000-0000BC780000}"/>
    <cellStyle name="Normal 4 3 3 3 3 5" xfId="24309" xr:uid="{00000000-0005-0000-0000-0000BD780000}"/>
    <cellStyle name="Normal 4 3 3 3 3 6" xfId="36553" xr:uid="{00000000-0005-0000-0000-0000BE780000}"/>
    <cellStyle name="Normal 4 3 3 3 3 7" xfId="48782" xr:uid="{00000000-0005-0000-0000-0000BF780000}"/>
    <cellStyle name="Normal 4 3 3 3 4" xfId="7175" xr:uid="{00000000-0005-0000-0000-0000C0780000}"/>
    <cellStyle name="Normal 4 3 3 3 4 2" xfId="7176" xr:uid="{00000000-0005-0000-0000-0000C1780000}"/>
    <cellStyle name="Normal 4 3 3 3 4 2 2" xfId="18176" xr:uid="{00000000-0005-0000-0000-0000C2780000}"/>
    <cellStyle name="Normal 4 3 3 3 4 2 2 2" xfId="30431" xr:uid="{00000000-0005-0000-0000-0000C3780000}"/>
    <cellStyle name="Normal 4 3 3 3 4 2 2 3" xfId="42672" xr:uid="{00000000-0005-0000-0000-0000C4780000}"/>
    <cellStyle name="Normal 4 3 3 3 4 2 3" xfId="24314" xr:uid="{00000000-0005-0000-0000-0000C5780000}"/>
    <cellStyle name="Normal 4 3 3 3 4 2 4" xfId="36558" xr:uid="{00000000-0005-0000-0000-0000C6780000}"/>
    <cellStyle name="Normal 4 3 3 3 4 2 5" xfId="48787" xr:uid="{00000000-0005-0000-0000-0000C7780000}"/>
    <cellStyle name="Normal 4 3 3 3 4 3" xfId="18175" xr:uid="{00000000-0005-0000-0000-0000C8780000}"/>
    <cellStyle name="Normal 4 3 3 3 4 3 2" xfId="30430" xr:uid="{00000000-0005-0000-0000-0000C9780000}"/>
    <cellStyle name="Normal 4 3 3 3 4 3 3" xfId="42671" xr:uid="{00000000-0005-0000-0000-0000CA780000}"/>
    <cellStyle name="Normal 4 3 3 3 4 4" xfId="24313" xr:uid="{00000000-0005-0000-0000-0000CB780000}"/>
    <cellStyle name="Normal 4 3 3 3 4 5" xfId="36557" xr:uid="{00000000-0005-0000-0000-0000CC780000}"/>
    <cellStyle name="Normal 4 3 3 3 4 6" xfId="48786" xr:uid="{00000000-0005-0000-0000-0000CD780000}"/>
    <cellStyle name="Normal 4 3 3 3 5" xfId="7177" xr:uid="{00000000-0005-0000-0000-0000CE780000}"/>
    <cellStyle name="Normal 4 3 3 3 5 2" xfId="18177" xr:uid="{00000000-0005-0000-0000-0000CF780000}"/>
    <cellStyle name="Normal 4 3 3 3 5 2 2" xfId="30432" xr:uid="{00000000-0005-0000-0000-0000D0780000}"/>
    <cellStyle name="Normal 4 3 3 3 5 2 3" xfId="42673" xr:uid="{00000000-0005-0000-0000-0000D1780000}"/>
    <cellStyle name="Normal 4 3 3 3 5 3" xfId="24315" xr:uid="{00000000-0005-0000-0000-0000D2780000}"/>
    <cellStyle name="Normal 4 3 3 3 5 4" xfId="36559" xr:uid="{00000000-0005-0000-0000-0000D3780000}"/>
    <cellStyle name="Normal 4 3 3 3 5 5" xfId="48788" xr:uid="{00000000-0005-0000-0000-0000D4780000}"/>
    <cellStyle name="Normal 4 3 3 3 6" xfId="18162" xr:uid="{00000000-0005-0000-0000-0000D5780000}"/>
    <cellStyle name="Normal 4 3 3 3 6 2" xfId="30417" xr:uid="{00000000-0005-0000-0000-0000D6780000}"/>
    <cellStyle name="Normal 4 3 3 3 6 3" xfId="42658" xr:uid="{00000000-0005-0000-0000-0000D7780000}"/>
    <cellStyle name="Normal 4 3 3 3 7" xfId="24300" xr:uid="{00000000-0005-0000-0000-0000D8780000}"/>
    <cellStyle name="Normal 4 3 3 3 8" xfId="36544" xr:uid="{00000000-0005-0000-0000-0000D9780000}"/>
    <cellStyle name="Normal 4 3 3 3 9" xfId="48773" xr:uid="{00000000-0005-0000-0000-0000DA780000}"/>
    <cellStyle name="Normal 4 3 3 4" xfId="7178" xr:uid="{00000000-0005-0000-0000-0000DB780000}"/>
    <cellStyle name="Normal 4 3 3 4 2" xfId="7179" xr:uid="{00000000-0005-0000-0000-0000DC780000}"/>
    <cellStyle name="Normal 4 3 3 4 2 2" xfId="7180" xr:uid="{00000000-0005-0000-0000-0000DD780000}"/>
    <cellStyle name="Normal 4 3 3 4 2 2 2" xfId="7181" xr:uid="{00000000-0005-0000-0000-0000DE780000}"/>
    <cellStyle name="Normal 4 3 3 4 2 2 2 2" xfId="18181" xr:uid="{00000000-0005-0000-0000-0000DF780000}"/>
    <cellStyle name="Normal 4 3 3 4 2 2 2 2 2" xfId="30436" xr:uid="{00000000-0005-0000-0000-0000E0780000}"/>
    <cellStyle name="Normal 4 3 3 4 2 2 2 2 3" xfId="42677" xr:uid="{00000000-0005-0000-0000-0000E1780000}"/>
    <cellStyle name="Normal 4 3 3 4 2 2 2 3" xfId="24319" xr:uid="{00000000-0005-0000-0000-0000E2780000}"/>
    <cellStyle name="Normal 4 3 3 4 2 2 2 4" xfId="36563" xr:uid="{00000000-0005-0000-0000-0000E3780000}"/>
    <cellStyle name="Normal 4 3 3 4 2 2 2 5" xfId="48792" xr:uid="{00000000-0005-0000-0000-0000E4780000}"/>
    <cellStyle name="Normal 4 3 3 4 2 2 3" xfId="18180" xr:uid="{00000000-0005-0000-0000-0000E5780000}"/>
    <cellStyle name="Normal 4 3 3 4 2 2 3 2" xfId="30435" xr:uid="{00000000-0005-0000-0000-0000E6780000}"/>
    <cellStyle name="Normal 4 3 3 4 2 2 3 3" xfId="42676" xr:uid="{00000000-0005-0000-0000-0000E7780000}"/>
    <cellStyle name="Normal 4 3 3 4 2 2 4" xfId="24318" xr:uid="{00000000-0005-0000-0000-0000E8780000}"/>
    <cellStyle name="Normal 4 3 3 4 2 2 5" xfId="36562" xr:uid="{00000000-0005-0000-0000-0000E9780000}"/>
    <cellStyle name="Normal 4 3 3 4 2 2 6" xfId="48791" xr:uid="{00000000-0005-0000-0000-0000EA780000}"/>
    <cellStyle name="Normal 4 3 3 4 2 3" xfId="7182" xr:uid="{00000000-0005-0000-0000-0000EB780000}"/>
    <cellStyle name="Normal 4 3 3 4 2 3 2" xfId="18182" xr:uid="{00000000-0005-0000-0000-0000EC780000}"/>
    <cellStyle name="Normal 4 3 3 4 2 3 2 2" xfId="30437" xr:uid="{00000000-0005-0000-0000-0000ED780000}"/>
    <cellStyle name="Normal 4 3 3 4 2 3 2 3" xfId="42678" xr:uid="{00000000-0005-0000-0000-0000EE780000}"/>
    <cellStyle name="Normal 4 3 3 4 2 3 3" xfId="24320" xr:uid="{00000000-0005-0000-0000-0000EF780000}"/>
    <cellStyle name="Normal 4 3 3 4 2 3 4" xfId="36564" xr:uid="{00000000-0005-0000-0000-0000F0780000}"/>
    <cellStyle name="Normal 4 3 3 4 2 3 5" xfId="48793" xr:uid="{00000000-0005-0000-0000-0000F1780000}"/>
    <cellStyle name="Normal 4 3 3 4 2 4" xfId="18179" xr:uid="{00000000-0005-0000-0000-0000F2780000}"/>
    <cellStyle name="Normal 4 3 3 4 2 4 2" xfId="30434" xr:uid="{00000000-0005-0000-0000-0000F3780000}"/>
    <cellStyle name="Normal 4 3 3 4 2 4 3" xfId="42675" xr:uid="{00000000-0005-0000-0000-0000F4780000}"/>
    <cellStyle name="Normal 4 3 3 4 2 5" xfId="24317" xr:uid="{00000000-0005-0000-0000-0000F5780000}"/>
    <cellStyle name="Normal 4 3 3 4 2 6" xfId="36561" xr:uid="{00000000-0005-0000-0000-0000F6780000}"/>
    <cellStyle name="Normal 4 3 3 4 2 7" xfId="48790" xr:uid="{00000000-0005-0000-0000-0000F7780000}"/>
    <cellStyle name="Normal 4 3 3 4 3" xfId="7183" xr:uid="{00000000-0005-0000-0000-0000F8780000}"/>
    <cellStyle name="Normal 4 3 3 4 3 2" xfId="7184" xr:uid="{00000000-0005-0000-0000-0000F9780000}"/>
    <cellStyle name="Normal 4 3 3 4 3 2 2" xfId="18184" xr:uid="{00000000-0005-0000-0000-0000FA780000}"/>
    <cellStyle name="Normal 4 3 3 4 3 2 2 2" xfId="30439" xr:uid="{00000000-0005-0000-0000-0000FB780000}"/>
    <cellStyle name="Normal 4 3 3 4 3 2 2 3" xfId="42680" xr:uid="{00000000-0005-0000-0000-0000FC780000}"/>
    <cellStyle name="Normal 4 3 3 4 3 2 3" xfId="24322" xr:uid="{00000000-0005-0000-0000-0000FD780000}"/>
    <cellStyle name="Normal 4 3 3 4 3 2 4" xfId="36566" xr:uid="{00000000-0005-0000-0000-0000FE780000}"/>
    <cellStyle name="Normal 4 3 3 4 3 2 5" xfId="48795" xr:uid="{00000000-0005-0000-0000-0000FF780000}"/>
    <cellStyle name="Normal 4 3 3 4 3 3" xfId="18183" xr:uid="{00000000-0005-0000-0000-000000790000}"/>
    <cellStyle name="Normal 4 3 3 4 3 3 2" xfId="30438" xr:uid="{00000000-0005-0000-0000-000001790000}"/>
    <cellStyle name="Normal 4 3 3 4 3 3 3" xfId="42679" xr:uid="{00000000-0005-0000-0000-000002790000}"/>
    <cellStyle name="Normal 4 3 3 4 3 4" xfId="24321" xr:uid="{00000000-0005-0000-0000-000003790000}"/>
    <cellStyle name="Normal 4 3 3 4 3 5" xfId="36565" xr:uid="{00000000-0005-0000-0000-000004790000}"/>
    <cellStyle name="Normal 4 3 3 4 3 6" xfId="48794" xr:uid="{00000000-0005-0000-0000-000005790000}"/>
    <cellStyle name="Normal 4 3 3 4 4" xfId="7185" xr:uid="{00000000-0005-0000-0000-000006790000}"/>
    <cellStyle name="Normal 4 3 3 4 4 2" xfId="18185" xr:uid="{00000000-0005-0000-0000-000007790000}"/>
    <cellStyle name="Normal 4 3 3 4 4 2 2" xfId="30440" xr:uid="{00000000-0005-0000-0000-000008790000}"/>
    <cellStyle name="Normal 4 3 3 4 4 2 3" xfId="42681" xr:uid="{00000000-0005-0000-0000-000009790000}"/>
    <cellStyle name="Normal 4 3 3 4 4 3" xfId="24323" xr:uid="{00000000-0005-0000-0000-00000A790000}"/>
    <cellStyle name="Normal 4 3 3 4 4 4" xfId="36567" xr:uid="{00000000-0005-0000-0000-00000B790000}"/>
    <cellStyle name="Normal 4 3 3 4 4 5" xfId="48796" xr:uid="{00000000-0005-0000-0000-00000C790000}"/>
    <cellStyle name="Normal 4 3 3 4 5" xfId="18178" xr:uid="{00000000-0005-0000-0000-00000D790000}"/>
    <cellStyle name="Normal 4 3 3 4 5 2" xfId="30433" xr:uid="{00000000-0005-0000-0000-00000E790000}"/>
    <cellStyle name="Normal 4 3 3 4 5 3" xfId="42674" xr:uid="{00000000-0005-0000-0000-00000F790000}"/>
    <cellStyle name="Normal 4 3 3 4 6" xfId="24316" xr:uid="{00000000-0005-0000-0000-000010790000}"/>
    <cellStyle name="Normal 4 3 3 4 7" xfId="36560" xr:uid="{00000000-0005-0000-0000-000011790000}"/>
    <cellStyle name="Normal 4 3 3 4 8" xfId="48789" xr:uid="{00000000-0005-0000-0000-000012790000}"/>
    <cellStyle name="Normal 4 3 3 5" xfId="7186" xr:uid="{00000000-0005-0000-0000-000013790000}"/>
    <cellStyle name="Normal 4 3 3 5 2" xfId="7187" xr:uid="{00000000-0005-0000-0000-000014790000}"/>
    <cellStyle name="Normal 4 3 3 5 2 2" xfId="7188" xr:uid="{00000000-0005-0000-0000-000015790000}"/>
    <cellStyle name="Normal 4 3 3 5 2 2 2" xfId="18188" xr:uid="{00000000-0005-0000-0000-000016790000}"/>
    <cellStyle name="Normal 4 3 3 5 2 2 2 2" xfId="30443" xr:uid="{00000000-0005-0000-0000-000017790000}"/>
    <cellStyle name="Normal 4 3 3 5 2 2 2 3" xfId="42684" xr:uid="{00000000-0005-0000-0000-000018790000}"/>
    <cellStyle name="Normal 4 3 3 5 2 2 3" xfId="24326" xr:uid="{00000000-0005-0000-0000-000019790000}"/>
    <cellStyle name="Normal 4 3 3 5 2 2 4" xfId="36570" xr:uid="{00000000-0005-0000-0000-00001A790000}"/>
    <cellStyle name="Normal 4 3 3 5 2 2 5" xfId="48799" xr:uid="{00000000-0005-0000-0000-00001B790000}"/>
    <cellStyle name="Normal 4 3 3 5 2 3" xfId="18187" xr:uid="{00000000-0005-0000-0000-00001C790000}"/>
    <cellStyle name="Normal 4 3 3 5 2 3 2" xfId="30442" xr:uid="{00000000-0005-0000-0000-00001D790000}"/>
    <cellStyle name="Normal 4 3 3 5 2 3 3" xfId="42683" xr:uid="{00000000-0005-0000-0000-00001E790000}"/>
    <cellStyle name="Normal 4 3 3 5 2 4" xfId="24325" xr:uid="{00000000-0005-0000-0000-00001F790000}"/>
    <cellStyle name="Normal 4 3 3 5 2 5" xfId="36569" xr:uid="{00000000-0005-0000-0000-000020790000}"/>
    <cellStyle name="Normal 4 3 3 5 2 6" xfId="48798" xr:uid="{00000000-0005-0000-0000-000021790000}"/>
    <cellStyle name="Normal 4 3 3 5 3" xfId="7189" xr:uid="{00000000-0005-0000-0000-000022790000}"/>
    <cellStyle name="Normal 4 3 3 5 3 2" xfId="18189" xr:uid="{00000000-0005-0000-0000-000023790000}"/>
    <cellStyle name="Normal 4 3 3 5 3 2 2" xfId="30444" xr:uid="{00000000-0005-0000-0000-000024790000}"/>
    <cellStyle name="Normal 4 3 3 5 3 2 3" xfId="42685" xr:uid="{00000000-0005-0000-0000-000025790000}"/>
    <cellStyle name="Normal 4 3 3 5 3 3" xfId="24327" xr:uid="{00000000-0005-0000-0000-000026790000}"/>
    <cellStyle name="Normal 4 3 3 5 3 4" xfId="36571" xr:uid="{00000000-0005-0000-0000-000027790000}"/>
    <cellStyle name="Normal 4 3 3 5 3 5" xfId="48800" xr:uid="{00000000-0005-0000-0000-000028790000}"/>
    <cellStyle name="Normal 4 3 3 5 4" xfId="18186" xr:uid="{00000000-0005-0000-0000-000029790000}"/>
    <cellStyle name="Normal 4 3 3 5 4 2" xfId="30441" xr:uid="{00000000-0005-0000-0000-00002A790000}"/>
    <cellStyle name="Normal 4 3 3 5 4 3" xfId="42682" xr:uid="{00000000-0005-0000-0000-00002B790000}"/>
    <cellStyle name="Normal 4 3 3 5 5" xfId="24324" xr:uid="{00000000-0005-0000-0000-00002C790000}"/>
    <cellStyle name="Normal 4 3 3 5 6" xfId="36568" xr:uid="{00000000-0005-0000-0000-00002D790000}"/>
    <cellStyle name="Normal 4 3 3 5 7" xfId="48797" xr:uid="{00000000-0005-0000-0000-00002E790000}"/>
    <cellStyle name="Normal 4 3 3 6" xfId="7190" xr:uid="{00000000-0005-0000-0000-00002F790000}"/>
    <cellStyle name="Normal 4 3 3 6 2" xfId="7191" xr:uid="{00000000-0005-0000-0000-000030790000}"/>
    <cellStyle name="Normal 4 3 3 6 2 2" xfId="18191" xr:uid="{00000000-0005-0000-0000-000031790000}"/>
    <cellStyle name="Normal 4 3 3 6 2 2 2" xfId="30446" xr:uid="{00000000-0005-0000-0000-000032790000}"/>
    <cellStyle name="Normal 4 3 3 6 2 2 3" xfId="42687" xr:uid="{00000000-0005-0000-0000-000033790000}"/>
    <cellStyle name="Normal 4 3 3 6 2 3" xfId="24329" xr:uid="{00000000-0005-0000-0000-000034790000}"/>
    <cellStyle name="Normal 4 3 3 6 2 4" xfId="36573" xr:uid="{00000000-0005-0000-0000-000035790000}"/>
    <cellStyle name="Normal 4 3 3 6 2 5" xfId="48802" xr:uid="{00000000-0005-0000-0000-000036790000}"/>
    <cellStyle name="Normal 4 3 3 6 3" xfId="18190" xr:uid="{00000000-0005-0000-0000-000037790000}"/>
    <cellStyle name="Normal 4 3 3 6 3 2" xfId="30445" xr:uid="{00000000-0005-0000-0000-000038790000}"/>
    <cellStyle name="Normal 4 3 3 6 3 3" xfId="42686" xr:uid="{00000000-0005-0000-0000-000039790000}"/>
    <cellStyle name="Normal 4 3 3 6 4" xfId="24328" xr:uid="{00000000-0005-0000-0000-00003A790000}"/>
    <cellStyle name="Normal 4 3 3 6 5" xfId="36572" xr:uid="{00000000-0005-0000-0000-00003B790000}"/>
    <cellStyle name="Normal 4 3 3 6 6" xfId="48801" xr:uid="{00000000-0005-0000-0000-00003C790000}"/>
    <cellStyle name="Normal 4 3 3 7" xfId="7192" xr:uid="{00000000-0005-0000-0000-00003D790000}"/>
    <cellStyle name="Normal 4 3 3 7 2" xfId="18192" xr:uid="{00000000-0005-0000-0000-00003E790000}"/>
    <cellStyle name="Normal 4 3 3 7 2 2" xfId="30447" xr:uid="{00000000-0005-0000-0000-00003F790000}"/>
    <cellStyle name="Normal 4 3 3 7 2 3" xfId="42688" xr:uid="{00000000-0005-0000-0000-000040790000}"/>
    <cellStyle name="Normal 4 3 3 7 3" xfId="24330" xr:uid="{00000000-0005-0000-0000-000041790000}"/>
    <cellStyle name="Normal 4 3 3 7 4" xfId="36574" xr:uid="{00000000-0005-0000-0000-000042790000}"/>
    <cellStyle name="Normal 4 3 3 7 5" xfId="48803" xr:uid="{00000000-0005-0000-0000-000043790000}"/>
    <cellStyle name="Normal 4 3 3 8" xfId="18129" xr:uid="{00000000-0005-0000-0000-000044790000}"/>
    <cellStyle name="Normal 4 3 3 8 2" xfId="30384" xr:uid="{00000000-0005-0000-0000-000045790000}"/>
    <cellStyle name="Normal 4 3 3 8 3" xfId="42625" xr:uid="{00000000-0005-0000-0000-000046790000}"/>
    <cellStyle name="Normal 4 3 3 9" xfId="24267" xr:uid="{00000000-0005-0000-0000-000047790000}"/>
    <cellStyle name="Normal 4 3 4" xfId="7193" xr:uid="{00000000-0005-0000-0000-000048790000}"/>
    <cellStyle name="Normal 4 3 4 10" xfId="48804" xr:uid="{00000000-0005-0000-0000-000049790000}"/>
    <cellStyle name="Normal 4 3 4 2" xfId="7194" xr:uid="{00000000-0005-0000-0000-00004A790000}"/>
    <cellStyle name="Normal 4 3 4 2 2" xfId="7195" xr:uid="{00000000-0005-0000-0000-00004B790000}"/>
    <cellStyle name="Normal 4 3 4 2 2 2" xfId="7196" xr:uid="{00000000-0005-0000-0000-00004C790000}"/>
    <cellStyle name="Normal 4 3 4 2 2 2 2" xfId="7197" xr:uid="{00000000-0005-0000-0000-00004D790000}"/>
    <cellStyle name="Normal 4 3 4 2 2 2 2 2" xfId="7198" xr:uid="{00000000-0005-0000-0000-00004E790000}"/>
    <cellStyle name="Normal 4 3 4 2 2 2 2 2 2" xfId="18198" xr:uid="{00000000-0005-0000-0000-00004F790000}"/>
    <cellStyle name="Normal 4 3 4 2 2 2 2 2 2 2" xfId="30453" xr:uid="{00000000-0005-0000-0000-000050790000}"/>
    <cellStyle name="Normal 4 3 4 2 2 2 2 2 2 3" xfId="42694" xr:uid="{00000000-0005-0000-0000-000051790000}"/>
    <cellStyle name="Normal 4 3 4 2 2 2 2 2 3" xfId="24336" xr:uid="{00000000-0005-0000-0000-000052790000}"/>
    <cellStyle name="Normal 4 3 4 2 2 2 2 2 4" xfId="36580" xr:uid="{00000000-0005-0000-0000-000053790000}"/>
    <cellStyle name="Normal 4 3 4 2 2 2 2 2 5" xfId="48809" xr:uid="{00000000-0005-0000-0000-000054790000}"/>
    <cellStyle name="Normal 4 3 4 2 2 2 2 3" xfId="18197" xr:uid="{00000000-0005-0000-0000-000055790000}"/>
    <cellStyle name="Normal 4 3 4 2 2 2 2 3 2" xfId="30452" xr:uid="{00000000-0005-0000-0000-000056790000}"/>
    <cellStyle name="Normal 4 3 4 2 2 2 2 3 3" xfId="42693" xr:uid="{00000000-0005-0000-0000-000057790000}"/>
    <cellStyle name="Normal 4 3 4 2 2 2 2 4" xfId="24335" xr:uid="{00000000-0005-0000-0000-000058790000}"/>
    <cellStyle name="Normal 4 3 4 2 2 2 2 5" xfId="36579" xr:uid="{00000000-0005-0000-0000-000059790000}"/>
    <cellStyle name="Normal 4 3 4 2 2 2 2 6" xfId="48808" xr:uid="{00000000-0005-0000-0000-00005A790000}"/>
    <cellStyle name="Normal 4 3 4 2 2 2 3" xfId="7199" xr:uid="{00000000-0005-0000-0000-00005B790000}"/>
    <cellStyle name="Normal 4 3 4 2 2 2 3 2" xfId="18199" xr:uid="{00000000-0005-0000-0000-00005C790000}"/>
    <cellStyle name="Normal 4 3 4 2 2 2 3 2 2" xfId="30454" xr:uid="{00000000-0005-0000-0000-00005D790000}"/>
    <cellStyle name="Normal 4 3 4 2 2 2 3 2 3" xfId="42695" xr:uid="{00000000-0005-0000-0000-00005E790000}"/>
    <cellStyle name="Normal 4 3 4 2 2 2 3 3" xfId="24337" xr:uid="{00000000-0005-0000-0000-00005F790000}"/>
    <cellStyle name="Normal 4 3 4 2 2 2 3 4" xfId="36581" xr:uid="{00000000-0005-0000-0000-000060790000}"/>
    <cellStyle name="Normal 4 3 4 2 2 2 3 5" xfId="48810" xr:uid="{00000000-0005-0000-0000-000061790000}"/>
    <cellStyle name="Normal 4 3 4 2 2 2 4" xfId="18196" xr:uid="{00000000-0005-0000-0000-000062790000}"/>
    <cellStyle name="Normal 4 3 4 2 2 2 4 2" xfId="30451" xr:uid="{00000000-0005-0000-0000-000063790000}"/>
    <cellStyle name="Normal 4 3 4 2 2 2 4 3" xfId="42692" xr:uid="{00000000-0005-0000-0000-000064790000}"/>
    <cellStyle name="Normal 4 3 4 2 2 2 5" xfId="24334" xr:uid="{00000000-0005-0000-0000-000065790000}"/>
    <cellStyle name="Normal 4 3 4 2 2 2 6" xfId="36578" xr:uid="{00000000-0005-0000-0000-000066790000}"/>
    <cellStyle name="Normal 4 3 4 2 2 2 7" xfId="48807" xr:uid="{00000000-0005-0000-0000-000067790000}"/>
    <cellStyle name="Normal 4 3 4 2 2 3" xfId="7200" xr:uid="{00000000-0005-0000-0000-000068790000}"/>
    <cellStyle name="Normal 4 3 4 2 2 3 2" xfId="7201" xr:uid="{00000000-0005-0000-0000-000069790000}"/>
    <cellStyle name="Normal 4 3 4 2 2 3 2 2" xfId="18201" xr:uid="{00000000-0005-0000-0000-00006A790000}"/>
    <cellStyle name="Normal 4 3 4 2 2 3 2 2 2" xfId="30456" xr:uid="{00000000-0005-0000-0000-00006B790000}"/>
    <cellStyle name="Normal 4 3 4 2 2 3 2 2 3" xfId="42697" xr:uid="{00000000-0005-0000-0000-00006C790000}"/>
    <cellStyle name="Normal 4 3 4 2 2 3 2 3" xfId="24339" xr:uid="{00000000-0005-0000-0000-00006D790000}"/>
    <cellStyle name="Normal 4 3 4 2 2 3 2 4" xfId="36583" xr:uid="{00000000-0005-0000-0000-00006E790000}"/>
    <cellStyle name="Normal 4 3 4 2 2 3 2 5" xfId="48812" xr:uid="{00000000-0005-0000-0000-00006F790000}"/>
    <cellStyle name="Normal 4 3 4 2 2 3 3" xfId="18200" xr:uid="{00000000-0005-0000-0000-000070790000}"/>
    <cellStyle name="Normal 4 3 4 2 2 3 3 2" xfId="30455" xr:uid="{00000000-0005-0000-0000-000071790000}"/>
    <cellStyle name="Normal 4 3 4 2 2 3 3 3" xfId="42696" xr:uid="{00000000-0005-0000-0000-000072790000}"/>
    <cellStyle name="Normal 4 3 4 2 2 3 4" xfId="24338" xr:uid="{00000000-0005-0000-0000-000073790000}"/>
    <cellStyle name="Normal 4 3 4 2 2 3 5" xfId="36582" xr:uid="{00000000-0005-0000-0000-000074790000}"/>
    <cellStyle name="Normal 4 3 4 2 2 3 6" xfId="48811" xr:uid="{00000000-0005-0000-0000-000075790000}"/>
    <cellStyle name="Normal 4 3 4 2 2 4" xfId="7202" xr:uid="{00000000-0005-0000-0000-000076790000}"/>
    <cellStyle name="Normal 4 3 4 2 2 4 2" xfId="18202" xr:uid="{00000000-0005-0000-0000-000077790000}"/>
    <cellStyle name="Normal 4 3 4 2 2 4 2 2" xfId="30457" xr:uid="{00000000-0005-0000-0000-000078790000}"/>
    <cellStyle name="Normal 4 3 4 2 2 4 2 3" xfId="42698" xr:uid="{00000000-0005-0000-0000-000079790000}"/>
    <cellStyle name="Normal 4 3 4 2 2 4 3" xfId="24340" xr:uid="{00000000-0005-0000-0000-00007A790000}"/>
    <cellStyle name="Normal 4 3 4 2 2 4 4" xfId="36584" xr:uid="{00000000-0005-0000-0000-00007B790000}"/>
    <cellStyle name="Normal 4 3 4 2 2 4 5" xfId="48813" xr:uid="{00000000-0005-0000-0000-00007C790000}"/>
    <cellStyle name="Normal 4 3 4 2 2 5" xfId="18195" xr:uid="{00000000-0005-0000-0000-00007D790000}"/>
    <cellStyle name="Normal 4 3 4 2 2 5 2" xfId="30450" xr:uid="{00000000-0005-0000-0000-00007E790000}"/>
    <cellStyle name="Normal 4 3 4 2 2 5 3" xfId="42691" xr:uid="{00000000-0005-0000-0000-00007F790000}"/>
    <cellStyle name="Normal 4 3 4 2 2 6" xfId="24333" xr:uid="{00000000-0005-0000-0000-000080790000}"/>
    <cellStyle name="Normal 4 3 4 2 2 7" xfId="36577" xr:uid="{00000000-0005-0000-0000-000081790000}"/>
    <cellStyle name="Normal 4 3 4 2 2 8" xfId="48806" xr:uid="{00000000-0005-0000-0000-000082790000}"/>
    <cellStyle name="Normal 4 3 4 2 3" xfId="7203" xr:uid="{00000000-0005-0000-0000-000083790000}"/>
    <cellStyle name="Normal 4 3 4 2 3 2" xfId="7204" xr:uid="{00000000-0005-0000-0000-000084790000}"/>
    <cellStyle name="Normal 4 3 4 2 3 2 2" xfId="7205" xr:uid="{00000000-0005-0000-0000-000085790000}"/>
    <cellStyle name="Normal 4 3 4 2 3 2 2 2" xfId="18205" xr:uid="{00000000-0005-0000-0000-000086790000}"/>
    <cellStyle name="Normal 4 3 4 2 3 2 2 2 2" xfId="30460" xr:uid="{00000000-0005-0000-0000-000087790000}"/>
    <cellStyle name="Normal 4 3 4 2 3 2 2 2 3" xfId="42701" xr:uid="{00000000-0005-0000-0000-000088790000}"/>
    <cellStyle name="Normal 4 3 4 2 3 2 2 3" xfId="24343" xr:uid="{00000000-0005-0000-0000-000089790000}"/>
    <cellStyle name="Normal 4 3 4 2 3 2 2 4" xfId="36587" xr:uid="{00000000-0005-0000-0000-00008A790000}"/>
    <cellStyle name="Normal 4 3 4 2 3 2 2 5" xfId="48816" xr:uid="{00000000-0005-0000-0000-00008B790000}"/>
    <cellStyle name="Normal 4 3 4 2 3 2 3" xfId="18204" xr:uid="{00000000-0005-0000-0000-00008C790000}"/>
    <cellStyle name="Normal 4 3 4 2 3 2 3 2" xfId="30459" xr:uid="{00000000-0005-0000-0000-00008D790000}"/>
    <cellStyle name="Normal 4 3 4 2 3 2 3 3" xfId="42700" xr:uid="{00000000-0005-0000-0000-00008E790000}"/>
    <cellStyle name="Normal 4 3 4 2 3 2 4" xfId="24342" xr:uid="{00000000-0005-0000-0000-00008F790000}"/>
    <cellStyle name="Normal 4 3 4 2 3 2 5" xfId="36586" xr:uid="{00000000-0005-0000-0000-000090790000}"/>
    <cellStyle name="Normal 4 3 4 2 3 2 6" xfId="48815" xr:uid="{00000000-0005-0000-0000-000091790000}"/>
    <cellStyle name="Normal 4 3 4 2 3 3" xfId="7206" xr:uid="{00000000-0005-0000-0000-000092790000}"/>
    <cellStyle name="Normal 4 3 4 2 3 3 2" xfId="18206" xr:uid="{00000000-0005-0000-0000-000093790000}"/>
    <cellStyle name="Normal 4 3 4 2 3 3 2 2" xfId="30461" xr:uid="{00000000-0005-0000-0000-000094790000}"/>
    <cellStyle name="Normal 4 3 4 2 3 3 2 3" xfId="42702" xr:uid="{00000000-0005-0000-0000-000095790000}"/>
    <cellStyle name="Normal 4 3 4 2 3 3 3" xfId="24344" xr:uid="{00000000-0005-0000-0000-000096790000}"/>
    <cellStyle name="Normal 4 3 4 2 3 3 4" xfId="36588" xr:uid="{00000000-0005-0000-0000-000097790000}"/>
    <cellStyle name="Normal 4 3 4 2 3 3 5" xfId="48817" xr:uid="{00000000-0005-0000-0000-000098790000}"/>
    <cellStyle name="Normal 4 3 4 2 3 4" xfId="18203" xr:uid="{00000000-0005-0000-0000-000099790000}"/>
    <cellStyle name="Normal 4 3 4 2 3 4 2" xfId="30458" xr:uid="{00000000-0005-0000-0000-00009A790000}"/>
    <cellStyle name="Normal 4 3 4 2 3 4 3" xfId="42699" xr:uid="{00000000-0005-0000-0000-00009B790000}"/>
    <cellStyle name="Normal 4 3 4 2 3 5" xfId="24341" xr:uid="{00000000-0005-0000-0000-00009C790000}"/>
    <cellStyle name="Normal 4 3 4 2 3 6" xfId="36585" xr:uid="{00000000-0005-0000-0000-00009D790000}"/>
    <cellStyle name="Normal 4 3 4 2 3 7" xfId="48814" xr:uid="{00000000-0005-0000-0000-00009E790000}"/>
    <cellStyle name="Normal 4 3 4 2 4" xfId="7207" xr:uid="{00000000-0005-0000-0000-00009F790000}"/>
    <cellStyle name="Normal 4 3 4 2 4 2" xfId="7208" xr:uid="{00000000-0005-0000-0000-0000A0790000}"/>
    <cellStyle name="Normal 4 3 4 2 4 2 2" xfId="18208" xr:uid="{00000000-0005-0000-0000-0000A1790000}"/>
    <cellStyle name="Normal 4 3 4 2 4 2 2 2" xfId="30463" xr:uid="{00000000-0005-0000-0000-0000A2790000}"/>
    <cellStyle name="Normal 4 3 4 2 4 2 2 3" xfId="42704" xr:uid="{00000000-0005-0000-0000-0000A3790000}"/>
    <cellStyle name="Normal 4 3 4 2 4 2 3" xfId="24346" xr:uid="{00000000-0005-0000-0000-0000A4790000}"/>
    <cellStyle name="Normal 4 3 4 2 4 2 4" xfId="36590" xr:uid="{00000000-0005-0000-0000-0000A5790000}"/>
    <cellStyle name="Normal 4 3 4 2 4 2 5" xfId="48819" xr:uid="{00000000-0005-0000-0000-0000A6790000}"/>
    <cellStyle name="Normal 4 3 4 2 4 3" xfId="18207" xr:uid="{00000000-0005-0000-0000-0000A7790000}"/>
    <cellStyle name="Normal 4 3 4 2 4 3 2" xfId="30462" xr:uid="{00000000-0005-0000-0000-0000A8790000}"/>
    <cellStyle name="Normal 4 3 4 2 4 3 3" xfId="42703" xr:uid="{00000000-0005-0000-0000-0000A9790000}"/>
    <cellStyle name="Normal 4 3 4 2 4 4" xfId="24345" xr:uid="{00000000-0005-0000-0000-0000AA790000}"/>
    <cellStyle name="Normal 4 3 4 2 4 5" xfId="36589" xr:uid="{00000000-0005-0000-0000-0000AB790000}"/>
    <cellStyle name="Normal 4 3 4 2 4 6" xfId="48818" xr:uid="{00000000-0005-0000-0000-0000AC790000}"/>
    <cellStyle name="Normal 4 3 4 2 5" xfId="7209" xr:uid="{00000000-0005-0000-0000-0000AD790000}"/>
    <cellStyle name="Normal 4 3 4 2 5 2" xfId="18209" xr:uid="{00000000-0005-0000-0000-0000AE790000}"/>
    <cellStyle name="Normal 4 3 4 2 5 2 2" xfId="30464" xr:uid="{00000000-0005-0000-0000-0000AF790000}"/>
    <cellStyle name="Normal 4 3 4 2 5 2 3" xfId="42705" xr:uid="{00000000-0005-0000-0000-0000B0790000}"/>
    <cellStyle name="Normal 4 3 4 2 5 3" xfId="24347" xr:uid="{00000000-0005-0000-0000-0000B1790000}"/>
    <cellStyle name="Normal 4 3 4 2 5 4" xfId="36591" xr:uid="{00000000-0005-0000-0000-0000B2790000}"/>
    <cellStyle name="Normal 4 3 4 2 5 5" xfId="48820" xr:uid="{00000000-0005-0000-0000-0000B3790000}"/>
    <cellStyle name="Normal 4 3 4 2 6" xfId="18194" xr:uid="{00000000-0005-0000-0000-0000B4790000}"/>
    <cellStyle name="Normal 4 3 4 2 6 2" xfId="30449" xr:uid="{00000000-0005-0000-0000-0000B5790000}"/>
    <cellStyle name="Normal 4 3 4 2 6 3" xfId="42690" xr:uid="{00000000-0005-0000-0000-0000B6790000}"/>
    <cellStyle name="Normal 4 3 4 2 7" xfId="24332" xr:uid="{00000000-0005-0000-0000-0000B7790000}"/>
    <cellStyle name="Normal 4 3 4 2 8" xfId="36576" xr:uid="{00000000-0005-0000-0000-0000B8790000}"/>
    <cellStyle name="Normal 4 3 4 2 9" xfId="48805" xr:uid="{00000000-0005-0000-0000-0000B9790000}"/>
    <cellStyle name="Normal 4 3 4 3" xfId="7210" xr:uid="{00000000-0005-0000-0000-0000BA790000}"/>
    <cellStyle name="Normal 4 3 4 3 2" xfId="7211" xr:uid="{00000000-0005-0000-0000-0000BB790000}"/>
    <cellStyle name="Normal 4 3 4 3 2 2" xfId="7212" xr:uid="{00000000-0005-0000-0000-0000BC790000}"/>
    <cellStyle name="Normal 4 3 4 3 2 2 2" xfId="7213" xr:uid="{00000000-0005-0000-0000-0000BD790000}"/>
    <cellStyle name="Normal 4 3 4 3 2 2 2 2" xfId="18213" xr:uid="{00000000-0005-0000-0000-0000BE790000}"/>
    <cellStyle name="Normal 4 3 4 3 2 2 2 2 2" xfId="30468" xr:uid="{00000000-0005-0000-0000-0000BF790000}"/>
    <cellStyle name="Normal 4 3 4 3 2 2 2 2 3" xfId="42709" xr:uid="{00000000-0005-0000-0000-0000C0790000}"/>
    <cellStyle name="Normal 4 3 4 3 2 2 2 3" xfId="24351" xr:uid="{00000000-0005-0000-0000-0000C1790000}"/>
    <cellStyle name="Normal 4 3 4 3 2 2 2 4" xfId="36595" xr:uid="{00000000-0005-0000-0000-0000C2790000}"/>
    <cellStyle name="Normal 4 3 4 3 2 2 2 5" xfId="48824" xr:uid="{00000000-0005-0000-0000-0000C3790000}"/>
    <cellStyle name="Normal 4 3 4 3 2 2 3" xfId="18212" xr:uid="{00000000-0005-0000-0000-0000C4790000}"/>
    <cellStyle name="Normal 4 3 4 3 2 2 3 2" xfId="30467" xr:uid="{00000000-0005-0000-0000-0000C5790000}"/>
    <cellStyle name="Normal 4 3 4 3 2 2 3 3" xfId="42708" xr:uid="{00000000-0005-0000-0000-0000C6790000}"/>
    <cellStyle name="Normal 4 3 4 3 2 2 4" xfId="24350" xr:uid="{00000000-0005-0000-0000-0000C7790000}"/>
    <cellStyle name="Normal 4 3 4 3 2 2 5" xfId="36594" xr:uid="{00000000-0005-0000-0000-0000C8790000}"/>
    <cellStyle name="Normal 4 3 4 3 2 2 6" xfId="48823" xr:uid="{00000000-0005-0000-0000-0000C9790000}"/>
    <cellStyle name="Normal 4 3 4 3 2 3" xfId="7214" xr:uid="{00000000-0005-0000-0000-0000CA790000}"/>
    <cellStyle name="Normal 4 3 4 3 2 3 2" xfId="18214" xr:uid="{00000000-0005-0000-0000-0000CB790000}"/>
    <cellStyle name="Normal 4 3 4 3 2 3 2 2" xfId="30469" xr:uid="{00000000-0005-0000-0000-0000CC790000}"/>
    <cellStyle name="Normal 4 3 4 3 2 3 2 3" xfId="42710" xr:uid="{00000000-0005-0000-0000-0000CD790000}"/>
    <cellStyle name="Normal 4 3 4 3 2 3 3" xfId="24352" xr:uid="{00000000-0005-0000-0000-0000CE790000}"/>
    <cellStyle name="Normal 4 3 4 3 2 3 4" xfId="36596" xr:uid="{00000000-0005-0000-0000-0000CF790000}"/>
    <cellStyle name="Normal 4 3 4 3 2 3 5" xfId="48825" xr:uid="{00000000-0005-0000-0000-0000D0790000}"/>
    <cellStyle name="Normal 4 3 4 3 2 4" xfId="18211" xr:uid="{00000000-0005-0000-0000-0000D1790000}"/>
    <cellStyle name="Normal 4 3 4 3 2 4 2" xfId="30466" xr:uid="{00000000-0005-0000-0000-0000D2790000}"/>
    <cellStyle name="Normal 4 3 4 3 2 4 3" xfId="42707" xr:uid="{00000000-0005-0000-0000-0000D3790000}"/>
    <cellStyle name="Normal 4 3 4 3 2 5" xfId="24349" xr:uid="{00000000-0005-0000-0000-0000D4790000}"/>
    <cellStyle name="Normal 4 3 4 3 2 6" xfId="36593" xr:uid="{00000000-0005-0000-0000-0000D5790000}"/>
    <cellStyle name="Normal 4 3 4 3 2 7" xfId="48822" xr:uid="{00000000-0005-0000-0000-0000D6790000}"/>
    <cellStyle name="Normal 4 3 4 3 3" xfId="7215" xr:uid="{00000000-0005-0000-0000-0000D7790000}"/>
    <cellStyle name="Normal 4 3 4 3 3 2" xfId="7216" xr:uid="{00000000-0005-0000-0000-0000D8790000}"/>
    <cellStyle name="Normal 4 3 4 3 3 2 2" xfId="18216" xr:uid="{00000000-0005-0000-0000-0000D9790000}"/>
    <cellStyle name="Normal 4 3 4 3 3 2 2 2" xfId="30471" xr:uid="{00000000-0005-0000-0000-0000DA790000}"/>
    <cellStyle name="Normal 4 3 4 3 3 2 2 3" xfId="42712" xr:uid="{00000000-0005-0000-0000-0000DB790000}"/>
    <cellStyle name="Normal 4 3 4 3 3 2 3" xfId="24354" xr:uid="{00000000-0005-0000-0000-0000DC790000}"/>
    <cellStyle name="Normal 4 3 4 3 3 2 4" xfId="36598" xr:uid="{00000000-0005-0000-0000-0000DD790000}"/>
    <cellStyle name="Normal 4 3 4 3 3 2 5" xfId="48827" xr:uid="{00000000-0005-0000-0000-0000DE790000}"/>
    <cellStyle name="Normal 4 3 4 3 3 3" xfId="18215" xr:uid="{00000000-0005-0000-0000-0000DF790000}"/>
    <cellStyle name="Normal 4 3 4 3 3 3 2" xfId="30470" xr:uid="{00000000-0005-0000-0000-0000E0790000}"/>
    <cellStyle name="Normal 4 3 4 3 3 3 3" xfId="42711" xr:uid="{00000000-0005-0000-0000-0000E1790000}"/>
    <cellStyle name="Normal 4 3 4 3 3 4" xfId="24353" xr:uid="{00000000-0005-0000-0000-0000E2790000}"/>
    <cellStyle name="Normal 4 3 4 3 3 5" xfId="36597" xr:uid="{00000000-0005-0000-0000-0000E3790000}"/>
    <cellStyle name="Normal 4 3 4 3 3 6" xfId="48826" xr:uid="{00000000-0005-0000-0000-0000E4790000}"/>
    <cellStyle name="Normal 4 3 4 3 4" xfId="7217" xr:uid="{00000000-0005-0000-0000-0000E5790000}"/>
    <cellStyle name="Normal 4 3 4 3 4 2" xfId="18217" xr:uid="{00000000-0005-0000-0000-0000E6790000}"/>
    <cellStyle name="Normal 4 3 4 3 4 2 2" xfId="30472" xr:uid="{00000000-0005-0000-0000-0000E7790000}"/>
    <cellStyle name="Normal 4 3 4 3 4 2 3" xfId="42713" xr:uid="{00000000-0005-0000-0000-0000E8790000}"/>
    <cellStyle name="Normal 4 3 4 3 4 3" xfId="24355" xr:uid="{00000000-0005-0000-0000-0000E9790000}"/>
    <cellStyle name="Normal 4 3 4 3 4 4" xfId="36599" xr:uid="{00000000-0005-0000-0000-0000EA790000}"/>
    <cellStyle name="Normal 4 3 4 3 4 5" xfId="48828" xr:uid="{00000000-0005-0000-0000-0000EB790000}"/>
    <cellStyle name="Normal 4 3 4 3 5" xfId="18210" xr:uid="{00000000-0005-0000-0000-0000EC790000}"/>
    <cellStyle name="Normal 4 3 4 3 5 2" xfId="30465" xr:uid="{00000000-0005-0000-0000-0000ED790000}"/>
    <cellStyle name="Normal 4 3 4 3 5 3" xfId="42706" xr:uid="{00000000-0005-0000-0000-0000EE790000}"/>
    <cellStyle name="Normal 4 3 4 3 6" xfId="24348" xr:uid="{00000000-0005-0000-0000-0000EF790000}"/>
    <cellStyle name="Normal 4 3 4 3 7" xfId="36592" xr:uid="{00000000-0005-0000-0000-0000F0790000}"/>
    <cellStyle name="Normal 4 3 4 3 8" xfId="48821" xr:uid="{00000000-0005-0000-0000-0000F1790000}"/>
    <cellStyle name="Normal 4 3 4 4" xfId="7218" xr:uid="{00000000-0005-0000-0000-0000F2790000}"/>
    <cellStyle name="Normal 4 3 4 4 2" xfId="7219" xr:uid="{00000000-0005-0000-0000-0000F3790000}"/>
    <cellStyle name="Normal 4 3 4 4 2 2" xfId="7220" xr:uid="{00000000-0005-0000-0000-0000F4790000}"/>
    <cellStyle name="Normal 4 3 4 4 2 2 2" xfId="18220" xr:uid="{00000000-0005-0000-0000-0000F5790000}"/>
    <cellStyle name="Normal 4 3 4 4 2 2 2 2" xfId="30475" xr:uid="{00000000-0005-0000-0000-0000F6790000}"/>
    <cellStyle name="Normal 4 3 4 4 2 2 2 3" xfId="42716" xr:uid="{00000000-0005-0000-0000-0000F7790000}"/>
    <cellStyle name="Normal 4 3 4 4 2 2 3" xfId="24358" xr:uid="{00000000-0005-0000-0000-0000F8790000}"/>
    <cellStyle name="Normal 4 3 4 4 2 2 4" xfId="36602" xr:uid="{00000000-0005-0000-0000-0000F9790000}"/>
    <cellStyle name="Normal 4 3 4 4 2 2 5" xfId="48831" xr:uid="{00000000-0005-0000-0000-0000FA790000}"/>
    <cellStyle name="Normal 4 3 4 4 2 3" xfId="18219" xr:uid="{00000000-0005-0000-0000-0000FB790000}"/>
    <cellStyle name="Normal 4 3 4 4 2 3 2" xfId="30474" xr:uid="{00000000-0005-0000-0000-0000FC790000}"/>
    <cellStyle name="Normal 4 3 4 4 2 3 3" xfId="42715" xr:uid="{00000000-0005-0000-0000-0000FD790000}"/>
    <cellStyle name="Normal 4 3 4 4 2 4" xfId="24357" xr:uid="{00000000-0005-0000-0000-0000FE790000}"/>
    <cellStyle name="Normal 4 3 4 4 2 5" xfId="36601" xr:uid="{00000000-0005-0000-0000-0000FF790000}"/>
    <cellStyle name="Normal 4 3 4 4 2 6" xfId="48830" xr:uid="{00000000-0005-0000-0000-0000007A0000}"/>
    <cellStyle name="Normal 4 3 4 4 3" xfId="7221" xr:uid="{00000000-0005-0000-0000-0000017A0000}"/>
    <cellStyle name="Normal 4 3 4 4 3 2" xfId="18221" xr:uid="{00000000-0005-0000-0000-0000027A0000}"/>
    <cellStyle name="Normal 4 3 4 4 3 2 2" xfId="30476" xr:uid="{00000000-0005-0000-0000-0000037A0000}"/>
    <cellStyle name="Normal 4 3 4 4 3 2 3" xfId="42717" xr:uid="{00000000-0005-0000-0000-0000047A0000}"/>
    <cellStyle name="Normal 4 3 4 4 3 3" xfId="24359" xr:uid="{00000000-0005-0000-0000-0000057A0000}"/>
    <cellStyle name="Normal 4 3 4 4 3 4" xfId="36603" xr:uid="{00000000-0005-0000-0000-0000067A0000}"/>
    <cellStyle name="Normal 4 3 4 4 3 5" xfId="48832" xr:uid="{00000000-0005-0000-0000-0000077A0000}"/>
    <cellStyle name="Normal 4 3 4 4 4" xfId="18218" xr:uid="{00000000-0005-0000-0000-0000087A0000}"/>
    <cellStyle name="Normal 4 3 4 4 4 2" xfId="30473" xr:uid="{00000000-0005-0000-0000-0000097A0000}"/>
    <cellStyle name="Normal 4 3 4 4 4 3" xfId="42714" xr:uid="{00000000-0005-0000-0000-00000A7A0000}"/>
    <cellStyle name="Normal 4 3 4 4 5" xfId="24356" xr:uid="{00000000-0005-0000-0000-00000B7A0000}"/>
    <cellStyle name="Normal 4 3 4 4 6" xfId="36600" xr:uid="{00000000-0005-0000-0000-00000C7A0000}"/>
    <cellStyle name="Normal 4 3 4 4 7" xfId="48829" xr:uid="{00000000-0005-0000-0000-00000D7A0000}"/>
    <cellStyle name="Normal 4 3 4 5" xfId="7222" xr:uid="{00000000-0005-0000-0000-00000E7A0000}"/>
    <cellStyle name="Normal 4 3 4 5 2" xfId="7223" xr:uid="{00000000-0005-0000-0000-00000F7A0000}"/>
    <cellStyle name="Normal 4 3 4 5 2 2" xfId="18223" xr:uid="{00000000-0005-0000-0000-0000107A0000}"/>
    <cellStyle name="Normal 4 3 4 5 2 2 2" xfId="30478" xr:uid="{00000000-0005-0000-0000-0000117A0000}"/>
    <cellStyle name="Normal 4 3 4 5 2 2 3" xfId="42719" xr:uid="{00000000-0005-0000-0000-0000127A0000}"/>
    <cellStyle name="Normal 4 3 4 5 2 3" xfId="24361" xr:uid="{00000000-0005-0000-0000-0000137A0000}"/>
    <cellStyle name="Normal 4 3 4 5 2 4" xfId="36605" xr:uid="{00000000-0005-0000-0000-0000147A0000}"/>
    <cellStyle name="Normal 4 3 4 5 2 5" xfId="48834" xr:uid="{00000000-0005-0000-0000-0000157A0000}"/>
    <cellStyle name="Normal 4 3 4 5 3" xfId="18222" xr:uid="{00000000-0005-0000-0000-0000167A0000}"/>
    <cellStyle name="Normal 4 3 4 5 3 2" xfId="30477" xr:uid="{00000000-0005-0000-0000-0000177A0000}"/>
    <cellStyle name="Normal 4 3 4 5 3 3" xfId="42718" xr:uid="{00000000-0005-0000-0000-0000187A0000}"/>
    <cellStyle name="Normal 4 3 4 5 4" xfId="24360" xr:uid="{00000000-0005-0000-0000-0000197A0000}"/>
    <cellStyle name="Normal 4 3 4 5 5" xfId="36604" xr:uid="{00000000-0005-0000-0000-00001A7A0000}"/>
    <cellStyle name="Normal 4 3 4 5 6" xfId="48833" xr:uid="{00000000-0005-0000-0000-00001B7A0000}"/>
    <cellStyle name="Normal 4 3 4 6" xfId="7224" xr:uid="{00000000-0005-0000-0000-00001C7A0000}"/>
    <cellStyle name="Normal 4 3 4 6 2" xfId="18224" xr:uid="{00000000-0005-0000-0000-00001D7A0000}"/>
    <cellStyle name="Normal 4 3 4 6 2 2" xfId="30479" xr:uid="{00000000-0005-0000-0000-00001E7A0000}"/>
    <cellStyle name="Normal 4 3 4 6 2 3" xfId="42720" xr:uid="{00000000-0005-0000-0000-00001F7A0000}"/>
    <cellStyle name="Normal 4 3 4 6 3" xfId="24362" xr:uid="{00000000-0005-0000-0000-0000207A0000}"/>
    <cellStyle name="Normal 4 3 4 6 4" xfId="36606" xr:uid="{00000000-0005-0000-0000-0000217A0000}"/>
    <cellStyle name="Normal 4 3 4 6 5" xfId="48835" xr:uid="{00000000-0005-0000-0000-0000227A0000}"/>
    <cellStyle name="Normal 4 3 4 7" xfId="18193" xr:uid="{00000000-0005-0000-0000-0000237A0000}"/>
    <cellStyle name="Normal 4 3 4 7 2" xfId="30448" xr:uid="{00000000-0005-0000-0000-0000247A0000}"/>
    <cellStyle name="Normal 4 3 4 7 3" xfId="42689" xr:uid="{00000000-0005-0000-0000-0000257A0000}"/>
    <cellStyle name="Normal 4 3 4 8" xfId="24331" xr:uid="{00000000-0005-0000-0000-0000267A0000}"/>
    <cellStyle name="Normal 4 3 4 9" xfId="36575" xr:uid="{00000000-0005-0000-0000-0000277A0000}"/>
    <cellStyle name="Normal 4 3 5" xfId="7225" xr:uid="{00000000-0005-0000-0000-0000287A0000}"/>
    <cellStyle name="Normal 4 3 5 2" xfId="7226" xr:uid="{00000000-0005-0000-0000-0000297A0000}"/>
    <cellStyle name="Normal 4 3 5 2 2" xfId="7227" xr:uid="{00000000-0005-0000-0000-00002A7A0000}"/>
    <cellStyle name="Normal 4 3 5 2 2 2" xfId="7228" xr:uid="{00000000-0005-0000-0000-00002B7A0000}"/>
    <cellStyle name="Normal 4 3 5 2 2 2 2" xfId="7229" xr:uid="{00000000-0005-0000-0000-00002C7A0000}"/>
    <cellStyle name="Normal 4 3 5 2 2 2 2 2" xfId="18229" xr:uid="{00000000-0005-0000-0000-00002D7A0000}"/>
    <cellStyle name="Normal 4 3 5 2 2 2 2 2 2" xfId="30484" xr:uid="{00000000-0005-0000-0000-00002E7A0000}"/>
    <cellStyle name="Normal 4 3 5 2 2 2 2 2 3" xfId="42725" xr:uid="{00000000-0005-0000-0000-00002F7A0000}"/>
    <cellStyle name="Normal 4 3 5 2 2 2 2 3" xfId="24367" xr:uid="{00000000-0005-0000-0000-0000307A0000}"/>
    <cellStyle name="Normal 4 3 5 2 2 2 2 4" xfId="36611" xr:uid="{00000000-0005-0000-0000-0000317A0000}"/>
    <cellStyle name="Normal 4 3 5 2 2 2 2 5" xfId="48840" xr:uid="{00000000-0005-0000-0000-0000327A0000}"/>
    <cellStyle name="Normal 4 3 5 2 2 2 3" xfId="18228" xr:uid="{00000000-0005-0000-0000-0000337A0000}"/>
    <cellStyle name="Normal 4 3 5 2 2 2 3 2" xfId="30483" xr:uid="{00000000-0005-0000-0000-0000347A0000}"/>
    <cellStyle name="Normal 4 3 5 2 2 2 3 3" xfId="42724" xr:uid="{00000000-0005-0000-0000-0000357A0000}"/>
    <cellStyle name="Normal 4 3 5 2 2 2 4" xfId="24366" xr:uid="{00000000-0005-0000-0000-0000367A0000}"/>
    <cellStyle name="Normal 4 3 5 2 2 2 5" xfId="36610" xr:uid="{00000000-0005-0000-0000-0000377A0000}"/>
    <cellStyle name="Normal 4 3 5 2 2 2 6" xfId="48839" xr:uid="{00000000-0005-0000-0000-0000387A0000}"/>
    <cellStyle name="Normal 4 3 5 2 2 3" xfId="7230" xr:uid="{00000000-0005-0000-0000-0000397A0000}"/>
    <cellStyle name="Normal 4 3 5 2 2 3 2" xfId="18230" xr:uid="{00000000-0005-0000-0000-00003A7A0000}"/>
    <cellStyle name="Normal 4 3 5 2 2 3 2 2" xfId="30485" xr:uid="{00000000-0005-0000-0000-00003B7A0000}"/>
    <cellStyle name="Normal 4 3 5 2 2 3 2 3" xfId="42726" xr:uid="{00000000-0005-0000-0000-00003C7A0000}"/>
    <cellStyle name="Normal 4 3 5 2 2 3 3" xfId="24368" xr:uid="{00000000-0005-0000-0000-00003D7A0000}"/>
    <cellStyle name="Normal 4 3 5 2 2 3 4" xfId="36612" xr:uid="{00000000-0005-0000-0000-00003E7A0000}"/>
    <cellStyle name="Normal 4 3 5 2 2 3 5" xfId="48841" xr:uid="{00000000-0005-0000-0000-00003F7A0000}"/>
    <cellStyle name="Normal 4 3 5 2 2 4" xfId="18227" xr:uid="{00000000-0005-0000-0000-0000407A0000}"/>
    <cellStyle name="Normal 4 3 5 2 2 4 2" xfId="30482" xr:uid="{00000000-0005-0000-0000-0000417A0000}"/>
    <cellStyle name="Normal 4 3 5 2 2 4 3" xfId="42723" xr:uid="{00000000-0005-0000-0000-0000427A0000}"/>
    <cellStyle name="Normal 4 3 5 2 2 5" xfId="24365" xr:uid="{00000000-0005-0000-0000-0000437A0000}"/>
    <cellStyle name="Normal 4 3 5 2 2 6" xfId="36609" xr:uid="{00000000-0005-0000-0000-0000447A0000}"/>
    <cellStyle name="Normal 4 3 5 2 2 7" xfId="48838" xr:uid="{00000000-0005-0000-0000-0000457A0000}"/>
    <cellStyle name="Normal 4 3 5 2 3" xfId="7231" xr:uid="{00000000-0005-0000-0000-0000467A0000}"/>
    <cellStyle name="Normal 4 3 5 2 3 2" xfId="7232" xr:uid="{00000000-0005-0000-0000-0000477A0000}"/>
    <cellStyle name="Normal 4 3 5 2 3 2 2" xfId="18232" xr:uid="{00000000-0005-0000-0000-0000487A0000}"/>
    <cellStyle name="Normal 4 3 5 2 3 2 2 2" xfId="30487" xr:uid="{00000000-0005-0000-0000-0000497A0000}"/>
    <cellStyle name="Normal 4 3 5 2 3 2 2 3" xfId="42728" xr:uid="{00000000-0005-0000-0000-00004A7A0000}"/>
    <cellStyle name="Normal 4 3 5 2 3 2 3" xfId="24370" xr:uid="{00000000-0005-0000-0000-00004B7A0000}"/>
    <cellStyle name="Normal 4 3 5 2 3 2 4" xfId="36614" xr:uid="{00000000-0005-0000-0000-00004C7A0000}"/>
    <cellStyle name="Normal 4 3 5 2 3 2 5" xfId="48843" xr:uid="{00000000-0005-0000-0000-00004D7A0000}"/>
    <cellStyle name="Normal 4 3 5 2 3 3" xfId="18231" xr:uid="{00000000-0005-0000-0000-00004E7A0000}"/>
    <cellStyle name="Normal 4 3 5 2 3 3 2" xfId="30486" xr:uid="{00000000-0005-0000-0000-00004F7A0000}"/>
    <cellStyle name="Normal 4 3 5 2 3 3 3" xfId="42727" xr:uid="{00000000-0005-0000-0000-0000507A0000}"/>
    <cellStyle name="Normal 4 3 5 2 3 4" xfId="24369" xr:uid="{00000000-0005-0000-0000-0000517A0000}"/>
    <cellStyle name="Normal 4 3 5 2 3 5" xfId="36613" xr:uid="{00000000-0005-0000-0000-0000527A0000}"/>
    <cellStyle name="Normal 4 3 5 2 3 6" xfId="48842" xr:uid="{00000000-0005-0000-0000-0000537A0000}"/>
    <cellStyle name="Normal 4 3 5 2 4" xfId="7233" xr:uid="{00000000-0005-0000-0000-0000547A0000}"/>
    <cellStyle name="Normal 4 3 5 2 4 2" xfId="18233" xr:uid="{00000000-0005-0000-0000-0000557A0000}"/>
    <cellStyle name="Normal 4 3 5 2 4 2 2" xfId="30488" xr:uid="{00000000-0005-0000-0000-0000567A0000}"/>
    <cellStyle name="Normal 4 3 5 2 4 2 3" xfId="42729" xr:uid="{00000000-0005-0000-0000-0000577A0000}"/>
    <cellStyle name="Normal 4 3 5 2 4 3" xfId="24371" xr:uid="{00000000-0005-0000-0000-0000587A0000}"/>
    <cellStyle name="Normal 4 3 5 2 4 4" xfId="36615" xr:uid="{00000000-0005-0000-0000-0000597A0000}"/>
    <cellStyle name="Normal 4 3 5 2 4 5" xfId="48844" xr:uid="{00000000-0005-0000-0000-00005A7A0000}"/>
    <cellStyle name="Normal 4 3 5 2 5" xfId="18226" xr:uid="{00000000-0005-0000-0000-00005B7A0000}"/>
    <cellStyle name="Normal 4 3 5 2 5 2" xfId="30481" xr:uid="{00000000-0005-0000-0000-00005C7A0000}"/>
    <cellStyle name="Normal 4 3 5 2 5 3" xfId="42722" xr:uid="{00000000-0005-0000-0000-00005D7A0000}"/>
    <cellStyle name="Normal 4 3 5 2 6" xfId="24364" xr:uid="{00000000-0005-0000-0000-00005E7A0000}"/>
    <cellStyle name="Normal 4 3 5 2 7" xfId="36608" xr:uid="{00000000-0005-0000-0000-00005F7A0000}"/>
    <cellStyle name="Normal 4 3 5 2 8" xfId="48837" xr:uid="{00000000-0005-0000-0000-0000607A0000}"/>
    <cellStyle name="Normal 4 3 5 3" xfId="7234" xr:uid="{00000000-0005-0000-0000-0000617A0000}"/>
    <cellStyle name="Normal 4 3 5 3 2" xfId="7235" xr:uid="{00000000-0005-0000-0000-0000627A0000}"/>
    <cellStyle name="Normal 4 3 5 3 2 2" xfId="7236" xr:uid="{00000000-0005-0000-0000-0000637A0000}"/>
    <cellStyle name="Normal 4 3 5 3 2 2 2" xfId="18236" xr:uid="{00000000-0005-0000-0000-0000647A0000}"/>
    <cellStyle name="Normal 4 3 5 3 2 2 2 2" xfId="30491" xr:uid="{00000000-0005-0000-0000-0000657A0000}"/>
    <cellStyle name="Normal 4 3 5 3 2 2 2 3" xfId="42732" xr:uid="{00000000-0005-0000-0000-0000667A0000}"/>
    <cellStyle name="Normal 4 3 5 3 2 2 3" xfId="24374" xr:uid="{00000000-0005-0000-0000-0000677A0000}"/>
    <cellStyle name="Normal 4 3 5 3 2 2 4" xfId="36618" xr:uid="{00000000-0005-0000-0000-0000687A0000}"/>
    <cellStyle name="Normal 4 3 5 3 2 2 5" xfId="48847" xr:uid="{00000000-0005-0000-0000-0000697A0000}"/>
    <cellStyle name="Normal 4 3 5 3 2 3" xfId="18235" xr:uid="{00000000-0005-0000-0000-00006A7A0000}"/>
    <cellStyle name="Normal 4 3 5 3 2 3 2" xfId="30490" xr:uid="{00000000-0005-0000-0000-00006B7A0000}"/>
    <cellStyle name="Normal 4 3 5 3 2 3 3" xfId="42731" xr:uid="{00000000-0005-0000-0000-00006C7A0000}"/>
    <cellStyle name="Normal 4 3 5 3 2 4" xfId="24373" xr:uid="{00000000-0005-0000-0000-00006D7A0000}"/>
    <cellStyle name="Normal 4 3 5 3 2 5" xfId="36617" xr:uid="{00000000-0005-0000-0000-00006E7A0000}"/>
    <cellStyle name="Normal 4 3 5 3 2 6" xfId="48846" xr:uid="{00000000-0005-0000-0000-00006F7A0000}"/>
    <cellStyle name="Normal 4 3 5 3 3" xfId="7237" xr:uid="{00000000-0005-0000-0000-0000707A0000}"/>
    <cellStyle name="Normal 4 3 5 3 3 2" xfId="18237" xr:uid="{00000000-0005-0000-0000-0000717A0000}"/>
    <cellStyle name="Normal 4 3 5 3 3 2 2" xfId="30492" xr:uid="{00000000-0005-0000-0000-0000727A0000}"/>
    <cellStyle name="Normal 4 3 5 3 3 2 3" xfId="42733" xr:uid="{00000000-0005-0000-0000-0000737A0000}"/>
    <cellStyle name="Normal 4 3 5 3 3 3" xfId="24375" xr:uid="{00000000-0005-0000-0000-0000747A0000}"/>
    <cellStyle name="Normal 4 3 5 3 3 4" xfId="36619" xr:uid="{00000000-0005-0000-0000-0000757A0000}"/>
    <cellStyle name="Normal 4 3 5 3 3 5" xfId="48848" xr:uid="{00000000-0005-0000-0000-0000767A0000}"/>
    <cellStyle name="Normal 4 3 5 3 4" xfId="18234" xr:uid="{00000000-0005-0000-0000-0000777A0000}"/>
    <cellStyle name="Normal 4 3 5 3 4 2" xfId="30489" xr:uid="{00000000-0005-0000-0000-0000787A0000}"/>
    <cellStyle name="Normal 4 3 5 3 4 3" xfId="42730" xr:uid="{00000000-0005-0000-0000-0000797A0000}"/>
    <cellStyle name="Normal 4 3 5 3 5" xfId="24372" xr:uid="{00000000-0005-0000-0000-00007A7A0000}"/>
    <cellStyle name="Normal 4 3 5 3 6" xfId="36616" xr:uid="{00000000-0005-0000-0000-00007B7A0000}"/>
    <cellStyle name="Normal 4 3 5 3 7" xfId="48845" xr:uid="{00000000-0005-0000-0000-00007C7A0000}"/>
    <cellStyle name="Normal 4 3 5 4" xfId="7238" xr:uid="{00000000-0005-0000-0000-00007D7A0000}"/>
    <cellStyle name="Normal 4 3 5 4 2" xfId="7239" xr:uid="{00000000-0005-0000-0000-00007E7A0000}"/>
    <cellStyle name="Normal 4 3 5 4 2 2" xfId="18239" xr:uid="{00000000-0005-0000-0000-00007F7A0000}"/>
    <cellStyle name="Normal 4 3 5 4 2 2 2" xfId="30494" xr:uid="{00000000-0005-0000-0000-0000807A0000}"/>
    <cellStyle name="Normal 4 3 5 4 2 2 3" xfId="42735" xr:uid="{00000000-0005-0000-0000-0000817A0000}"/>
    <cellStyle name="Normal 4 3 5 4 2 3" xfId="24377" xr:uid="{00000000-0005-0000-0000-0000827A0000}"/>
    <cellStyle name="Normal 4 3 5 4 2 4" xfId="36621" xr:uid="{00000000-0005-0000-0000-0000837A0000}"/>
    <cellStyle name="Normal 4 3 5 4 2 5" xfId="48850" xr:uid="{00000000-0005-0000-0000-0000847A0000}"/>
    <cellStyle name="Normal 4 3 5 4 3" xfId="18238" xr:uid="{00000000-0005-0000-0000-0000857A0000}"/>
    <cellStyle name="Normal 4 3 5 4 3 2" xfId="30493" xr:uid="{00000000-0005-0000-0000-0000867A0000}"/>
    <cellStyle name="Normal 4 3 5 4 3 3" xfId="42734" xr:uid="{00000000-0005-0000-0000-0000877A0000}"/>
    <cellStyle name="Normal 4 3 5 4 4" xfId="24376" xr:uid="{00000000-0005-0000-0000-0000887A0000}"/>
    <cellStyle name="Normal 4 3 5 4 5" xfId="36620" xr:uid="{00000000-0005-0000-0000-0000897A0000}"/>
    <cellStyle name="Normal 4 3 5 4 6" xfId="48849" xr:uid="{00000000-0005-0000-0000-00008A7A0000}"/>
    <cellStyle name="Normal 4 3 5 5" xfId="7240" xr:uid="{00000000-0005-0000-0000-00008B7A0000}"/>
    <cellStyle name="Normal 4 3 5 5 2" xfId="18240" xr:uid="{00000000-0005-0000-0000-00008C7A0000}"/>
    <cellStyle name="Normal 4 3 5 5 2 2" xfId="30495" xr:uid="{00000000-0005-0000-0000-00008D7A0000}"/>
    <cellStyle name="Normal 4 3 5 5 2 3" xfId="42736" xr:uid="{00000000-0005-0000-0000-00008E7A0000}"/>
    <cellStyle name="Normal 4 3 5 5 3" xfId="24378" xr:uid="{00000000-0005-0000-0000-00008F7A0000}"/>
    <cellStyle name="Normal 4 3 5 5 4" xfId="36622" xr:uid="{00000000-0005-0000-0000-0000907A0000}"/>
    <cellStyle name="Normal 4 3 5 5 5" xfId="48851" xr:uid="{00000000-0005-0000-0000-0000917A0000}"/>
    <cellStyle name="Normal 4 3 5 6" xfId="18225" xr:uid="{00000000-0005-0000-0000-0000927A0000}"/>
    <cellStyle name="Normal 4 3 5 6 2" xfId="30480" xr:uid="{00000000-0005-0000-0000-0000937A0000}"/>
    <cellStyle name="Normal 4 3 5 6 3" xfId="42721" xr:uid="{00000000-0005-0000-0000-0000947A0000}"/>
    <cellStyle name="Normal 4 3 5 7" xfId="24363" xr:uid="{00000000-0005-0000-0000-0000957A0000}"/>
    <cellStyle name="Normal 4 3 5 8" xfId="36607" xr:uid="{00000000-0005-0000-0000-0000967A0000}"/>
    <cellStyle name="Normal 4 3 5 9" xfId="48836" xr:uid="{00000000-0005-0000-0000-0000977A0000}"/>
    <cellStyle name="Normal 4 3 6" xfId="7241" xr:uid="{00000000-0005-0000-0000-0000987A0000}"/>
    <cellStyle name="Normal 4 3 6 2" xfId="7242" xr:uid="{00000000-0005-0000-0000-0000997A0000}"/>
    <cellStyle name="Normal 4 3 6 2 2" xfId="7243" xr:uid="{00000000-0005-0000-0000-00009A7A0000}"/>
    <cellStyle name="Normal 4 3 6 2 2 2" xfId="7244" xr:uid="{00000000-0005-0000-0000-00009B7A0000}"/>
    <cellStyle name="Normal 4 3 6 2 2 2 2" xfId="18244" xr:uid="{00000000-0005-0000-0000-00009C7A0000}"/>
    <cellStyle name="Normal 4 3 6 2 2 2 2 2" xfId="30499" xr:uid="{00000000-0005-0000-0000-00009D7A0000}"/>
    <cellStyle name="Normal 4 3 6 2 2 2 2 3" xfId="42740" xr:uid="{00000000-0005-0000-0000-00009E7A0000}"/>
    <cellStyle name="Normal 4 3 6 2 2 2 3" xfId="24382" xr:uid="{00000000-0005-0000-0000-00009F7A0000}"/>
    <cellStyle name="Normal 4 3 6 2 2 2 4" xfId="36626" xr:uid="{00000000-0005-0000-0000-0000A07A0000}"/>
    <cellStyle name="Normal 4 3 6 2 2 2 5" xfId="48855" xr:uid="{00000000-0005-0000-0000-0000A17A0000}"/>
    <cellStyle name="Normal 4 3 6 2 2 3" xfId="18243" xr:uid="{00000000-0005-0000-0000-0000A27A0000}"/>
    <cellStyle name="Normal 4 3 6 2 2 3 2" xfId="30498" xr:uid="{00000000-0005-0000-0000-0000A37A0000}"/>
    <cellStyle name="Normal 4 3 6 2 2 3 3" xfId="42739" xr:uid="{00000000-0005-0000-0000-0000A47A0000}"/>
    <cellStyle name="Normal 4 3 6 2 2 4" xfId="24381" xr:uid="{00000000-0005-0000-0000-0000A57A0000}"/>
    <cellStyle name="Normal 4 3 6 2 2 5" xfId="36625" xr:uid="{00000000-0005-0000-0000-0000A67A0000}"/>
    <cellStyle name="Normal 4 3 6 2 2 6" xfId="48854" xr:uid="{00000000-0005-0000-0000-0000A77A0000}"/>
    <cellStyle name="Normal 4 3 6 2 3" xfId="7245" xr:uid="{00000000-0005-0000-0000-0000A87A0000}"/>
    <cellStyle name="Normal 4 3 6 2 3 2" xfId="18245" xr:uid="{00000000-0005-0000-0000-0000A97A0000}"/>
    <cellStyle name="Normal 4 3 6 2 3 2 2" xfId="30500" xr:uid="{00000000-0005-0000-0000-0000AA7A0000}"/>
    <cellStyle name="Normal 4 3 6 2 3 2 3" xfId="42741" xr:uid="{00000000-0005-0000-0000-0000AB7A0000}"/>
    <cellStyle name="Normal 4 3 6 2 3 3" xfId="24383" xr:uid="{00000000-0005-0000-0000-0000AC7A0000}"/>
    <cellStyle name="Normal 4 3 6 2 3 4" xfId="36627" xr:uid="{00000000-0005-0000-0000-0000AD7A0000}"/>
    <cellStyle name="Normal 4 3 6 2 3 5" xfId="48856" xr:uid="{00000000-0005-0000-0000-0000AE7A0000}"/>
    <cellStyle name="Normal 4 3 6 2 4" xfId="18242" xr:uid="{00000000-0005-0000-0000-0000AF7A0000}"/>
    <cellStyle name="Normal 4 3 6 2 4 2" xfId="30497" xr:uid="{00000000-0005-0000-0000-0000B07A0000}"/>
    <cellStyle name="Normal 4 3 6 2 4 3" xfId="42738" xr:uid="{00000000-0005-0000-0000-0000B17A0000}"/>
    <cellStyle name="Normal 4 3 6 2 5" xfId="24380" xr:uid="{00000000-0005-0000-0000-0000B27A0000}"/>
    <cellStyle name="Normal 4 3 6 2 6" xfId="36624" xr:uid="{00000000-0005-0000-0000-0000B37A0000}"/>
    <cellStyle name="Normal 4 3 6 2 7" xfId="48853" xr:uid="{00000000-0005-0000-0000-0000B47A0000}"/>
    <cellStyle name="Normal 4 3 6 3" xfId="7246" xr:uid="{00000000-0005-0000-0000-0000B57A0000}"/>
    <cellStyle name="Normal 4 3 6 3 2" xfId="7247" xr:uid="{00000000-0005-0000-0000-0000B67A0000}"/>
    <cellStyle name="Normal 4 3 6 3 2 2" xfId="18247" xr:uid="{00000000-0005-0000-0000-0000B77A0000}"/>
    <cellStyle name="Normal 4 3 6 3 2 2 2" xfId="30502" xr:uid="{00000000-0005-0000-0000-0000B87A0000}"/>
    <cellStyle name="Normal 4 3 6 3 2 2 3" xfId="42743" xr:uid="{00000000-0005-0000-0000-0000B97A0000}"/>
    <cellStyle name="Normal 4 3 6 3 2 3" xfId="24385" xr:uid="{00000000-0005-0000-0000-0000BA7A0000}"/>
    <cellStyle name="Normal 4 3 6 3 2 4" xfId="36629" xr:uid="{00000000-0005-0000-0000-0000BB7A0000}"/>
    <cellStyle name="Normal 4 3 6 3 2 5" xfId="48858" xr:uid="{00000000-0005-0000-0000-0000BC7A0000}"/>
    <cellStyle name="Normal 4 3 6 3 3" xfId="18246" xr:uid="{00000000-0005-0000-0000-0000BD7A0000}"/>
    <cellStyle name="Normal 4 3 6 3 3 2" xfId="30501" xr:uid="{00000000-0005-0000-0000-0000BE7A0000}"/>
    <cellStyle name="Normal 4 3 6 3 3 3" xfId="42742" xr:uid="{00000000-0005-0000-0000-0000BF7A0000}"/>
    <cellStyle name="Normal 4 3 6 3 4" xfId="24384" xr:uid="{00000000-0005-0000-0000-0000C07A0000}"/>
    <cellStyle name="Normal 4 3 6 3 5" xfId="36628" xr:uid="{00000000-0005-0000-0000-0000C17A0000}"/>
    <cellStyle name="Normal 4 3 6 3 6" xfId="48857" xr:uid="{00000000-0005-0000-0000-0000C27A0000}"/>
    <cellStyle name="Normal 4 3 6 4" xfId="7248" xr:uid="{00000000-0005-0000-0000-0000C37A0000}"/>
    <cellStyle name="Normal 4 3 6 4 2" xfId="18248" xr:uid="{00000000-0005-0000-0000-0000C47A0000}"/>
    <cellStyle name="Normal 4 3 6 4 2 2" xfId="30503" xr:uid="{00000000-0005-0000-0000-0000C57A0000}"/>
    <cellStyle name="Normal 4 3 6 4 2 3" xfId="42744" xr:uid="{00000000-0005-0000-0000-0000C67A0000}"/>
    <cellStyle name="Normal 4 3 6 4 3" xfId="24386" xr:uid="{00000000-0005-0000-0000-0000C77A0000}"/>
    <cellStyle name="Normal 4 3 6 4 4" xfId="36630" xr:uid="{00000000-0005-0000-0000-0000C87A0000}"/>
    <cellStyle name="Normal 4 3 6 4 5" xfId="48859" xr:uid="{00000000-0005-0000-0000-0000C97A0000}"/>
    <cellStyle name="Normal 4 3 6 5" xfId="18241" xr:uid="{00000000-0005-0000-0000-0000CA7A0000}"/>
    <cellStyle name="Normal 4 3 6 5 2" xfId="30496" xr:uid="{00000000-0005-0000-0000-0000CB7A0000}"/>
    <cellStyle name="Normal 4 3 6 5 3" xfId="42737" xr:uid="{00000000-0005-0000-0000-0000CC7A0000}"/>
    <cellStyle name="Normal 4 3 6 6" xfId="24379" xr:uid="{00000000-0005-0000-0000-0000CD7A0000}"/>
    <cellStyle name="Normal 4 3 6 7" xfId="36623" xr:uid="{00000000-0005-0000-0000-0000CE7A0000}"/>
    <cellStyle name="Normal 4 3 6 8" xfId="48852" xr:uid="{00000000-0005-0000-0000-0000CF7A0000}"/>
    <cellStyle name="Normal 4 3 7" xfId="7249" xr:uid="{00000000-0005-0000-0000-0000D07A0000}"/>
    <cellStyle name="Normal 4 3 7 2" xfId="7250" xr:uid="{00000000-0005-0000-0000-0000D17A0000}"/>
    <cellStyle name="Normal 4 3 7 2 2" xfId="7251" xr:uid="{00000000-0005-0000-0000-0000D27A0000}"/>
    <cellStyle name="Normal 4 3 7 2 2 2" xfId="18251" xr:uid="{00000000-0005-0000-0000-0000D37A0000}"/>
    <cellStyle name="Normal 4 3 7 2 2 2 2" xfId="30506" xr:uid="{00000000-0005-0000-0000-0000D47A0000}"/>
    <cellStyle name="Normal 4 3 7 2 2 2 3" xfId="42747" xr:uid="{00000000-0005-0000-0000-0000D57A0000}"/>
    <cellStyle name="Normal 4 3 7 2 2 3" xfId="24389" xr:uid="{00000000-0005-0000-0000-0000D67A0000}"/>
    <cellStyle name="Normal 4 3 7 2 2 4" xfId="36633" xr:uid="{00000000-0005-0000-0000-0000D77A0000}"/>
    <cellStyle name="Normal 4 3 7 2 2 5" xfId="48862" xr:uid="{00000000-0005-0000-0000-0000D87A0000}"/>
    <cellStyle name="Normal 4 3 7 2 3" xfId="18250" xr:uid="{00000000-0005-0000-0000-0000D97A0000}"/>
    <cellStyle name="Normal 4 3 7 2 3 2" xfId="30505" xr:uid="{00000000-0005-0000-0000-0000DA7A0000}"/>
    <cellStyle name="Normal 4 3 7 2 3 3" xfId="42746" xr:uid="{00000000-0005-0000-0000-0000DB7A0000}"/>
    <cellStyle name="Normal 4 3 7 2 4" xfId="24388" xr:uid="{00000000-0005-0000-0000-0000DC7A0000}"/>
    <cellStyle name="Normal 4 3 7 2 5" xfId="36632" xr:uid="{00000000-0005-0000-0000-0000DD7A0000}"/>
    <cellStyle name="Normal 4 3 7 2 6" xfId="48861" xr:uid="{00000000-0005-0000-0000-0000DE7A0000}"/>
    <cellStyle name="Normal 4 3 7 3" xfId="7252" xr:uid="{00000000-0005-0000-0000-0000DF7A0000}"/>
    <cellStyle name="Normal 4 3 7 3 2" xfId="18252" xr:uid="{00000000-0005-0000-0000-0000E07A0000}"/>
    <cellStyle name="Normal 4 3 7 3 2 2" xfId="30507" xr:uid="{00000000-0005-0000-0000-0000E17A0000}"/>
    <cellStyle name="Normal 4 3 7 3 2 3" xfId="42748" xr:uid="{00000000-0005-0000-0000-0000E27A0000}"/>
    <cellStyle name="Normal 4 3 7 3 3" xfId="24390" xr:uid="{00000000-0005-0000-0000-0000E37A0000}"/>
    <cellStyle name="Normal 4 3 7 3 4" xfId="36634" xr:uid="{00000000-0005-0000-0000-0000E47A0000}"/>
    <cellStyle name="Normal 4 3 7 3 5" xfId="48863" xr:uid="{00000000-0005-0000-0000-0000E57A0000}"/>
    <cellStyle name="Normal 4 3 7 4" xfId="18249" xr:uid="{00000000-0005-0000-0000-0000E67A0000}"/>
    <cellStyle name="Normal 4 3 7 4 2" xfId="30504" xr:uid="{00000000-0005-0000-0000-0000E77A0000}"/>
    <cellStyle name="Normal 4 3 7 4 3" xfId="42745" xr:uid="{00000000-0005-0000-0000-0000E87A0000}"/>
    <cellStyle name="Normal 4 3 7 5" xfId="24387" xr:uid="{00000000-0005-0000-0000-0000E97A0000}"/>
    <cellStyle name="Normal 4 3 7 6" xfId="36631" xr:uid="{00000000-0005-0000-0000-0000EA7A0000}"/>
    <cellStyle name="Normal 4 3 7 7" xfId="48860" xr:uid="{00000000-0005-0000-0000-0000EB7A0000}"/>
    <cellStyle name="Normal 4 3 8" xfId="7253" xr:uid="{00000000-0005-0000-0000-0000EC7A0000}"/>
    <cellStyle name="Normal 4 3 8 2" xfId="7254" xr:uid="{00000000-0005-0000-0000-0000ED7A0000}"/>
    <cellStyle name="Normal 4 3 8 2 2" xfId="7255" xr:uid="{00000000-0005-0000-0000-0000EE7A0000}"/>
    <cellStyle name="Normal 4 3 8 2 2 2" xfId="18255" xr:uid="{00000000-0005-0000-0000-0000EF7A0000}"/>
    <cellStyle name="Normal 4 3 8 2 2 2 2" xfId="30510" xr:uid="{00000000-0005-0000-0000-0000F07A0000}"/>
    <cellStyle name="Normal 4 3 8 2 2 2 3" xfId="42751" xr:uid="{00000000-0005-0000-0000-0000F17A0000}"/>
    <cellStyle name="Normal 4 3 8 2 2 3" xfId="24393" xr:uid="{00000000-0005-0000-0000-0000F27A0000}"/>
    <cellStyle name="Normal 4 3 8 2 2 4" xfId="36637" xr:uid="{00000000-0005-0000-0000-0000F37A0000}"/>
    <cellStyle name="Normal 4 3 8 2 2 5" xfId="48866" xr:uid="{00000000-0005-0000-0000-0000F47A0000}"/>
    <cellStyle name="Normal 4 3 8 2 3" xfId="18254" xr:uid="{00000000-0005-0000-0000-0000F57A0000}"/>
    <cellStyle name="Normal 4 3 8 2 3 2" xfId="30509" xr:uid="{00000000-0005-0000-0000-0000F67A0000}"/>
    <cellStyle name="Normal 4 3 8 2 3 3" xfId="42750" xr:uid="{00000000-0005-0000-0000-0000F77A0000}"/>
    <cellStyle name="Normal 4 3 8 2 4" xfId="24392" xr:uid="{00000000-0005-0000-0000-0000F87A0000}"/>
    <cellStyle name="Normal 4 3 8 2 5" xfId="36636" xr:uid="{00000000-0005-0000-0000-0000F97A0000}"/>
    <cellStyle name="Normal 4 3 8 2 6" xfId="48865" xr:uid="{00000000-0005-0000-0000-0000FA7A0000}"/>
    <cellStyle name="Normal 4 3 8 3" xfId="7256" xr:uid="{00000000-0005-0000-0000-0000FB7A0000}"/>
    <cellStyle name="Normal 4 3 8 3 2" xfId="18256" xr:uid="{00000000-0005-0000-0000-0000FC7A0000}"/>
    <cellStyle name="Normal 4 3 8 3 2 2" xfId="30511" xr:uid="{00000000-0005-0000-0000-0000FD7A0000}"/>
    <cellStyle name="Normal 4 3 8 3 2 3" xfId="42752" xr:uid="{00000000-0005-0000-0000-0000FE7A0000}"/>
    <cellStyle name="Normal 4 3 8 3 3" xfId="24394" xr:uid="{00000000-0005-0000-0000-0000FF7A0000}"/>
    <cellStyle name="Normal 4 3 8 3 4" xfId="36638" xr:uid="{00000000-0005-0000-0000-0000007B0000}"/>
    <cellStyle name="Normal 4 3 8 3 5" xfId="48867" xr:uid="{00000000-0005-0000-0000-0000017B0000}"/>
    <cellStyle name="Normal 4 3 8 4" xfId="18253" xr:uid="{00000000-0005-0000-0000-0000027B0000}"/>
    <cellStyle name="Normal 4 3 8 4 2" xfId="30508" xr:uid="{00000000-0005-0000-0000-0000037B0000}"/>
    <cellStyle name="Normal 4 3 8 4 3" xfId="42749" xr:uid="{00000000-0005-0000-0000-0000047B0000}"/>
    <cellStyle name="Normal 4 3 8 5" xfId="24391" xr:uid="{00000000-0005-0000-0000-0000057B0000}"/>
    <cellStyle name="Normal 4 3 8 6" xfId="36635" xr:uid="{00000000-0005-0000-0000-0000067B0000}"/>
    <cellStyle name="Normal 4 3 8 7" xfId="48864" xr:uid="{00000000-0005-0000-0000-0000077B0000}"/>
    <cellStyle name="Normal 4 3 9" xfId="7257" xr:uid="{00000000-0005-0000-0000-0000087B0000}"/>
    <cellStyle name="Normal 4 3 9 2" xfId="7258" xr:uid="{00000000-0005-0000-0000-0000097B0000}"/>
    <cellStyle name="Normal 4 3 9 2 2" xfId="18258" xr:uid="{00000000-0005-0000-0000-00000A7B0000}"/>
    <cellStyle name="Normal 4 3 9 2 2 2" xfId="30513" xr:uid="{00000000-0005-0000-0000-00000B7B0000}"/>
    <cellStyle name="Normal 4 3 9 2 2 3" xfId="42754" xr:uid="{00000000-0005-0000-0000-00000C7B0000}"/>
    <cellStyle name="Normal 4 3 9 2 3" xfId="24396" xr:uid="{00000000-0005-0000-0000-00000D7B0000}"/>
    <cellStyle name="Normal 4 3 9 2 4" xfId="36640" xr:uid="{00000000-0005-0000-0000-00000E7B0000}"/>
    <cellStyle name="Normal 4 3 9 2 5" xfId="48869" xr:uid="{00000000-0005-0000-0000-00000F7B0000}"/>
    <cellStyle name="Normal 4 3 9 3" xfId="18257" xr:uid="{00000000-0005-0000-0000-0000107B0000}"/>
    <cellStyle name="Normal 4 3 9 3 2" xfId="30512" xr:uid="{00000000-0005-0000-0000-0000117B0000}"/>
    <cellStyle name="Normal 4 3 9 3 3" xfId="42753" xr:uid="{00000000-0005-0000-0000-0000127B0000}"/>
    <cellStyle name="Normal 4 3 9 4" xfId="24395" xr:uid="{00000000-0005-0000-0000-0000137B0000}"/>
    <cellStyle name="Normal 4 3 9 5" xfId="36639" xr:uid="{00000000-0005-0000-0000-0000147B0000}"/>
    <cellStyle name="Normal 4 3 9 6" xfId="48868" xr:uid="{00000000-0005-0000-0000-0000157B0000}"/>
    <cellStyle name="Normal 4 4" xfId="35" xr:uid="{00000000-0005-0000-0000-0000167B0000}"/>
    <cellStyle name="Normal 4 4 10" xfId="14240" xr:uid="{00000000-0005-0000-0000-0000177B0000}"/>
    <cellStyle name="Normal 4 4 10 2" xfId="26495" xr:uid="{00000000-0005-0000-0000-0000187B0000}"/>
    <cellStyle name="Normal 4 4 10 3" xfId="38736" xr:uid="{00000000-0005-0000-0000-0000197B0000}"/>
    <cellStyle name="Normal 4 4 11" xfId="20375" xr:uid="{00000000-0005-0000-0000-00001A7B0000}"/>
    <cellStyle name="Normal 4 4 12" xfId="32622" xr:uid="{00000000-0005-0000-0000-00001B7B0000}"/>
    <cellStyle name="Normal 4 4 13" xfId="44851" xr:uid="{00000000-0005-0000-0000-00001C7B0000}"/>
    <cellStyle name="Normal 4 4 2" xfId="7259" xr:uid="{00000000-0005-0000-0000-00001D7B0000}"/>
    <cellStyle name="Normal 4 4 2 10" xfId="24397" xr:uid="{00000000-0005-0000-0000-00001E7B0000}"/>
    <cellStyle name="Normal 4 4 2 11" xfId="36641" xr:uid="{00000000-0005-0000-0000-00001F7B0000}"/>
    <cellStyle name="Normal 4 4 2 12" xfId="48870" xr:uid="{00000000-0005-0000-0000-0000207B0000}"/>
    <cellStyle name="Normal 4 4 2 2" xfId="7260" xr:uid="{00000000-0005-0000-0000-0000217B0000}"/>
    <cellStyle name="Normal 4 4 2 2 10" xfId="48871" xr:uid="{00000000-0005-0000-0000-0000227B0000}"/>
    <cellStyle name="Normal 4 4 2 2 2" xfId="7261" xr:uid="{00000000-0005-0000-0000-0000237B0000}"/>
    <cellStyle name="Normal 4 4 2 2 2 2" xfId="7262" xr:uid="{00000000-0005-0000-0000-0000247B0000}"/>
    <cellStyle name="Normal 4 4 2 2 2 2 2" xfId="7263" xr:uid="{00000000-0005-0000-0000-0000257B0000}"/>
    <cellStyle name="Normal 4 4 2 2 2 2 2 2" xfId="7264" xr:uid="{00000000-0005-0000-0000-0000267B0000}"/>
    <cellStyle name="Normal 4 4 2 2 2 2 2 2 2" xfId="7265" xr:uid="{00000000-0005-0000-0000-0000277B0000}"/>
    <cellStyle name="Normal 4 4 2 2 2 2 2 2 2 2" xfId="18265" xr:uid="{00000000-0005-0000-0000-0000287B0000}"/>
    <cellStyle name="Normal 4 4 2 2 2 2 2 2 2 2 2" xfId="30520" xr:uid="{00000000-0005-0000-0000-0000297B0000}"/>
    <cellStyle name="Normal 4 4 2 2 2 2 2 2 2 2 3" xfId="42761" xr:uid="{00000000-0005-0000-0000-00002A7B0000}"/>
    <cellStyle name="Normal 4 4 2 2 2 2 2 2 2 3" xfId="24403" xr:uid="{00000000-0005-0000-0000-00002B7B0000}"/>
    <cellStyle name="Normal 4 4 2 2 2 2 2 2 2 4" xfId="36647" xr:uid="{00000000-0005-0000-0000-00002C7B0000}"/>
    <cellStyle name="Normal 4 4 2 2 2 2 2 2 2 5" xfId="48876" xr:uid="{00000000-0005-0000-0000-00002D7B0000}"/>
    <cellStyle name="Normal 4 4 2 2 2 2 2 2 3" xfId="18264" xr:uid="{00000000-0005-0000-0000-00002E7B0000}"/>
    <cellStyle name="Normal 4 4 2 2 2 2 2 2 3 2" xfId="30519" xr:uid="{00000000-0005-0000-0000-00002F7B0000}"/>
    <cellStyle name="Normal 4 4 2 2 2 2 2 2 3 3" xfId="42760" xr:uid="{00000000-0005-0000-0000-0000307B0000}"/>
    <cellStyle name="Normal 4 4 2 2 2 2 2 2 4" xfId="24402" xr:uid="{00000000-0005-0000-0000-0000317B0000}"/>
    <cellStyle name="Normal 4 4 2 2 2 2 2 2 5" xfId="36646" xr:uid="{00000000-0005-0000-0000-0000327B0000}"/>
    <cellStyle name="Normal 4 4 2 2 2 2 2 2 6" xfId="48875" xr:uid="{00000000-0005-0000-0000-0000337B0000}"/>
    <cellStyle name="Normal 4 4 2 2 2 2 2 3" xfId="7266" xr:uid="{00000000-0005-0000-0000-0000347B0000}"/>
    <cellStyle name="Normal 4 4 2 2 2 2 2 3 2" xfId="18266" xr:uid="{00000000-0005-0000-0000-0000357B0000}"/>
    <cellStyle name="Normal 4 4 2 2 2 2 2 3 2 2" xfId="30521" xr:uid="{00000000-0005-0000-0000-0000367B0000}"/>
    <cellStyle name="Normal 4 4 2 2 2 2 2 3 2 3" xfId="42762" xr:uid="{00000000-0005-0000-0000-0000377B0000}"/>
    <cellStyle name="Normal 4 4 2 2 2 2 2 3 3" xfId="24404" xr:uid="{00000000-0005-0000-0000-0000387B0000}"/>
    <cellStyle name="Normal 4 4 2 2 2 2 2 3 4" xfId="36648" xr:uid="{00000000-0005-0000-0000-0000397B0000}"/>
    <cellStyle name="Normal 4 4 2 2 2 2 2 3 5" xfId="48877" xr:uid="{00000000-0005-0000-0000-00003A7B0000}"/>
    <cellStyle name="Normal 4 4 2 2 2 2 2 4" xfId="18263" xr:uid="{00000000-0005-0000-0000-00003B7B0000}"/>
    <cellStyle name="Normal 4 4 2 2 2 2 2 4 2" xfId="30518" xr:uid="{00000000-0005-0000-0000-00003C7B0000}"/>
    <cellStyle name="Normal 4 4 2 2 2 2 2 4 3" xfId="42759" xr:uid="{00000000-0005-0000-0000-00003D7B0000}"/>
    <cellStyle name="Normal 4 4 2 2 2 2 2 5" xfId="24401" xr:uid="{00000000-0005-0000-0000-00003E7B0000}"/>
    <cellStyle name="Normal 4 4 2 2 2 2 2 6" xfId="36645" xr:uid="{00000000-0005-0000-0000-00003F7B0000}"/>
    <cellStyle name="Normal 4 4 2 2 2 2 2 7" xfId="48874" xr:uid="{00000000-0005-0000-0000-0000407B0000}"/>
    <cellStyle name="Normal 4 4 2 2 2 2 3" xfId="7267" xr:uid="{00000000-0005-0000-0000-0000417B0000}"/>
    <cellStyle name="Normal 4 4 2 2 2 2 3 2" xfId="7268" xr:uid="{00000000-0005-0000-0000-0000427B0000}"/>
    <cellStyle name="Normal 4 4 2 2 2 2 3 2 2" xfId="18268" xr:uid="{00000000-0005-0000-0000-0000437B0000}"/>
    <cellStyle name="Normal 4 4 2 2 2 2 3 2 2 2" xfId="30523" xr:uid="{00000000-0005-0000-0000-0000447B0000}"/>
    <cellStyle name="Normal 4 4 2 2 2 2 3 2 2 3" xfId="42764" xr:uid="{00000000-0005-0000-0000-0000457B0000}"/>
    <cellStyle name="Normal 4 4 2 2 2 2 3 2 3" xfId="24406" xr:uid="{00000000-0005-0000-0000-0000467B0000}"/>
    <cellStyle name="Normal 4 4 2 2 2 2 3 2 4" xfId="36650" xr:uid="{00000000-0005-0000-0000-0000477B0000}"/>
    <cellStyle name="Normal 4 4 2 2 2 2 3 2 5" xfId="48879" xr:uid="{00000000-0005-0000-0000-0000487B0000}"/>
    <cellStyle name="Normal 4 4 2 2 2 2 3 3" xfId="18267" xr:uid="{00000000-0005-0000-0000-0000497B0000}"/>
    <cellStyle name="Normal 4 4 2 2 2 2 3 3 2" xfId="30522" xr:uid="{00000000-0005-0000-0000-00004A7B0000}"/>
    <cellStyle name="Normal 4 4 2 2 2 2 3 3 3" xfId="42763" xr:uid="{00000000-0005-0000-0000-00004B7B0000}"/>
    <cellStyle name="Normal 4 4 2 2 2 2 3 4" xfId="24405" xr:uid="{00000000-0005-0000-0000-00004C7B0000}"/>
    <cellStyle name="Normal 4 4 2 2 2 2 3 5" xfId="36649" xr:uid="{00000000-0005-0000-0000-00004D7B0000}"/>
    <cellStyle name="Normal 4 4 2 2 2 2 3 6" xfId="48878" xr:uid="{00000000-0005-0000-0000-00004E7B0000}"/>
    <cellStyle name="Normal 4 4 2 2 2 2 4" xfId="7269" xr:uid="{00000000-0005-0000-0000-00004F7B0000}"/>
    <cellStyle name="Normal 4 4 2 2 2 2 4 2" xfId="18269" xr:uid="{00000000-0005-0000-0000-0000507B0000}"/>
    <cellStyle name="Normal 4 4 2 2 2 2 4 2 2" xfId="30524" xr:uid="{00000000-0005-0000-0000-0000517B0000}"/>
    <cellStyle name="Normal 4 4 2 2 2 2 4 2 3" xfId="42765" xr:uid="{00000000-0005-0000-0000-0000527B0000}"/>
    <cellStyle name="Normal 4 4 2 2 2 2 4 3" xfId="24407" xr:uid="{00000000-0005-0000-0000-0000537B0000}"/>
    <cellStyle name="Normal 4 4 2 2 2 2 4 4" xfId="36651" xr:uid="{00000000-0005-0000-0000-0000547B0000}"/>
    <cellStyle name="Normal 4 4 2 2 2 2 4 5" xfId="48880" xr:uid="{00000000-0005-0000-0000-0000557B0000}"/>
    <cellStyle name="Normal 4 4 2 2 2 2 5" xfId="18262" xr:uid="{00000000-0005-0000-0000-0000567B0000}"/>
    <cellStyle name="Normal 4 4 2 2 2 2 5 2" xfId="30517" xr:uid="{00000000-0005-0000-0000-0000577B0000}"/>
    <cellStyle name="Normal 4 4 2 2 2 2 5 3" xfId="42758" xr:uid="{00000000-0005-0000-0000-0000587B0000}"/>
    <cellStyle name="Normal 4 4 2 2 2 2 6" xfId="24400" xr:uid="{00000000-0005-0000-0000-0000597B0000}"/>
    <cellStyle name="Normal 4 4 2 2 2 2 7" xfId="36644" xr:uid="{00000000-0005-0000-0000-00005A7B0000}"/>
    <cellStyle name="Normal 4 4 2 2 2 2 8" xfId="48873" xr:uid="{00000000-0005-0000-0000-00005B7B0000}"/>
    <cellStyle name="Normal 4 4 2 2 2 3" xfId="7270" xr:uid="{00000000-0005-0000-0000-00005C7B0000}"/>
    <cellStyle name="Normal 4 4 2 2 2 3 2" xfId="7271" xr:uid="{00000000-0005-0000-0000-00005D7B0000}"/>
    <cellStyle name="Normal 4 4 2 2 2 3 2 2" xfId="7272" xr:uid="{00000000-0005-0000-0000-00005E7B0000}"/>
    <cellStyle name="Normal 4 4 2 2 2 3 2 2 2" xfId="18272" xr:uid="{00000000-0005-0000-0000-00005F7B0000}"/>
    <cellStyle name="Normal 4 4 2 2 2 3 2 2 2 2" xfId="30527" xr:uid="{00000000-0005-0000-0000-0000607B0000}"/>
    <cellStyle name="Normal 4 4 2 2 2 3 2 2 2 3" xfId="42768" xr:uid="{00000000-0005-0000-0000-0000617B0000}"/>
    <cellStyle name="Normal 4 4 2 2 2 3 2 2 3" xfId="24410" xr:uid="{00000000-0005-0000-0000-0000627B0000}"/>
    <cellStyle name="Normal 4 4 2 2 2 3 2 2 4" xfId="36654" xr:uid="{00000000-0005-0000-0000-0000637B0000}"/>
    <cellStyle name="Normal 4 4 2 2 2 3 2 2 5" xfId="48883" xr:uid="{00000000-0005-0000-0000-0000647B0000}"/>
    <cellStyle name="Normal 4 4 2 2 2 3 2 3" xfId="18271" xr:uid="{00000000-0005-0000-0000-0000657B0000}"/>
    <cellStyle name="Normal 4 4 2 2 2 3 2 3 2" xfId="30526" xr:uid="{00000000-0005-0000-0000-0000667B0000}"/>
    <cellStyle name="Normal 4 4 2 2 2 3 2 3 3" xfId="42767" xr:uid="{00000000-0005-0000-0000-0000677B0000}"/>
    <cellStyle name="Normal 4 4 2 2 2 3 2 4" xfId="24409" xr:uid="{00000000-0005-0000-0000-0000687B0000}"/>
    <cellStyle name="Normal 4 4 2 2 2 3 2 5" xfId="36653" xr:uid="{00000000-0005-0000-0000-0000697B0000}"/>
    <cellStyle name="Normal 4 4 2 2 2 3 2 6" xfId="48882" xr:uid="{00000000-0005-0000-0000-00006A7B0000}"/>
    <cellStyle name="Normal 4 4 2 2 2 3 3" xfId="7273" xr:uid="{00000000-0005-0000-0000-00006B7B0000}"/>
    <cellStyle name="Normal 4 4 2 2 2 3 3 2" xfId="18273" xr:uid="{00000000-0005-0000-0000-00006C7B0000}"/>
    <cellStyle name="Normal 4 4 2 2 2 3 3 2 2" xfId="30528" xr:uid="{00000000-0005-0000-0000-00006D7B0000}"/>
    <cellStyle name="Normal 4 4 2 2 2 3 3 2 3" xfId="42769" xr:uid="{00000000-0005-0000-0000-00006E7B0000}"/>
    <cellStyle name="Normal 4 4 2 2 2 3 3 3" xfId="24411" xr:uid="{00000000-0005-0000-0000-00006F7B0000}"/>
    <cellStyle name="Normal 4 4 2 2 2 3 3 4" xfId="36655" xr:uid="{00000000-0005-0000-0000-0000707B0000}"/>
    <cellStyle name="Normal 4 4 2 2 2 3 3 5" xfId="48884" xr:uid="{00000000-0005-0000-0000-0000717B0000}"/>
    <cellStyle name="Normal 4 4 2 2 2 3 4" xfId="18270" xr:uid="{00000000-0005-0000-0000-0000727B0000}"/>
    <cellStyle name="Normal 4 4 2 2 2 3 4 2" xfId="30525" xr:uid="{00000000-0005-0000-0000-0000737B0000}"/>
    <cellStyle name="Normal 4 4 2 2 2 3 4 3" xfId="42766" xr:uid="{00000000-0005-0000-0000-0000747B0000}"/>
    <cellStyle name="Normal 4 4 2 2 2 3 5" xfId="24408" xr:uid="{00000000-0005-0000-0000-0000757B0000}"/>
    <cellStyle name="Normal 4 4 2 2 2 3 6" xfId="36652" xr:uid="{00000000-0005-0000-0000-0000767B0000}"/>
    <cellStyle name="Normal 4 4 2 2 2 3 7" xfId="48881" xr:uid="{00000000-0005-0000-0000-0000777B0000}"/>
    <cellStyle name="Normal 4 4 2 2 2 4" xfId="7274" xr:uid="{00000000-0005-0000-0000-0000787B0000}"/>
    <cellStyle name="Normal 4 4 2 2 2 4 2" xfId="7275" xr:uid="{00000000-0005-0000-0000-0000797B0000}"/>
    <cellStyle name="Normal 4 4 2 2 2 4 2 2" xfId="18275" xr:uid="{00000000-0005-0000-0000-00007A7B0000}"/>
    <cellStyle name="Normal 4 4 2 2 2 4 2 2 2" xfId="30530" xr:uid="{00000000-0005-0000-0000-00007B7B0000}"/>
    <cellStyle name="Normal 4 4 2 2 2 4 2 2 3" xfId="42771" xr:uid="{00000000-0005-0000-0000-00007C7B0000}"/>
    <cellStyle name="Normal 4 4 2 2 2 4 2 3" xfId="24413" xr:uid="{00000000-0005-0000-0000-00007D7B0000}"/>
    <cellStyle name="Normal 4 4 2 2 2 4 2 4" xfId="36657" xr:uid="{00000000-0005-0000-0000-00007E7B0000}"/>
    <cellStyle name="Normal 4 4 2 2 2 4 2 5" xfId="48886" xr:uid="{00000000-0005-0000-0000-00007F7B0000}"/>
    <cellStyle name="Normal 4 4 2 2 2 4 3" xfId="18274" xr:uid="{00000000-0005-0000-0000-0000807B0000}"/>
    <cellStyle name="Normal 4 4 2 2 2 4 3 2" xfId="30529" xr:uid="{00000000-0005-0000-0000-0000817B0000}"/>
    <cellStyle name="Normal 4 4 2 2 2 4 3 3" xfId="42770" xr:uid="{00000000-0005-0000-0000-0000827B0000}"/>
    <cellStyle name="Normal 4 4 2 2 2 4 4" xfId="24412" xr:uid="{00000000-0005-0000-0000-0000837B0000}"/>
    <cellStyle name="Normal 4 4 2 2 2 4 5" xfId="36656" xr:uid="{00000000-0005-0000-0000-0000847B0000}"/>
    <cellStyle name="Normal 4 4 2 2 2 4 6" xfId="48885" xr:uid="{00000000-0005-0000-0000-0000857B0000}"/>
    <cellStyle name="Normal 4 4 2 2 2 5" xfId="7276" xr:uid="{00000000-0005-0000-0000-0000867B0000}"/>
    <cellStyle name="Normal 4 4 2 2 2 5 2" xfId="18276" xr:uid="{00000000-0005-0000-0000-0000877B0000}"/>
    <cellStyle name="Normal 4 4 2 2 2 5 2 2" xfId="30531" xr:uid="{00000000-0005-0000-0000-0000887B0000}"/>
    <cellStyle name="Normal 4 4 2 2 2 5 2 3" xfId="42772" xr:uid="{00000000-0005-0000-0000-0000897B0000}"/>
    <cellStyle name="Normal 4 4 2 2 2 5 3" xfId="24414" xr:uid="{00000000-0005-0000-0000-00008A7B0000}"/>
    <cellStyle name="Normal 4 4 2 2 2 5 4" xfId="36658" xr:uid="{00000000-0005-0000-0000-00008B7B0000}"/>
    <cellStyle name="Normal 4 4 2 2 2 5 5" xfId="48887" xr:uid="{00000000-0005-0000-0000-00008C7B0000}"/>
    <cellStyle name="Normal 4 4 2 2 2 6" xfId="18261" xr:uid="{00000000-0005-0000-0000-00008D7B0000}"/>
    <cellStyle name="Normal 4 4 2 2 2 6 2" xfId="30516" xr:uid="{00000000-0005-0000-0000-00008E7B0000}"/>
    <cellStyle name="Normal 4 4 2 2 2 6 3" xfId="42757" xr:uid="{00000000-0005-0000-0000-00008F7B0000}"/>
    <cellStyle name="Normal 4 4 2 2 2 7" xfId="24399" xr:uid="{00000000-0005-0000-0000-0000907B0000}"/>
    <cellStyle name="Normal 4 4 2 2 2 8" xfId="36643" xr:uid="{00000000-0005-0000-0000-0000917B0000}"/>
    <cellStyle name="Normal 4 4 2 2 2 9" xfId="48872" xr:uid="{00000000-0005-0000-0000-0000927B0000}"/>
    <cellStyle name="Normal 4 4 2 2 3" xfId="7277" xr:uid="{00000000-0005-0000-0000-0000937B0000}"/>
    <cellStyle name="Normal 4 4 2 2 3 2" xfId="7278" xr:uid="{00000000-0005-0000-0000-0000947B0000}"/>
    <cellStyle name="Normal 4 4 2 2 3 2 2" xfId="7279" xr:uid="{00000000-0005-0000-0000-0000957B0000}"/>
    <cellStyle name="Normal 4 4 2 2 3 2 2 2" xfId="7280" xr:uid="{00000000-0005-0000-0000-0000967B0000}"/>
    <cellStyle name="Normal 4 4 2 2 3 2 2 2 2" xfId="18280" xr:uid="{00000000-0005-0000-0000-0000977B0000}"/>
    <cellStyle name="Normal 4 4 2 2 3 2 2 2 2 2" xfId="30535" xr:uid="{00000000-0005-0000-0000-0000987B0000}"/>
    <cellStyle name="Normal 4 4 2 2 3 2 2 2 2 3" xfId="42776" xr:uid="{00000000-0005-0000-0000-0000997B0000}"/>
    <cellStyle name="Normal 4 4 2 2 3 2 2 2 3" xfId="24418" xr:uid="{00000000-0005-0000-0000-00009A7B0000}"/>
    <cellStyle name="Normal 4 4 2 2 3 2 2 2 4" xfId="36662" xr:uid="{00000000-0005-0000-0000-00009B7B0000}"/>
    <cellStyle name="Normal 4 4 2 2 3 2 2 2 5" xfId="48891" xr:uid="{00000000-0005-0000-0000-00009C7B0000}"/>
    <cellStyle name="Normal 4 4 2 2 3 2 2 3" xfId="18279" xr:uid="{00000000-0005-0000-0000-00009D7B0000}"/>
    <cellStyle name="Normal 4 4 2 2 3 2 2 3 2" xfId="30534" xr:uid="{00000000-0005-0000-0000-00009E7B0000}"/>
    <cellStyle name="Normal 4 4 2 2 3 2 2 3 3" xfId="42775" xr:uid="{00000000-0005-0000-0000-00009F7B0000}"/>
    <cellStyle name="Normal 4 4 2 2 3 2 2 4" xfId="24417" xr:uid="{00000000-0005-0000-0000-0000A07B0000}"/>
    <cellStyle name="Normal 4 4 2 2 3 2 2 5" xfId="36661" xr:uid="{00000000-0005-0000-0000-0000A17B0000}"/>
    <cellStyle name="Normal 4 4 2 2 3 2 2 6" xfId="48890" xr:uid="{00000000-0005-0000-0000-0000A27B0000}"/>
    <cellStyle name="Normal 4 4 2 2 3 2 3" xfId="7281" xr:uid="{00000000-0005-0000-0000-0000A37B0000}"/>
    <cellStyle name="Normal 4 4 2 2 3 2 3 2" xfId="18281" xr:uid="{00000000-0005-0000-0000-0000A47B0000}"/>
    <cellStyle name="Normal 4 4 2 2 3 2 3 2 2" xfId="30536" xr:uid="{00000000-0005-0000-0000-0000A57B0000}"/>
    <cellStyle name="Normal 4 4 2 2 3 2 3 2 3" xfId="42777" xr:uid="{00000000-0005-0000-0000-0000A67B0000}"/>
    <cellStyle name="Normal 4 4 2 2 3 2 3 3" xfId="24419" xr:uid="{00000000-0005-0000-0000-0000A77B0000}"/>
    <cellStyle name="Normal 4 4 2 2 3 2 3 4" xfId="36663" xr:uid="{00000000-0005-0000-0000-0000A87B0000}"/>
    <cellStyle name="Normal 4 4 2 2 3 2 3 5" xfId="48892" xr:uid="{00000000-0005-0000-0000-0000A97B0000}"/>
    <cellStyle name="Normal 4 4 2 2 3 2 4" xfId="18278" xr:uid="{00000000-0005-0000-0000-0000AA7B0000}"/>
    <cellStyle name="Normal 4 4 2 2 3 2 4 2" xfId="30533" xr:uid="{00000000-0005-0000-0000-0000AB7B0000}"/>
    <cellStyle name="Normal 4 4 2 2 3 2 4 3" xfId="42774" xr:uid="{00000000-0005-0000-0000-0000AC7B0000}"/>
    <cellStyle name="Normal 4 4 2 2 3 2 5" xfId="24416" xr:uid="{00000000-0005-0000-0000-0000AD7B0000}"/>
    <cellStyle name="Normal 4 4 2 2 3 2 6" xfId="36660" xr:uid="{00000000-0005-0000-0000-0000AE7B0000}"/>
    <cellStyle name="Normal 4 4 2 2 3 2 7" xfId="48889" xr:uid="{00000000-0005-0000-0000-0000AF7B0000}"/>
    <cellStyle name="Normal 4 4 2 2 3 3" xfId="7282" xr:uid="{00000000-0005-0000-0000-0000B07B0000}"/>
    <cellStyle name="Normal 4 4 2 2 3 3 2" xfId="7283" xr:uid="{00000000-0005-0000-0000-0000B17B0000}"/>
    <cellStyle name="Normal 4 4 2 2 3 3 2 2" xfId="18283" xr:uid="{00000000-0005-0000-0000-0000B27B0000}"/>
    <cellStyle name="Normal 4 4 2 2 3 3 2 2 2" xfId="30538" xr:uid="{00000000-0005-0000-0000-0000B37B0000}"/>
    <cellStyle name="Normal 4 4 2 2 3 3 2 2 3" xfId="42779" xr:uid="{00000000-0005-0000-0000-0000B47B0000}"/>
    <cellStyle name="Normal 4 4 2 2 3 3 2 3" xfId="24421" xr:uid="{00000000-0005-0000-0000-0000B57B0000}"/>
    <cellStyle name="Normal 4 4 2 2 3 3 2 4" xfId="36665" xr:uid="{00000000-0005-0000-0000-0000B67B0000}"/>
    <cellStyle name="Normal 4 4 2 2 3 3 2 5" xfId="48894" xr:uid="{00000000-0005-0000-0000-0000B77B0000}"/>
    <cellStyle name="Normal 4 4 2 2 3 3 3" xfId="18282" xr:uid="{00000000-0005-0000-0000-0000B87B0000}"/>
    <cellStyle name="Normal 4 4 2 2 3 3 3 2" xfId="30537" xr:uid="{00000000-0005-0000-0000-0000B97B0000}"/>
    <cellStyle name="Normal 4 4 2 2 3 3 3 3" xfId="42778" xr:uid="{00000000-0005-0000-0000-0000BA7B0000}"/>
    <cellStyle name="Normal 4 4 2 2 3 3 4" xfId="24420" xr:uid="{00000000-0005-0000-0000-0000BB7B0000}"/>
    <cellStyle name="Normal 4 4 2 2 3 3 5" xfId="36664" xr:uid="{00000000-0005-0000-0000-0000BC7B0000}"/>
    <cellStyle name="Normal 4 4 2 2 3 3 6" xfId="48893" xr:uid="{00000000-0005-0000-0000-0000BD7B0000}"/>
    <cellStyle name="Normal 4 4 2 2 3 4" xfId="7284" xr:uid="{00000000-0005-0000-0000-0000BE7B0000}"/>
    <cellStyle name="Normal 4 4 2 2 3 4 2" xfId="18284" xr:uid="{00000000-0005-0000-0000-0000BF7B0000}"/>
    <cellStyle name="Normal 4 4 2 2 3 4 2 2" xfId="30539" xr:uid="{00000000-0005-0000-0000-0000C07B0000}"/>
    <cellStyle name="Normal 4 4 2 2 3 4 2 3" xfId="42780" xr:uid="{00000000-0005-0000-0000-0000C17B0000}"/>
    <cellStyle name="Normal 4 4 2 2 3 4 3" xfId="24422" xr:uid="{00000000-0005-0000-0000-0000C27B0000}"/>
    <cellStyle name="Normal 4 4 2 2 3 4 4" xfId="36666" xr:uid="{00000000-0005-0000-0000-0000C37B0000}"/>
    <cellStyle name="Normal 4 4 2 2 3 4 5" xfId="48895" xr:uid="{00000000-0005-0000-0000-0000C47B0000}"/>
    <cellStyle name="Normal 4 4 2 2 3 5" xfId="18277" xr:uid="{00000000-0005-0000-0000-0000C57B0000}"/>
    <cellStyle name="Normal 4 4 2 2 3 5 2" xfId="30532" xr:uid="{00000000-0005-0000-0000-0000C67B0000}"/>
    <cellStyle name="Normal 4 4 2 2 3 5 3" xfId="42773" xr:uid="{00000000-0005-0000-0000-0000C77B0000}"/>
    <cellStyle name="Normal 4 4 2 2 3 6" xfId="24415" xr:uid="{00000000-0005-0000-0000-0000C87B0000}"/>
    <cellStyle name="Normal 4 4 2 2 3 7" xfId="36659" xr:uid="{00000000-0005-0000-0000-0000C97B0000}"/>
    <cellStyle name="Normal 4 4 2 2 3 8" xfId="48888" xr:uid="{00000000-0005-0000-0000-0000CA7B0000}"/>
    <cellStyle name="Normal 4 4 2 2 4" xfId="7285" xr:uid="{00000000-0005-0000-0000-0000CB7B0000}"/>
    <cellStyle name="Normal 4 4 2 2 4 2" xfId="7286" xr:uid="{00000000-0005-0000-0000-0000CC7B0000}"/>
    <cellStyle name="Normal 4 4 2 2 4 2 2" xfId="7287" xr:uid="{00000000-0005-0000-0000-0000CD7B0000}"/>
    <cellStyle name="Normal 4 4 2 2 4 2 2 2" xfId="18287" xr:uid="{00000000-0005-0000-0000-0000CE7B0000}"/>
    <cellStyle name="Normal 4 4 2 2 4 2 2 2 2" xfId="30542" xr:uid="{00000000-0005-0000-0000-0000CF7B0000}"/>
    <cellStyle name="Normal 4 4 2 2 4 2 2 2 3" xfId="42783" xr:uid="{00000000-0005-0000-0000-0000D07B0000}"/>
    <cellStyle name="Normal 4 4 2 2 4 2 2 3" xfId="24425" xr:uid="{00000000-0005-0000-0000-0000D17B0000}"/>
    <cellStyle name="Normal 4 4 2 2 4 2 2 4" xfId="36669" xr:uid="{00000000-0005-0000-0000-0000D27B0000}"/>
    <cellStyle name="Normal 4 4 2 2 4 2 2 5" xfId="48898" xr:uid="{00000000-0005-0000-0000-0000D37B0000}"/>
    <cellStyle name="Normal 4 4 2 2 4 2 3" xfId="18286" xr:uid="{00000000-0005-0000-0000-0000D47B0000}"/>
    <cellStyle name="Normal 4 4 2 2 4 2 3 2" xfId="30541" xr:uid="{00000000-0005-0000-0000-0000D57B0000}"/>
    <cellStyle name="Normal 4 4 2 2 4 2 3 3" xfId="42782" xr:uid="{00000000-0005-0000-0000-0000D67B0000}"/>
    <cellStyle name="Normal 4 4 2 2 4 2 4" xfId="24424" xr:uid="{00000000-0005-0000-0000-0000D77B0000}"/>
    <cellStyle name="Normal 4 4 2 2 4 2 5" xfId="36668" xr:uid="{00000000-0005-0000-0000-0000D87B0000}"/>
    <cellStyle name="Normal 4 4 2 2 4 2 6" xfId="48897" xr:uid="{00000000-0005-0000-0000-0000D97B0000}"/>
    <cellStyle name="Normal 4 4 2 2 4 3" xfId="7288" xr:uid="{00000000-0005-0000-0000-0000DA7B0000}"/>
    <cellStyle name="Normal 4 4 2 2 4 3 2" xfId="18288" xr:uid="{00000000-0005-0000-0000-0000DB7B0000}"/>
    <cellStyle name="Normal 4 4 2 2 4 3 2 2" xfId="30543" xr:uid="{00000000-0005-0000-0000-0000DC7B0000}"/>
    <cellStyle name="Normal 4 4 2 2 4 3 2 3" xfId="42784" xr:uid="{00000000-0005-0000-0000-0000DD7B0000}"/>
    <cellStyle name="Normal 4 4 2 2 4 3 3" xfId="24426" xr:uid="{00000000-0005-0000-0000-0000DE7B0000}"/>
    <cellStyle name="Normal 4 4 2 2 4 3 4" xfId="36670" xr:uid="{00000000-0005-0000-0000-0000DF7B0000}"/>
    <cellStyle name="Normal 4 4 2 2 4 3 5" xfId="48899" xr:uid="{00000000-0005-0000-0000-0000E07B0000}"/>
    <cellStyle name="Normal 4 4 2 2 4 4" xfId="18285" xr:uid="{00000000-0005-0000-0000-0000E17B0000}"/>
    <cellStyle name="Normal 4 4 2 2 4 4 2" xfId="30540" xr:uid="{00000000-0005-0000-0000-0000E27B0000}"/>
    <cellStyle name="Normal 4 4 2 2 4 4 3" xfId="42781" xr:uid="{00000000-0005-0000-0000-0000E37B0000}"/>
    <cellStyle name="Normal 4 4 2 2 4 5" xfId="24423" xr:uid="{00000000-0005-0000-0000-0000E47B0000}"/>
    <cellStyle name="Normal 4 4 2 2 4 6" xfId="36667" xr:uid="{00000000-0005-0000-0000-0000E57B0000}"/>
    <cellStyle name="Normal 4 4 2 2 4 7" xfId="48896" xr:uid="{00000000-0005-0000-0000-0000E67B0000}"/>
    <cellStyle name="Normal 4 4 2 2 5" xfId="7289" xr:uid="{00000000-0005-0000-0000-0000E77B0000}"/>
    <cellStyle name="Normal 4 4 2 2 5 2" xfId="7290" xr:uid="{00000000-0005-0000-0000-0000E87B0000}"/>
    <cellStyle name="Normal 4 4 2 2 5 2 2" xfId="18290" xr:uid="{00000000-0005-0000-0000-0000E97B0000}"/>
    <cellStyle name="Normal 4 4 2 2 5 2 2 2" xfId="30545" xr:uid="{00000000-0005-0000-0000-0000EA7B0000}"/>
    <cellStyle name="Normal 4 4 2 2 5 2 2 3" xfId="42786" xr:uid="{00000000-0005-0000-0000-0000EB7B0000}"/>
    <cellStyle name="Normal 4 4 2 2 5 2 3" xfId="24428" xr:uid="{00000000-0005-0000-0000-0000EC7B0000}"/>
    <cellStyle name="Normal 4 4 2 2 5 2 4" xfId="36672" xr:uid="{00000000-0005-0000-0000-0000ED7B0000}"/>
    <cellStyle name="Normal 4 4 2 2 5 2 5" xfId="48901" xr:uid="{00000000-0005-0000-0000-0000EE7B0000}"/>
    <cellStyle name="Normal 4 4 2 2 5 3" xfId="18289" xr:uid="{00000000-0005-0000-0000-0000EF7B0000}"/>
    <cellStyle name="Normal 4 4 2 2 5 3 2" xfId="30544" xr:uid="{00000000-0005-0000-0000-0000F07B0000}"/>
    <cellStyle name="Normal 4 4 2 2 5 3 3" xfId="42785" xr:uid="{00000000-0005-0000-0000-0000F17B0000}"/>
    <cellStyle name="Normal 4 4 2 2 5 4" xfId="24427" xr:uid="{00000000-0005-0000-0000-0000F27B0000}"/>
    <cellStyle name="Normal 4 4 2 2 5 5" xfId="36671" xr:uid="{00000000-0005-0000-0000-0000F37B0000}"/>
    <cellStyle name="Normal 4 4 2 2 5 6" xfId="48900" xr:uid="{00000000-0005-0000-0000-0000F47B0000}"/>
    <cellStyle name="Normal 4 4 2 2 6" xfId="7291" xr:uid="{00000000-0005-0000-0000-0000F57B0000}"/>
    <cellStyle name="Normal 4 4 2 2 6 2" xfId="18291" xr:uid="{00000000-0005-0000-0000-0000F67B0000}"/>
    <cellStyle name="Normal 4 4 2 2 6 2 2" xfId="30546" xr:uid="{00000000-0005-0000-0000-0000F77B0000}"/>
    <cellStyle name="Normal 4 4 2 2 6 2 3" xfId="42787" xr:uid="{00000000-0005-0000-0000-0000F87B0000}"/>
    <cellStyle name="Normal 4 4 2 2 6 3" xfId="24429" xr:uid="{00000000-0005-0000-0000-0000F97B0000}"/>
    <cellStyle name="Normal 4 4 2 2 6 4" xfId="36673" xr:uid="{00000000-0005-0000-0000-0000FA7B0000}"/>
    <cellStyle name="Normal 4 4 2 2 6 5" xfId="48902" xr:uid="{00000000-0005-0000-0000-0000FB7B0000}"/>
    <cellStyle name="Normal 4 4 2 2 7" xfId="18260" xr:uid="{00000000-0005-0000-0000-0000FC7B0000}"/>
    <cellStyle name="Normal 4 4 2 2 7 2" xfId="30515" xr:uid="{00000000-0005-0000-0000-0000FD7B0000}"/>
    <cellStyle name="Normal 4 4 2 2 7 3" xfId="42756" xr:uid="{00000000-0005-0000-0000-0000FE7B0000}"/>
    <cellStyle name="Normal 4 4 2 2 8" xfId="24398" xr:uid="{00000000-0005-0000-0000-0000FF7B0000}"/>
    <cellStyle name="Normal 4 4 2 2 9" xfId="36642" xr:uid="{00000000-0005-0000-0000-0000007C0000}"/>
    <cellStyle name="Normal 4 4 2 3" xfId="7292" xr:uid="{00000000-0005-0000-0000-0000017C0000}"/>
    <cellStyle name="Normal 4 4 2 3 2" xfId="7293" xr:uid="{00000000-0005-0000-0000-0000027C0000}"/>
    <cellStyle name="Normal 4 4 2 3 2 2" xfId="7294" xr:uid="{00000000-0005-0000-0000-0000037C0000}"/>
    <cellStyle name="Normal 4 4 2 3 2 2 2" xfId="7295" xr:uid="{00000000-0005-0000-0000-0000047C0000}"/>
    <cellStyle name="Normal 4 4 2 3 2 2 2 2" xfId="7296" xr:uid="{00000000-0005-0000-0000-0000057C0000}"/>
    <cellStyle name="Normal 4 4 2 3 2 2 2 2 2" xfId="18296" xr:uid="{00000000-0005-0000-0000-0000067C0000}"/>
    <cellStyle name="Normal 4 4 2 3 2 2 2 2 2 2" xfId="30551" xr:uid="{00000000-0005-0000-0000-0000077C0000}"/>
    <cellStyle name="Normal 4 4 2 3 2 2 2 2 2 3" xfId="42792" xr:uid="{00000000-0005-0000-0000-0000087C0000}"/>
    <cellStyle name="Normal 4 4 2 3 2 2 2 2 3" xfId="24434" xr:uid="{00000000-0005-0000-0000-0000097C0000}"/>
    <cellStyle name="Normal 4 4 2 3 2 2 2 2 4" xfId="36678" xr:uid="{00000000-0005-0000-0000-00000A7C0000}"/>
    <cellStyle name="Normal 4 4 2 3 2 2 2 2 5" xfId="48907" xr:uid="{00000000-0005-0000-0000-00000B7C0000}"/>
    <cellStyle name="Normal 4 4 2 3 2 2 2 3" xfId="18295" xr:uid="{00000000-0005-0000-0000-00000C7C0000}"/>
    <cellStyle name="Normal 4 4 2 3 2 2 2 3 2" xfId="30550" xr:uid="{00000000-0005-0000-0000-00000D7C0000}"/>
    <cellStyle name="Normal 4 4 2 3 2 2 2 3 3" xfId="42791" xr:uid="{00000000-0005-0000-0000-00000E7C0000}"/>
    <cellStyle name="Normal 4 4 2 3 2 2 2 4" xfId="24433" xr:uid="{00000000-0005-0000-0000-00000F7C0000}"/>
    <cellStyle name="Normal 4 4 2 3 2 2 2 5" xfId="36677" xr:uid="{00000000-0005-0000-0000-0000107C0000}"/>
    <cellStyle name="Normal 4 4 2 3 2 2 2 6" xfId="48906" xr:uid="{00000000-0005-0000-0000-0000117C0000}"/>
    <cellStyle name="Normal 4 4 2 3 2 2 3" xfId="7297" xr:uid="{00000000-0005-0000-0000-0000127C0000}"/>
    <cellStyle name="Normal 4 4 2 3 2 2 3 2" xfId="18297" xr:uid="{00000000-0005-0000-0000-0000137C0000}"/>
    <cellStyle name="Normal 4 4 2 3 2 2 3 2 2" xfId="30552" xr:uid="{00000000-0005-0000-0000-0000147C0000}"/>
    <cellStyle name="Normal 4 4 2 3 2 2 3 2 3" xfId="42793" xr:uid="{00000000-0005-0000-0000-0000157C0000}"/>
    <cellStyle name="Normal 4 4 2 3 2 2 3 3" xfId="24435" xr:uid="{00000000-0005-0000-0000-0000167C0000}"/>
    <cellStyle name="Normal 4 4 2 3 2 2 3 4" xfId="36679" xr:uid="{00000000-0005-0000-0000-0000177C0000}"/>
    <cellStyle name="Normal 4 4 2 3 2 2 3 5" xfId="48908" xr:uid="{00000000-0005-0000-0000-0000187C0000}"/>
    <cellStyle name="Normal 4 4 2 3 2 2 4" xfId="18294" xr:uid="{00000000-0005-0000-0000-0000197C0000}"/>
    <cellStyle name="Normal 4 4 2 3 2 2 4 2" xfId="30549" xr:uid="{00000000-0005-0000-0000-00001A7C0000}"/>
    <cellStyle name="Normal 4 4 2 3 2 2 4 3" xfId="42790" xr:uid="{00000000-0005-0000-0000-00001B7C0000}"/>
    <cellStyle name="Normal 4 4 2 3 2 2 5" xfId="24432" xr:uid="{00000000-0005-0000-0000-00001C7C0000}"/>
    <cellStyle name="Normal 4 4 2 3 2 2 6" xfId="36676" xr:uid="{00000000-0005-0000-0000-00001D7C0000}"/>
    <cellStyle name="Normal 4 4 2 3 2 2 7" xfId="48905" xr:uid="{00000000-0005-0000-0000-00001E7C0000}"/>
    <cellStyle name="Normal 4 4 2 3 2 3" xfId="7298" xr:uid="{00000000-0005-0000-0000-00001F7C0000}"/>
    <cellStyle name="Normal 4 4 2 3 2 3 2" xfId="7299" xr:uid="{00000000-0005-0000-0000-0000207C0000}"/>
    <cellStyle name="Normal 4 4 2 3 2 3 2 2" xfId="18299" xr:uid="{00000000-0005-0000-0000-0000217C0000}"/>
    <cellStyle name="Normal 4 4 2 3 2 3 2 2 2" xfId="30554" xr:uid="{00000000-0005-0000-0000-0000227C0000}"/>
    <cellStyle name="Normal 4 4 2 3 2 3 2 2 3" xfId="42795" xr:uid="{00000000-0005-0000-0000-0000237C0000}"/>
    <cellStyle name="Normal 4 4 2 3 2 3 2 3" xfId="24437" xr:uid="{00000000-0005-0000-0000-0000247C0000}"/>
    <cellStyle name="Normal 4 4 2 3 2 3 2 4" xfId="36681" xr:uid="{00000000-0005-0000-0000-0000257C0000}"/>
    <cellStyle name="Normal 4 4 2 3 2 3 2 5" xfId="48910" xr:uid="{00000000-0005-0000-0000-0000267C0000}"/>
    <cellStyle name="Normal 4 4 2 3 2 3 3" xfId="18298" xr:uid="{00000000-0005-0000-0000-0000277C0000}"/>
    <cellStyle name="Normal 4 4 2 3 2 3 3 2" xfId="30553" xr:uid="{00000000-0005-0000-0000-0000287C0000}"/>
    <cellStyle name="Normal 4 4 2 3 2 3 3 3" xfId="42794" xr:uid="{00000000-0005-0000-0000-0000297C0000}"/>
    <cellStyle name="Normal 4 4 2 3 2 3 4" xfId="24436" xr:uid="{00000000-0005-0000-0000-00002A7C0000}"/>
    <cellStyle name="Normal 4 4 2 3 2 3 5" xfId="36680" xr:uid="{00000000-0005-0000-0000-00002B7C0000}"/>
    <cellStyle name="Normal 4 4 2 3 2 3 6" xfId="48909" xr:uid="{00000000-0005-0000-0000-00002C7C0000}"/>
    <cellStyle name="Normal 4 4 2 3 2 4" xfId="7300" xr:uid="{00000000-0005-0000-0000-00002D7C0000}"/>
    <cellStyle name="Normal 4 4 2 3 2 4 2" xfId="18300" xr:uid="{00000000-0005-0000-0000-00002E7C0000}"/>
    <cellStyle name="Normal 4 4 2 3 2 4 2 2" xfId="30555" xr:uid="{00000000-0005-0000-0000-00002F7C0000}"/>
    <cellStyle name="Normal 4 4 2 3 2 4 2 3" xfId="42796" xr:uid="{00000000-0005-0000-0000-0000307C0000}"/>
    <cellStyle name="Normal 4 4 2 3 2 4 3" xfId="24438" xr:uid="{00000000-0005-0000-0000-0000317C0000}"/>
    <cellStyle name="Normal 4 4 2 3 2 4 4" xfId="36682" xr:uid="{00000000-0005-0000-0000-0000327C0000}"/>
    <cellStyle name="Normal 4 4 2 3 2 4 5" xfId="48911" xr:uid="{00000000-0005-0000-0000-0000337C0000}"/>
    <cellStyle name="Normal 4 4 2 3 2 5" xfId="18293" xr:uid="{00000000-0005-0000-0000-0000347C0000}"/>
    <cellStyle name="Normal 4 4 2 3 2 5 2" xfId="30548" xr:uid="{00000000-0005-0000-0000-0000357C0000}"/>
    <cellStyle name="Normal 4 4 2 3 2 5 3" xfId="42789" xr:uid="{00000000-0005-0000-0000-0000367C0000}"/>
    <cellStyle name="Normal 4 4 2 3 2 6" xfId="24431" xr:uid="{00000000-0005-0000-0000-0000377C0000}"/>
    <cellStyle name="Normal 4 4 2 3 2 7" xfId="36675" xr:uid="{00000000-0005-0000-0000-0000387C0000}"/>
    <cellStyle name="Normal 4 4 2 3 2 8" xfId="48904" xr:uid="{00000000-0005-0000-0000-0000397C0000}"/>
    <cellStyle name="Normal 4 4 2 3 3" xfId="7301" xr:uid="{00000000-0005-0000-0000-00003A7C0000}"/>
    <cellStyle name="Normal 4 4 2 3 3 2" xfId="7302" xr:uid="{00000000-0005-0000-0000-00003B7C0000}"/>
    <cellStyle name="Normal 4 4 2 3 3 2 2" xfId="7303" xr:uid="{00000000-0005-0000-0000-00003C7C0000}"/>
    <cellStyle name="Normal 4 4 2 3 3 2 2 2" xfId="18303" xr:uid="{00000000-0005-0000-0000-00003D7C0000}"/>
    <cellStyle name="Normal 4 4 2 3 3 2 2 2 2" xfId="30558" xr:uid="{00000000-0005-0000-0000-00003E7C0000}"/>
    <cellStyle name="Normal 4 4 2 3 3 2 2 2 3" xfId="42799" xr:uid="{00000000-0005-0000-0000-00003F7C0000}"/>
    <cellStyle name="Normal 4 4 2 3 3 2 2 3" xfId="24441" xr:uid="{00000000-0005-0000-0000-0000407C0000}"/>
    <cellStyle name="Normal 4 4 2 3 3 2 2 4" xfId="36685" xr:uid="{00000000-0005-0000-0000-0000417C0000}"/>
    <cellStyle name="Normal 4 4 2 3 3 2 2 5" xfId="48914" xr:uid="{00000000-0005-0000-0000-0000427C0000}"/>
    <cellStyle name="Normal 4 4 2 3 3 2 3" xfId="18302" xr:uid="{00000000-0005-0000-0000-0000437C0000}"/>
    <cellStyle name="Normal 4 4 2 3 3 2 3 2" xfId="30557" xr:uid="{00000000-0005-0000-0000-0000447C0000}"/>
    <cellStyle name="Normal 4 4 2 3 3 2 3 3" xfId="42798" xr:uid="{00000000-0005-0000-0000-0000457C0000}"/>
    <cellStyle name="Normal 4 4 2 3 3 2 4" xfId="24440" xr:uid="{00000000-0005-0000-0000-0000467C0000}"/>
    <cellStyle name="Normal 4 4 2 3 3 2 5" xfId="36684" xr:uid="{00000000-0005-0000-0000-0000477C0000}"/>
    <cellStyle name="Normal 4 4 2 3 3 2 6" xfId="48913" xr:uid="{00000000-0005-0000-0000-0000487C0000}"/>
    <cellStyle name="Normal 4 4 2 3 3 3" xfId="7304" xr:uid="{00000000-0005-0000-0000-0000497C0000}"/>
    <cellStyle name="Normal 4 4 2 3 3 3 2" xfId="18304" xr:uid="{00000000-0005-0000-0000-00004A7C0000}"/>
    <cellStyle name="Normal 4 4 2 3 3 3 2 2" xfId="30559" xr:uid="{00000000-0005-0000-0000-00004B7C0000}"/>
    <cellStyle name="Normal 4 4 2 3 3 3 2 3" xfId="42800" xr:uid="{00000000-0005-0000-0000-00004C7C0000}"/>
    <cellStyle name="Normal 4 4 2 3 3 3 3" xfId="24442" xr:uid="{00000000-0005-0000-0000-00004D7C0000}"/>
    <cellStyle name="Normal 4 4 2 3 3 3 4" xfId="36686" xr:uid="{00000000-0005-0000-0000-00004E7C0000}"/>
    <cellStyle name="Normal 4 4 2 3 3 3 5" xfId="48915" xr:uid="{00000000-0005-0000-0000-00004F7C0000}"/>
    <cellStyle name="Normal 4 4 2 3 3 4" xfId="18301" xr:uid="{00000000-0005-0000-0000-0000507C0000}"/>
    <cellStyle name="Normal 4 4 2 3 3 4 2" xfId="30556" xr:uid="{00000000-0005-0000-0000-0000517C0000}"/>
    <cellStyle name="Normal 4 4 2 3 3 4 3" xfId="42797" xr:uid="{00000000-0005-0000-0000-0000527C0000}"/>
    <cellStyle name="Normal 4 4 2 3 3 5" xfId="24439" xr:uid="{00000000-0005-0000-0000-0000537C0000}"/>
    <cellStyle name="Normal 4 4 2 3 3 6" xfId="36683" xr:uid="{00000000-0005-0000-0000-0000547C0000}"/>
    <cellStyle name="Normal 4 4 2 3 3 7" xfId="48912" xr:uid="{00000000-0005-0000-0000-0000557C0000}"/>
    <cellStyle name="Normal 4 4 2 3 4" xfId="7305" xr:uid="{00000000-0005-0000-0000-0000567C0000}"/>
    <cellStyle name="Normal 4 4 2 3 4 2" xfId="7306" xr:uid="{00000000-0005-0000-0000-0000577C0000}"/>
    <cellStyle name="Normal 4 4 2 3 4 2 2" xfId="18306" xr:uid="{00000000-0005-0000-0000-0000587C0000}"/>
    <cellStyle name="Normal 4 4 2 3 4 2 2 2" xfId="30561" xr:uid="{00000000-0005-0000-0000-0000597C0000}"/>
    <cellStyle name="Normal 4 4 2 3 4 2 2 3" xfId="42802" xr:uid="{00000000-0005-0000-0000-00005A7C0000}"/>
    <cellStyle name="Normal 4 4 2 3 4 2 3" xfId="24444" xr:uid="{00000000-0005-0000-0000-00005B7C0000}"/>
    <cellStyle name="Normal 4 4 2 3 4 2 4" xfId="36688" xr:uid="{00000000-0005-0000-0000-00005C7C0000}"/>
    <cellStyle name="Normal 4 4 2 3 4 2 5" xfId="48917" xr:uid="{00000000-0005-0000-0000-00005D7C0000}"/>
    <cellStyle name="Normal 4 4 2 3 4 3" xfId="18305" xr:uid="{00000000-0005-0000-0000-00005E7C0000}"/>
    <cellStyle name="Normal 4 4 2 3 4 3 2" xfId="30560" xr:uid="{00000000-0005-0000-0000-00005F7C0000}"/>
    <cellStyle name="Normal 4 4 2 3 4 3 3" xfId="42801" xr:uid="{00000000-0005-0000-0000-0000607C0000}"/>
    <cellStyle name="Normal 4 4 2 3 4 4" xfId="24443" xr:uid="{00000000-0005-0000-0000-0000617C0000}"/>
    <cellStyle name="Normal 4 4 2 3 4 5" xfId="36687" xr:uid="{00000000-0005-0000-0000-0000627C0000}"/>
    <cellStyle name="Normal 4 4 2 3 4 6" xfId="48916" xr:uid="{00000000-0005-0000-0000-0000637C0000}"/>
    <cellStyle name="Normal 4 4 2 3 5" xfId="7307" xr:uid="{00000000-0005-0000-0000-0000647C0000}"/>
    <cellStyle name="Normal 4 4 2 3 5 2" xfId="18307" xr:uid="{00000000-0005-0000-0000-0000657C0000}"/>
    <cellStyle name="Normal 4 4 2 3 5 2 2" xfId="30562" xr:uid="{00000000-0005-0000-0000-0000667C0000}"/>
    <cellStyle name="Normal 4 4 2 3 5 2 3" xfId="42803" xr:uid="{00000000-0005-0000-0000-0000677C0000}"/>
    <cellStyle name="Normal 4 4 2 3 5 3" xfId="24445" xr:uid="{00000000-0005-0000-0000-0000687C0000}"/>
    <cellStyle name="Normal 4 4 2 3 5 4" xfId="36689" xr:uid="{00000000-0005-0000-0000-0000697C0000}"/>
    <cellStyle name="Normal 4 4 2 3 5 5" xfId="48918" xr:uid="{00000000-0005-0000-0000-00006A7C0000}"/>
    <cellStyle name="Normal 4 4 2 3 6" xfId="18292" xr:uid="{00000000-0005-0000-0000-00006B7C0000}"/>
    <cellStyle name="Normal 4 4 2 3 6 2" xfId="30547" xr:uid="{00000000-0005-0000-0000-00006C7C0000}"/>
    <cellStyle name="Normal 4 4 2 3 6 3" xfId="42788" xr:uid="{00000000-0005-0000-0000-00006D7C0000}"/>
    <cellStyle name="Normal 4 4 2 3 7" xfId="24430" xr:uid="{00000000-0005-0000-0000-00006E7C0000}"/>
    <cellStyle name="Normal 4 4 2 3 8" xfId="36674" xr:uid="{00000000-0005-0000-0000-00006F7C0000}"/>
    <cellStyle name="Normal 4 4 2 3 9" xfId="48903" xr:uid="{00000000-0005-0000-0000-0000707C0000}"/>
    <cellStyle name="Normal 4 4 2 4" xfId="7308" xr:uid="{00000000-0005-0000-0000-0000717C0000}"/>
    <cellStyle name="Normal 4 4 2 4 2" xfId="7309" xr:uid="{00000000-0005-0000-0000-0000727C0000}"/>
    <cellStyle name="Normal 4 4 2 4 2 2" xfId="7310" xr:uid="{00000000-0005-0000-0000-0000737C0000}"/>
    <cellStyle name="Normal 4 4 2 4 2 2 2" xfId="7311" xr:uid="{00000000-0005-0000-0000-0000747C0000}"/>
    <cellStyle name="Normal 4 4 2 4 2 2 2 2" xfId="18311" xr:uid="{00000000-0005-0000-0000-0000757C0000}"/>
    <cellStyle name="Normal 4 4 2 4 2 2 2 2 2" xfId="30566" xr:uid="{00000000-0005-0000-0000-0000767C0000}"/>
    <cellStyle name="Normal 4 4 2 4 2 2 2 2 3" xfId="42807" xr:uid="{00000000-0005-0000-0000-0000777C0000}"/>
    <cellStyle name="Normal 4 4 2 4 2 2 2 3" xfId="24449" xr:uid="{00000000-0005-0000-0000-0000787C0000}"/>
    <cellStyle name="Normal 4 4 2 4 2 2 2 4" xfId="36693" xr:uid="{00000000-0005-0000-0000-0000797C0000}"/>
    <cellStyle name="Normal 4 4 2 4 2 2 2 5" xfId="48922" xr:uid="{00000000-0005-0000-0000-00007A7C0000}"/>
    <cellStyle name="Normal 4 4 2 4 2 2 3" xfId="18310" xr:uid="{00000000-0005-0000-0000-00007B7C0000}"/>
    <cellStyle name="Normal 4 4 2 4 2 2 3 2" xfId="30565" xr:uid="{00000000-0005-0000-0000-00007C7C0000}"/>
    <cellStyle name="Normal 4 4 2 4 2 2 3 3" xfId="42806" xr:uid="{00000000-0005-0000-0000-00007D7C0000}"/>
    <cellStyle name="Normal 4 4 2 4 2 2 4" xfId="24448" xr:uid="{00000000-0005-0000-0000-00007E7C0000}"/>
    <cellStyle name="Normal 4 4 2 4 2 2 5" xfId="36692" xr:uid="{00000000-0005-0000-0000-00007F7C0000}"/>
    <cellStyle name="Normal 4 4 2 4 2 2 6" xfId="48921" xr:uid="{00000000-0005-0000-0000-0000807C0000}"/>
    <cellStyle name="Normal 4 4 2 4 2 3" xfId="7312" xr:uid="{00000000-0005-0000-0000-0000817C0000}"/>
    <cellStyle name="Normal 4 4 2 4 2 3 2" xfId="18312" xr:uid="{00000000-0005-0000-0000-0000827C0000}"/>
    <cellStyle name="Normal 4 4 2 4 2 3 2 2" xfId="30567" xr:uid="{00000000-0005-0000-0000-0000837C0000}"/>
    <cellStyle name="Normal 4 4 2 4 2 3 2 3" xfId="42808" xr:uid="{00000000-0005-0000-0000-0000847C0000}"/>
    <cellStyle name="Normal 4 4 2 4 2 3 3" xfId="24450" xr:uid="{00000000-0005-0000-0000-0000857C0000}"/>
    <cellStyle name="Normal 4 4 2 4 2 3 4" xfId="36694" xr:uid="{00000000-0005-0000-0000-0000867C0000}"/>
    <cellStyle name="Normal 4 4 2 4 2 3 5" xfId="48923" xr:uid="{00000000-0005-0000-0000-0000877C0000}"/>
    <cellStyle name="Normal 4 4 2 4 2 4" xfId="18309" xr:uid="{00000000-0005-0000-0000-0000887C0000}"/>
    <cellStyle name="Normal 4 4 2 4 2 4 2" xfId="30564" xr:uid="{00000000-0005-0000-0000-0000897C0000}"/>
    <cellStyle name="Normal 4 4 2 4 2 4 3" xfId="42805" xr:uid="{00000000-0005-0000-0000-00008A7C0000}"/>
    <cellStyle name="Normal 4 4 2 4 2 5" xfId="24447" xr:uid="{00000000-0005-0000-0000-00008B7C0000}"/>
    <cellStyle name="Normal 4 4 2 4 2 6" xfId="36691" xr:uid="{00000000-0005-0000-0000-00008C7C0000}"/>
    <cellStyle name="Normal 4 4 2 4 2 7" xfId="48920" xr:uid="{00000000-0005-0000-0000-00008D7C0000}"/>
    <cellStyle name="Normal 4 4 2 4 3" xfId="7313" xr:uid="{00000000-0005-0000-0000-00008E7C0000}"/>
    <cellStyle name="Normal 4 4 2 4 3 2" xfId="7314" xr:uid="{00000000-0005-0000-0000-00008F7C0000}"/>
    <cellStyle name="Normal 4 4 2 4 3 2 2" xfId="18314" xr:uid="{00000000-0005-0000-0000-0000907C0000}"/>
    <cellStyle name="Normal 4 4 2 4 3 2 2 2" xfId="30569" xr:uid="{00000000-0005-0000-0000-0000917C0000}"/>
    <cellStyle name="Normal 4 4 2 4 3 2 2 3" xfId="42810" xr:uid="{00000000-0005-0000-0000-0000927C0000}"/>
    <cellStyle name="Normal 4 4 2 4 3 2 3" xfId="24452" xr:uid="{00000000-0005-0000-0000-0000937C0000}"/>
    <cellStyle name="Normal 4 4 2 4 3 2 4" xfId="36696" xr:uid="{00000000-0005-0000-0000-0000947C0000}"/>
    <cellStyle name="Normal 4 4 2 4 3 2 5" xfId="48925" xr:uid="{00000000-0005-0000-0000-0000957C0000}"/>
    <cellStyle name="Normal 4 4 2 4 3 3" xfId="18313" xr:uid="{00000000-0005-0000-0000-0000967C0000}"/>
    <cellStyle name="Normal 4 4 2 4 3 3 2" xfId="30568" xr:uid="{00000000-0005-0000-0000-0000977C0000}"/>
    <cellStyle name="Normal 4 4 2 4 3 3 3" xfId="42809" xr:uid="{00000000-0005-0000-0000-0000987C0000}"/>
    <cellStyle name="Normal 4 4 2 4 3 4" xfId="24451" xr:uid="{00000000-0005-0000-0000-0000997C0000}"/>
    <cellStyle name="Normal 4 4 2 4 3 5" xfId="36695" xr:uid="{00000000-0005-0000-0000-00009A7C0000}"/>
    <cellStyle name="Normal 4 4 2 4 3 6" xfId="48924" xr:uid="{00000000-0005-0000-0000-00009B7C0000}"/>
    <cellStyle name="Normal 4 4 2 4 4" xfId="7315" xr:uid="{00000000-0005-0000-0000-00009C7C0000}"/>
    <cellStyle name="Normal 4 4 2 4 4 2" xfId="18315" xr:uid="{00000000-0005-0000-0000-00009D7C0000}"/>
    <cellStyle name="Normal 4 4 2 4 4 2 2" xfId="30570" xr:uid="{00000000-0005-0000-0000-00009E7C0000}"/>
    <cellStyle name="Normal 4 4 2 4 4 2 3" xfId="42811" xr:uid="{00000000-0005-0000-0000-00009F7C0000}"/>
    <cellStyle name="Normal 4 4 2 4 4 3" xfId="24453" xr:uid="{00000000-0005-0000-0000-0000A07C0000}"/>
    <cellStyle name="Normal 4 4 2 4 4 4" xfId="36697" xr:uid="{00000000-0005-0000-0000-0000A17C0000}"/>
    <cellStyle name="Normal 4 4 2 4 4 5" xfId="48926" xr:uid="{00000000-0005-0000-0000-0000A27C0000}"/>
    <cellStyle name="Normal 4 4 2 4 5" xfId="18308" xr:uid="{00000000-0005-0000-0000-0000A37C0000}"/>
    <cellStyle name="Normal 4 4 2 4 5 2" xfId="30563" xr:uid="{00000000-0005-0000-0000-0000A47C0000}"/>
    <cellStyle name="Normal 4 4 2 4 5 3" xfId="42804" xr:uid="{00000000-0005-0000-0000-0000A57C0000}"/>
    <cellStyle name="Normal 4 4 2 4 6" xfId="24446" xr:uid="{00000000-0005-0000-0000-0000A67C0000}"/>
    <cellStyle name="Normal 4 4 2 4 7" xfId="36690" xr:uid="{00000000-0005-0000-0000-0000A77C0000}"/>
    <cellStyle name="Normal 4 4 2 4 8" xfId="48919" xr:uid="{00000000-0005-0000-0000-0000A87C0000}"/>
    <cellStyle name="Normal 4 4 2 5" xfId="7316" xr:uid="{00000000-0005-0000-0000-0000A97C0000}"/>
    <cellStyle name="Normal 4 4 2 5 2" xfId="7317" xr:uid="{00000000-0005-0000-0000-0000AA7C0000}"/>
    <cellStyle name="Normal 4 4 2 5 2 2" xfId="7318" xr:uid="{00000000-0005-0000-0000-0000AB7C0000}"/>
    <cellStyle name="Normal 4 4 2 5 2 2 2" xfId="18318" xr:uid="{00000000-0005-0000-0000-0000AC7C0000}"/>
    <cellStyle name="Normal 4 4 2 5 2 2 2 2" xfId="30573" xr:uid="{00000000-0005-0000-0000-0000AD7C0000}"/>
    <cellStyle name="Normal 4 4 2 5 2 2 2 3" xfId="42814" xr:uid="{00000000-0005-0000-0000-0000AE7C0000}"/>
    <cellStyle name="Normal 4 4 2 5 2 2 3" xfId="24456" xr:uid="{00000000-0005-0000-0000-0000AF7C0000}"/>
    <cellStyle name="Normal 4 4 2 5 2 2 4" xfId="36700" xr:uid="{00000000-0005-0000-0000-0000B07C0000}"/>
    <cellStyle name="Normal 4 4 2 5 2 2 5" xfId="48929" xr:uid="{00000000-0005-0000-0000-0000B17C0000}"/>
    <cellStyle name="Normal 4 4 2 5 2 3" xfId="18317" xr:uid="{00000000-0005-0000-0000-0000B27C0000}"/>
    <cellStyle name="Normal 4 4 2 5 2 3 2" xfId="30572" xr:uid="{00000000-0005-0000-0000-0000B37C0000}"/>
    <cellStyle name="Normal 4 4 2 5 2 3 3" xfId="42813" xr:uid="{00000000-0005-0000-0000-0000B47C0000}"/>
    <cellStyle name="Normal 4 4 2 5 2 4" xfId="24455" xr:uid="{00000000-0005-0000-0000-0000B57C0000}"/>
    <cellStyle name="Normal 4 4 2 5 2 5" xfId="36699" xr:uid="{00000000-0005-0000-0000-0000B67C0000}"/>
    <cellStyle name="Normal 4 4 2 5 2 6" xfId="48928" xr:uid="{00000000-0005-0000-0000-0000B77C0000}"/>
    <cellStyle name="Normal 4 4 2 5 3" xfId="7319" xr:uid="{00000000-0005-0000-0000-0000B87C0000}"/>
    <cellStyle name="Normal 4 4 2 5 3 2" xfId="18319" xr:uid="{00000000-0005-0000-0000-0000B97C0000}"/>
    <cellStyle name="Normal 4 4 2 5 3 2 2" xfId="30574" xr:uid="{00000000-0005-0000-0000-0000BA7C0000}"/>
    <cellStyle name="Normal 4 4 2 5 3 2 3" xfId="42815" xr:uid="{00000000-0005-0000-0000-0000BB7C0000}"/>
    <cellStyle name="Normal 4 4 2 5 3 3" xfId="24457" xr:uid="{00000000-0005-0000-0000-0000BC7C0000}"/>
    <cellStyle name="Normal 4 4 2 5 3 4" xfId="36701" xr:uid="{00000000-0005-0000-0000-0000BD7C0000}"/>
    <cellStyle name="Normal 4 4 2 5 3 5" xfId="48930" xr:uid="{00000000-0005-0000-0000-0000BE7C0000}"/>
    <cellStyle name="Normal 4 4 2 5 4" xfId="18316" xr:uid="{00000000-0005-0000-0000-0000BF7C0000}"/>
    <cellStyle name="Normal 4 4 2 5 4 2" xfId="30571" xr:uid="{00000000-0005-0000-0000-0000C07C0000}"/>
    <cellStyle name="Normal 4 4 2 5 4 3" xfId="42812" xr:uid="{00000000-0005-0000-0000-0000C17C0000}"/>
    <cellStyle name="Normal 4 4 2 5 5" xfId="24454" xr:uid="{00000000-0005-0000-0000-0000C27C0000}"/>
    <cellStyle name="Normal 4 4 2 5 6" xfId="36698" xr:uid="{00000000-0005-0000-0000-0000C37C0000}"/>
    <cellStyle name="Normal 4 4 2 5 7" xfId="48927" xr:uid="{00000000-0005-0000-0000-0000C47C0000}"/>
    <cellStyle name="Normal 4 4 2 6" xfId="7320" xr:uid="{00000000-0005-0000-0000-0000C57C0000}"/>
    <cellStyle name="Normal 4 4 2 6 2" xfId="7321" xr:uid="{00000000-0005-0000-0000-0000C67C0000}"/>
    <cellStyle name="Normal 4 4 2 6 2 2" xfId="7322" xr:uid="{00000000-0005-0000-0000-0000C77C0000}"/>
    <cellStyle name="Normal 4 4 2 6 2 2 2" xfId="18322" xr:uid="{00000000-0005-0000-0000-0000C87C0000}"/>
    <cellStyle name="Normal 4 4 2 6 2 2 2 2" xfId="30577" xr:uid="{00000000-0005-0000-0000-0000C97C0000}"/>
    <cellStyle name="Normal 4 4 2 6 2 2 2 3" xfId="42818" xr:uid="{00000000-0005-0000-0000-0000CA7C0000}"/>
    <cellStyle name="Normal 4 4 2 6 2 2 3" xfId="24460" xr:uid="{00000000-0005-0000-0000-0000CB7C0000}"/>
    <cellStyle name="Normal 4 4 2 6 2 2 4" xfId="36704" xr:uid="{00000000-0005-0000-0000-0000CC7C0000}"/>
    <cellStyle name="Normal 4 4 2 6 2 2 5" xfId="48933" xr:uid="{00000000-0005-0000-0000-0000CD7C0000}"/>
    <cellStyle name="Normal 4 4 2 6 2 3" xfId="18321" xr:uid="{00000000-0005-0000-0000-0000CE7C0000}"/>
    <cellStyle name="Normal 4 4 2 6 2 3 2" xfId="30576" xr:uid="{00000000-0005-0000-0000-0000CF7C0000}"/>
    <cellStyle name="Normal 4 4 2 6 2 3 3" xfId="42817" xr:uid="{00000000-0005-0000-0000-0000D07C0000}"/>
    <cellStyle name="Normal 4 4 2 6 2 4" xfId="24459" xr:uid="{00000000-0005-0000-0000-0000D17C0000}"/>
    <cellStyle name="Normal 4 4 2 6 2 5" xfId="36703" xr:uid="{00000000-0005-0000-0000-0000D27C0000}"/>
    <cellStyle name="Normal 4 4 2 6 2 6" xfId="48932" xr:uid="{00000000-0005-0000-0000-0000D37C0000}"/>
    <cellStyle name="Normal 4 4 2 6 3" xfId="7323" xr:uid="{00000000-0005-0000-0000-0000D47C0000}"/>
    <cellStyle name="Normal 4 4 2 6 3 2" xfId="18323" xr:uid="{00000000-0005-0000-0000-0000D57C0000}"/>
    <cellStyle name="Normal 4 4 2 6 3 2 2" xfId="30578" xr:uid="{00000000-0005-0000-0000-0000D67C0000}"/>
    <cellStyle name="Normal 4 4 2 6 3 2 3" xfId="42819" xr:uid="{00000000-0005-0000-0000-0000D77C0000}"/>
    <cellStyle name="Normal 4 4 2 6 3 3" xfId="24461" xr:uid="{00000000-0005-0000-0000-0000D87C0000}"/>
    <cellStyle name="Normal 4 4 2 6 3 4" xfId="36705" xr:uid="{00000000-0005-0000-0000-0000D97C0000}"/>
    <cellStyle name="Normal 4 4 2 6 3 5" xfId="48934" xr:uid="{00000000-0005-0000-0000-0000DA7C0000}"/>
    <cellStyle name="Normal 4 4 2 6 4" xfId="18320" xr:uid="{00000000-0005-0000-0000-0000DB7C0000}"/>
    <cellStyle name="Normal 4 4 2 6 4 2" xfId="30575" xr:uid="{00000000-0005-0000-0000-0000DC7C0000}"/>
    <cellStyle name="Normal 4 4 2 6 4 3" xfId="42816" xr:uid="{00000000-0005-0000-0000-0000DD7C0000}"/>
    <cellStyle name="Normal 4 4 2 6 5" xfId="24458" xr:uid="{00000000-0005-0000-0000-0000DE7C0000}"/>
    <cellStyle name="Normal 4 4 2 6 6" xfId="36702" xr:uid="{00000000-0005-0000-0000-0000DF7C0000}"/>
    <cellStyle name="Normal 4 4 2 6 7" xfId="48931" xr:uid="{00000000-0005-0000-0000-0000E07C0000}"/>
    <cellStyle name="Normal 4 4 2 7" xfId="7324" xr:uid="{00000000-0005-0000-0000-0000E17C0000}"/>
    <cellStyle name="Normal 4 4 2 7 2" xfId="7325" xr:uid="{00000000-0005-0000-0000-0000E27C0000}"/>
    <cellStyle name="Normal 4 4 2 7 2 2" xfId="18325" xr:uid="{00000000-0005-0000-0000-0000E37C0000}"/>
    <cellStyle name="Normal 4 4 2 7 2 2 2" xfId="30580" xr:uid="{00000000-0005-0000-0000-0000E47C0000}"/>
    <cellStyle name="Normal 4 4 2 7 2 2 3" xfId="42821" xr:uid="{00000000-0005-0000-0000-0000E57C0000}"/>
    <cellStyle name="Normal 4 4 2 7 2 3" xfId="24463" xr:uid="{00000000-0005-0000-0000-0000E67C0000}"/>
    <cellStyle name="Normal 4 4 2 7 2 4" xfId="36707" xr:uid="{00000000-0005-0000-0000-0000E77C0000}"/>
    <cellStyle name="Normal 4 4 2 7 2 5" xfId="48936" xr:uid="{00000000-0005-0000-0000-0000E87C0000}"/>
    <cellStyle name="Normal 4 4 2 7 3" xfId="18324" xr:uid="{00000000-0005-0000-0000-0000E97C0000}"/>
    <cellStyle name="Normal 4 4 2 7 3 2" xfId="30579" xr:uid="{00000000-0005-0000-0000-0000EA7C0000}"/>
    <cellStyle name="Normal 4 4 2 7 3 3" xfId="42820" xr:uid="{00000000-0005-0000-0000-0000EB7C0000}"/>
    <cellStyle name="Normal 4 4 2 7 4" xfId="24462" xr:uid="{00000000-0005-0000-0000-0000EC7C0000}"/>
    <cellStyle name="Normal 4 4 2 7 5" xfId="36706" xr:uid="{00000000-0005-0000-0000-0000ED7C0000}"/>
    <cellStyle name="Normal 4 4 2 7 6" xfId="48935" xr:uid="{00000000-0005-0000-0000-0000EE7C0000}"/>
    <cellStyle name="Normal 4 4 2 8" xfId="7326" xr:uid="{00000000-0005-0000-0000-0000EF7C0000}"/>
    <cellStyle name="Normal 4 4 2 8 2" xfId="18326" xr:uid="{00000000-0005-0000-0000-0000F07C0000}"/>
    <cellStyle name="Normal 4 4 2 8 2 2" xfId="30581" xr:uid="{00000000-0005-0000-0000-0000F17C0000}"/>
    <cellStyle name="Normal 4 4 2 8 2 3" xfId="42822" xr:uid="{00000000-0005-0000-0000-0000F27C0000}"/>
    <cellStyle name="Normal 4 4 2 8 3" xfId="24464" xr:uid="{00000000-0005-0000-0000-0000F37C0000}"/>
    <cellStyle name="Normal 4 4 2 8 4" xfId="36708" xr:uid="{00000000-0005-0000-0000-0000F47C0000}"/>
    <cellStyle name="Normal 4 4 2 8 5" xfId="48937" xr:uid="{00000000-0005-0000-0000-0000F57C0000}"/>
    <cellStyle name="Normal 4 4 2 9" xfId="18259" xr:uid="{00000000-0005-0000-0000-0000F67C0000}"/>
    <cellStyle name="Normal 4 4 2 9 2" xfId="30514" xr:uid="{00000000-0005-0000-0000-0000F77C0000}"/>
    <cellStyle name="Normal 4 4 2 9 3" xfId="42755" xr:uid="{00000000-0005-0000-0000-0000F87C0000}"/>
    <cellStyle name="Normal 4 4 3" xfId="7327" xr:uid="{00000000-0005-0000-0000-0000F97C0000}"/>
    <cellStyle name="Normal 4 4 3 10" xfId="48938" xr:uid="{00000000-0005-0000-0000-0000FA7C0000}"/>
    <cellStyle name="Normal 4 4 3 2" xfId="7328" xr:uid="{00000000-0005-0000-0000-0000FB7C0000}"/>
    <cellStyle name="Normal 4 4 3 2 2" xfId="7329" xr:uid="{00000000-0005-0000-0000-0000FC7C0000}"/>
    <cellStyle name="Normal 4 4 3 2 2 2" xfId="7330" xr:uid="{00000000-0005-0000-0000-0000FD7C0000}"/>
    <cellStyle name="Normal 4 4 3 2 2 2 2" xfId="7331" xr:uid="{00000000-0005-0000-0000-0000FE7C0000}"/>
    <cellStyle name="Normal 4 4 3 2 2 2 2 2" xfId="7332" xr:uid="{00000000-0005-0000-0000-0000FF7C0000}"/>
    <cellStyle name="Normal 4 4 3 2 2 2 2 2 2" xfId="18332" xr:uid="{00000000-0005-0000-0000-0000007D0000}"/>
    <cellStyle name="Normal 4 4 3 2 2 2 2 2 2 2" xfId="30587" xr:uid="{00000000-0005-0000-0000-0000017D0000}"/>
    <cellStyle name="Normal 4 4 3 2 2 2 2 2 2 3" xfId="42828" xr:uid="{00000000-0005-0000-0000-0000027D0000}"/>
    <cellStyle name="Normal 4 4 3 2 2 2 2 2 3" xfId="24470" xr:uid="{00000000-0005-0000-0000-0000037D0000}"/>
    <cellStyle name="Normal 4 4 3 2 2 2 2 2 4" xfId="36714" xr:uid="{00000000-0005-0000-0000-0000047D0000}"/>
    <cellStyle name="Normal 4 4 3 2 2 2 2 2 5" xfId="48943" xr:uid="{00000000-0005-0000-0000-0000057D0000}"/>
    <cellStyle name="Normal 4 4 3 2 2 2 2 3" xfId="18331" xr:uid="{00000000-0005-0000-0000-0000067D0000}"/>
    <cellStyle name="Normal 4 4 3 2 2 2 2 3 2" xfId="30586" xr:uid="{00000000-0005-0000-0000-0000077D0000}"/>
    <cellStyle name="Normal 4 4 3 2 2 2 2 3 3" xfId="42827" xr:uid="{00000000-0005-0000-0000-0000087D0000}"/>
    <cellStyle name="Normal 4 4 3 2 2 2 2 4" xfId="24469" xr:uid="{00000000-0005-0000-0000-0000097D0000}"/>
    <cellStyle name="Normal 4 4 3 2 2 2 2 5" xfId="36713" xr:uid="{00000000-0005-0000-0000-00000A7D0000}"/>
    <cellStyle name="Normal 4 4 3 2 2 2 2 6" xfId="48942" xr:uid="{00000000-0005-0000-0000-00000B7D0000}"/>
    <cellStyle name="Normal 4 4 3 2 2 2 3" xfId="7333" xr:uid="{00000000-0005-0000-0000-00000C7D0000}"/>
    <cellStyle name="Normal 4 4 3 2 2 2 3 2" xfId="18333" xr:uid="{00000000-0005-0000-0000-00000D7D0000}"/>
    <cellStyle name="Normal 4 4 3 2 2 2 3 2 2" xfId="30588" xr:uid="{00000000-0005-0000-0000-00000E7D0000}"/>
    <cellStyle name="Normal 4 4 3 2 2 2 3 2 3" xfId="42829" xr:uid="{00000000-0005-0000-0000-00000F7D0000}"/>
    <cellStyle name="Normal 4 4 3 2 2 2 3 3" xfId="24471" xr:uid="{00000000-0005-0000-0000-0000107D0000}"/>
    <cellStyle name="Normal 4 4 3 2 2 2 3 4" xfId="36715" xr:uid="{00000000-0005-0000-0000-0000117D0000}"/>
    <cellStyle name="Normal 4 4 3 2 2 2 3 5" xfId="48944" xr:uid="{00000000-0005-0000-0000-0000127D0000}"/>
    <cellStyle name="Normal 4 4 3 2 2 2 4" xfId="18330" xr:uid="{00000000-0005-0000-0000-0000137D0000}"/>
    <cellStyle name="Normal 4 4 3 2 2 2 4 2" xfId="30585" xr:uid="{00000000-0005-0000-0000-0000147D0000}"/>
    <cellStyle name="Normal 4 4 3 2 2 2 4 3" xfId="42826" xr:uid="{00000000-0005-0000-0000-0000157D0000}"/>
    <cellStyle name="Normal 4 4 3 2 2 2 5" xfId="24468" xr:uid="{00000000-0005-0000-0000-0000167D0000}"/>
    <cellStyle name="Normal 4 4 3 2 2 2 6" xfId="36712" xr:uid="{00000000-0005-0000-0000-0000177D0000}"/>
    <cellStyle name="Normal 4 4 3 2 2 2 7" xfId="48941" xr:uid="{00000000-0005-0000-0000-0000187D0000}"/>
    <cellStyle name="Normal 4 4 3 2 2 3" xfId="7334" xr:uid="{00000000-0005-0000-0000-0000197D0000}"/>
    <cellStyle name="Normal 4 4 3 2 2 3 2" xfId="7335" xr:uid="{00000000-0005-0000-0000-00001A7D0000}"/>
    <cellStyle name="Normal 4 4 3 2 2 3 2 2" xfId="18335" xr:uid="{00000000-0005-0000-0000-00001B7D0000}"/>
    <cellStyle name="Normal 4 4 3 2 2 3 2 2 2" xfId="30590" xr:uid="{00000000-0005-0000-0000-00001C7D0000}"/>
    <cellStyle name="Normal 4 4 3 2 2 3 2 2 3" xfId="42831" xr:uid="{00000000-0005-0000-0000-00001D7D0000}"/>
    <cellStyle name="Normal 4 4 3 2 2 3 2 3" xfId="24473" xr:uid="{00000000-0005-0000-0000-00001E7D0000}"/>
    <cellStyle name="Normal 4 4 3 2 2 3 2 4" xfId="36717" xr:uid="{00000000-0005-0000-0000-00001F7D0000}"/>
    <cellStyle name="Normal 4 4 3 2 2 3 2 5" xfId="48946" xr:uid="{00000000-0005-0000-0000-0000207D0000}"/>
    <cellStyle name="Normal 4 4 3 2 2 3 3" xfId="18334" xr:uid="{00000000-0005-0000-0000-0000217D0000}"/>
    <cellStyle name="Normal 4 4 3 2 2 3 3 2" xfId="30589" xr:uid="{00000000-0005-0000-0000-0000227D0000}"/>
    <cellStyle name="Normal 4 4 3 2 2 3 3 3" xfId="42830" xr:uid="{00000000-0005-0000-0000-0000237D0000}"/>
    <cellStyle name="Normal 4 4 3 2 2 3 4" xfId="24472" xr:uid="{00000000-0005-0000-0000-0000247D0000}"/>
    <cellStyle name="Normal 4 4 3 2 2 3 5" xfId="36716" xr:uid="{00000000-0005-0000-0000-0000257D0000}"/>
    <cellStyle name="Normal 4 4 3 2 2 3 6" xfId="48945" xr:uid="{00000000-0005-0000-0000-0000267D0000}"/>
    <cellStyle name="Normal 4 4 3 2 2 4" xfId="7336" xr:uid="{00000000-0005-0000-0000-0000277D0000}"/>
    <cellStyle name="Normal 4 4 3 2 2 4 2" xfId="18336" xr:uid="{00000000-0005-0000-0000-0000287D0000}"/>
    <cellStyle name="Normal 4 4 3 2 2 4 2 2" xfId="30591" xr:uid="{00000000-0005-0000-0000-0000297D0000}"/>
    <cellStyle name="Normal 4 4 3 2 2 4 2 3" xfId="42832" xr:uid="{00000000-0005-0000-0000-00002A7D0000}"/>
    <cellStyle name="Normal 4 4 3 2 2 4 3" xfId="24474" xr:uid="{00000000-0005-0000-0000-00002B7D0000}"/>
    <cellStyle name="Normal 4 4 3 2 2 4 4" xfId="36718" xr:uid="{00000000-0005-0000-0000-00002C7D0000}"/>
    <cellStyle name="Normal 4 4 3 2 2 4 5" xfId="48947" xr:uid="{00000000-0005-0000-0000-00002D7D0000}"/>
    <cellStyle name="Normal 4 4 3 2 2 5" xfId="18329" xr:uid="{00000000-0005-0000-0000-00002E7D0000}"/>
    <cellStyle name="Normal 4 4 3 2 2 5 2" xfId="30584" xr:uid="{00000000-0005-0000-0000-00002F7D0000}"/>
    <cellStyle name="Normal 4 4 3 2 2 5 3" xfId="42825" xr:uid="{00000000-0005-0000-0000-0000307D0000}"/>
    <cellStyle name="Normal 4 4 3 2 2 6" xfId="24467" xr:uid="{00000000-0005-0000-0000-0000317D0000}"/>
    <cellStyle name="Normal 4 4 3 2 2 7" xfId="36711" xr:uid="{00000000-0005-0000-0000-0000327D0000}"/>
    <cellStyle name="Normal 4 4 3 2 2 8" xfId="48940" xr:uid="{00000000-0005-0000-0000-0000337D0000}"/>
    <cellStyle name="Normal 4 4 3 2 3" xfId="7337" xr:uid="{00000000-0005-0000-0000-0000347D0000}"/>
    <cellStyle name="Normal 4 4 3 2 3 2" xfId="7338" xr:uid="{00000000-0005-0000-0000-0000357D0000}"/>
    <cellStyle name="Normal 4 4 3 2 3 2 2" xfId="7339" xr:uid="{00000000-0005-0000-0000-0000367D0000}"/>
    <cellStyle name="Normal 4 4 3 2 3 2 2 2" xfId="18339" xr:uid="{00000000-0005-0000-0000-0000377D0000}"/>
    <cellStyle name="Normal 4 4 3 2 3 2 2 2 2" xfId="30594" xr:uid="{00000000-0005-0000-0000-0000387D0000}"/>
    <cellStyle name="Normal 4 4 3 2 3 2 2 2 3" xfId="42835" xr:uid="{00000000-0005-0000-0000-0000397D0000}"/>
    <cellStyle name="Normal 4 4 3 2 3 2 2 3" xfId="24477" xr:uid="{00000000-0005-0000-0000-00003A7D0000}"/>
    <cellStyle name="Normal 4 4 3 2 3 2 2 4" xfId="36721" xr:uid="{00000000-0005-0000-0000-00003B7D0000}"/>
    <cellStyle name="Normal 4 4 3 2 3 2 2 5" xfId="48950" xr:uid="{00000000-0005-0000-0000-00003C7D0000}"/>
    <cellStyle name="Normal 4 4 3 2 3 2 3" xfId="18338" xr:uid="{00000000-0005-0000-0000-00003D7D0000}"/>
    <cellStyle name="Normal 4 4 3 2 3 2 3 2" xfId="30593" xr:uid="{00000000-0005-0000-0000-00003E7D0000}"/>
    <cellStyle name="Normal 4 4 3 2 3 2 3 3" xfId="42834" xr:uid="{00000000-0005-0000-0000-00003F7D0000}"/>
    <cellStyle name="Normal 4 4 3 2 3 2 4" xfId="24476" xr:uid="{00000000-0005-0000-0000-0000407D0000}"/>
    <cellStyle name="Normal 4 4 3 2 3 2 5" xfId="36720" xr:uid="{00000000-0005-0000-0000-0000417D0000}"/>
    <cellStyle name="Normal 4 4 3 2 3 2 6" xfId="48949" xr:uid="{00000000-0005-0000-0000-0000427D0000}"/>
    <cellStyle name="Normal 4 4 3 2 3 3" xfId="7340" xr:uid="{00000000-0005-0000-0000-0000437D0000}"/>
    <cellStyle name="Normal 4 4 3 2 3 3 2" xfId="18340" xr:uid="{00000000-0005-0000-0000-0000447D0000}"/>
    <cellStyle name="Normal 4 4 3 2 3 3 2 2" xfId="30595" xr:uid="{00000000-0005-0000-0000-0000457D0000}"/>
    <cellStyle name="Normal 4 4 3 2 3 3 2 3" xfId="42836" xr:uid="{00000000-0005-0000-0000-0000467D0000}"/>
    <cellStyle name="Normal 4 4 3 2 3 3 3" xfId="24478" xr:uid="{00000000-0005-0000-0000-0000477D0000}"/>
    <cellStyle name="Normal 4 4 3 2 3 3 4" xfId="36722" xr:uid="{00000000-0005-0000-0000-0000487D0000}"/>
    <cellStyle name="Normal 4 4 3 2 3 3 5" xfId="48951" xr:uid="{00000000-0005-0000-0000-0000497D0000}"/>
    <cellStyle name="Normal 4 4 3 2 3 4" xfId="18337" xr:uid="{00000000-0005-0000-0000-00004A7D0000}"/>
    <cellStyle name="Normal 4 4 3 2 3 4 2" xfId="30592" xr:uid="{00000000-0005-0000-0000-00004B7D0000}"/>
    <cellStyle name="Normal 4 4 3 2 3 4 3" xfId="42833" xr:uid="{00000000-0005-0000-0000-00004C7D0000}"/>
    <cellStyle name="Normal 4 4 3 2 3 5" xfId="24475" xr:uid="{00000000-0005-0000-0000-00004D7D0000}"/>
    <cellStyle name="Normal 4 4 3 2 3 6" xfId="36719" xr:uid="{00000000-0005-0000-0000-00004E7D0000}"/>
    <cellStyle name="Normal 4 4 3 2 3 7" xfId="48948" xr:uid="{00000000-0005-0000-0000-00004F7D0000}"/>
    <cellStyle name="Normal 4 4 3 2 4" xfId="7341" xr:uid="{00000000-0005-0000-0000-0000507D0000}"/>
    <cellStyle name="Normal 4 4 3 2 4 2" xfId="7342" xr:uid="{00000000-0005-0000-0000-0000517D0000}"/>
    <cellStyle name="Normal 4 4 3 2 4 2 2" xfId="18342" xr:uid="{00000000-0005-0000-0000-0000527D0000}"/>
    <cellStyle name="Normal 4 4 3 2 4 2 2 2" xfId="30597" xr:uid="{00000000-0005-0000-0000-0000537D0000}"/>
    <cellStyle name="Normal 4 4 3 2 4 2 2 3" xfId="42838" xr:uid="{00000000-0005-0000-0000-0000547D0000}"/>
    <cellStyle name="Normal 4 4 3 2 4 2 3" xfId="24480" xr:uid="{00000000-0005-0000-0000-0000557D0000}"/>
    <cellStyle name="Normal 4 4 3 2 4 2 4" xfId="36724" xr:uid="{00000000-0005-0000-0000-0000567D0000}"/>
    <cellStyle name="Normal 4 4 3 2 4 2 5" xfId="48953" xr:uid="{00000000-0005-0000-0000-0000577D0000}"/>
    <cellStyle name="Normal 4 4 3 2 4 3" xfId="18341" xr:uid="{00000000-0005-0000-0000-0000587D0000}"/>
    <cellStyle name="Normal 4 4 3 2 4 3 2" xfId="30596" xr:uid="{00000000-0005-0000-0000-0000597D0000}"/>
    <cellStyle name="Normal 4 4 3 2 4 3 3" xfId="42837" xr:uid="{00000000-0005-0000-0000-00005A7D0000}"/>
    <cellStyle name="Normal 4 4 3 2 4 4" xfId="24479" xr:uid="{00000000-0005-0000-0000-00005B7D0000}"/>
    <cellStyle name="Normal 4 4 3 2 4 5" xfId="36723" xr:uid="{00000000-0005-0000-0000-00005C7D0000}"/>
    <cellStyle name="Normal 4 4 3 2 4 6" xfId="48952" xr:uid="{00000000-0005-0000-0000-00005D7D0000}"/>
    <cellStyle name="Normal 4 4 3 2 5" xfId="7343" xr:uid="{00000000-0005-0000-0000-00005E7D0000}"/>
    <cellStyle name="Normal 4 4 3 2 5 2" xfId="18343" xr:uid="{00000000-0005-0000-0000-00005F7D0000}"/>
    <cellStyle name="Normal 4 4 3 2 5 2 2" xfId="30598" xr:uid="{00000000-0005-0000-0000-0000607D0000}"/>
    <cellStyle name="Normal 4 4 3 2 5 2 3" xfId="42839" xr:uid="{00000000-0005-0000-0000-0000617D0000}"/>
    <cellStyle name="Normal 4 4 3 2 5 3" xfId="24481" xr:uid="{00000000-0005-0000-0000-0000627D0000}"/>
    <cellStyle name="Normal 4 4 3 2 5 4" xfId="36725" xr:uid="{00000000-0005-0000-0000-0000637D0000}"/>
    <cellStyle name="Normal 4 4 3 2 5 5" xfId="48954" xr:uid="{00000000-0005-0000-0000-0000647D0000}"/>
    <cellStyle name="Normal 4 4 3 2 6" xfId="18328" xr:uid="{00000000-0005-0000-0000-0000657D0000}"/>
    <cellStyle name="Normal 4 4 3 2 6 2" xfId="30583" xr:uid="{00000000-0005-0000-0000-0000667D0000}"/>
    <cellStyle name="Normal 4 4 3 2 6 3" xfId="42824" xr:uid="{00000000-0005-0000-0000-0000677D0000}"/>
    <cellStyle name="Normal 4 4 3 2 7" xfId="24466" xr:uid="{00000000-0005-0000-0000-0000687D0000}"/>
    <cellStyle name="Normal 4 4 3 2 8" xfId="36710" xr:uid="{00000000-0005-0000-0000-0000697D0000}"/>
    <cellStyle name="Normal 4 4 3 2 9" xfId="48939" xr:uid="{00000000-0005-0000-0000-00006A7D0000}"/>
    <cellStyle name="Normal 4 4 3 3" xfId="7344" xr:uid="{00000000-0005-0000-0000-00006B7D0000}"/>
    <cellStyle name="Normal 4 4 3 3 2" xfId="7345" xr:uid="{00000000-0005-0000-0000-00006C7D0000}"/>
    <cellStyle name="Normal 4 4 3 3 2 2" xfId="7346" xr:uid="{00000000-0005-0000-0000-00006D7D0000}"/>
    <cellStyle name="Normal 4 4 3 3 2 2 2" xfId="7347" xr:uid="{00000000-0005-0000-0000-00006E7D0000}"/>
    <cellStyle name="Normal 4 4 3 3 2 2 2 2" xfId="18347" xr:uid="{00000000-0005-0000-0000-00006F7D0000}"/>
    <cellStyle name="Normal 4 4 3 3 2 2 2 2 2" xfId="30602" xr:uid="{00000000-0005-0000-0000-0000707D0000}"/>
    <cellStyle name="Normal 4 4 3 3 2 2 2 2 3" xfId="42843" xr:uid="{00000000-0005-0000-0000-0000717D0000}"/>
    <cellStyle name="Normal 4 4 3 3 2 2 2 3" xfId="24485" xr:uid="{00000000-0005-0000-0000-0000727D0000}"/>
    <cellStyle name="Normal 4 4 3 3 2 2 2 4" xfId="36729" xr:uid="{00000000-0005-0000-0000-0000737D0000}"/>
    <cellStyle name="Normal 4 4 3 3 2 2 2 5" xfId="48958" xr:uid="{00000000-0005-0000-0000-0000747D0000}"/>
    <cellStyle name="Normal 4 4 3 3 2 2 3" xfId="18346" xr:uid="{00000000-0005-0000-0000-0000757D0000}"/>
    <cellStyle name="Normal 4 4 3 3 2 2 3 2" xfId="30601" xr:uid="{00000000-0005-0000-0000-0000767D0000}"/>
    <cellStyle name="Normal 4 4 3 3 2 2 3 3" xfId="42842" xr:uid="{00000000-0005-0000-0000-0000777D0000}"/>
    <cellStyle name="Normal 4 4 3 3 2 2 4" xfId="24484" xr:uid="{00000000-0005-0000-0000-0000787D0000}"/>
    <cellStyle name="Normal 4 4 3 3 2 2 5" xfId="36728" xr:uid="{00000000-0005-0000-0000-0000797D0000}"/>
    <cellStyle name="Normal 4 4 3 3 2 2 6" xfId="48957" xr:uid="{00000000-0005-0000-0000-00007A7D0000}"/>
    <cellStyle name="Normal 4 4 3 3 2 3" xfId="7348" xr:uid="{00000000-0005-0000-0000-00007B7D0000}"/>
    <cellStyle name="Normal 4 4 3 3 2 3 2" xfId="18348" xr:uid="{00000000-0005-0000-0000-00007C7D0000}"/>
    <cellStyle name="Normal 4 4 3 3 2 3 2 2" xfId="30603" xr:uid="{00000000-0005-0000-0000-00007D7D0000}"/>
    <cellStyle name="Normal 4 4 3 3 2 3 2 3" xfId="42844" xr:uid="{00000000-0005-0000-0000-00007E7D0000}"/>
    <cellStyle name="Normal 4 4 3 3 2 3 3" xfId="24486" xr:uid="{00000000-0005-0000-0000-00007F7D0000}"/>
    <cellStyle name="Normal 4 4 3 3 2 3 4" xfId="36730" xr:uid="{00000000-0005-0000-0000-0000807D0000}"/>
    <cellStyle name="Normal 4 4 3 3 2 3 5" xfId="48959" xr:uid="{00000000-0005-0000-0000-0000817D0000}"/>
    <cellStyle name="Normal 4 4 3 3 2 4" xfId="18345" xr:uid="{00000000-0005-0000-0000-0000827D0000}"/>
    <cellStyle name="Normal 4 4 3 3 2 4 2" xfId="30600" xr:uid="{00000000-0005-0000-0000-0000837D0000}"/>
    <cellStyle name="Normal 4 4 3 3 2 4 3" xfId="42841" xr:uid="{00000000-0005-0000-0000-0000847D0000}"/>
    <cellStyle name="Normal 4 4 3 3 2 5" xfId="24483" xr:uid="{00000000-0005-0000-0000-0000857D0000}"/>
    <cellStyle name="Normal 4 4 3 3 2 6" xfId="36727" xr:uid="{00000000-0005-0000-0000-0000867D0000}"/>
    <cellStyle name="Normal 4 4 3 3 2 7" xfId="48956" xr:uid="{00000000-0005-0000-0000-0000877D0000}"/>
    <cellStyle name="Normal 4 4 3 3 3" xfId="7349" xr:uid="{00000000-0005-0000-0000-0000887D0000}"/>
    <cellStyle name="Normal 4 4 3 3 3 2" xfId="7350" xr:uid="{00000000-0005-0000-0000-0000897D0000}"/>
    <cellStyle name="Normal 4 4 3 3 3 2 2" xfId="18350" xr:uid="{00000000-0005-0000-0000-00008A7D0000}"/>
    <cellStyle name="Normal 4 4 3 3 3 2 2 2" xfId="30605" xr:uid="{00000000-0005-0000-0000-00008B7D0000}"/>
    <cellStyle name="Normal 4 4 3 3 3 2 2 3" xfId="42846" xr:uid="{00000000-0005-0000-0000-00008C7D0000}"/>
    <cellStyle name="Normal 4 4 3 3 3 2 3" xfId="24488" xr:uid="{00000000-0005-0000-0000-00008D7D0000}"/>
    <cellStyle name="Normal 4 4 3 3 3 2 4" xfId="36732" xr:uid="{00000000-0005-0000-0000-00008E7D0000}"/>
    <cellStyle name="Normal 4 4 3 3 3 2 5" xfId="48961" xr:uid="{00000000-0005-0000-0000-00008F7D0000}"/>
    <cellStyle name="Normal 4 4 3 3 3 3" xfId="18349" xr:uid="{00000000-0005-0000-0000-0000907D0000}"/>
    <cellStyle name="Normal 4 4 3 3 3 3 2" xfId="30604" xr:uid="{00000000-0005-0000-0000-0000917D0000}"/>
    <cellStyle name="Normal 4 4 3 3 3 3 3" xfId="42845" xr:uid="{00000000-0005-0000-0000-0000927D0000}"/>
    <cellStyle name="Normal 4 4 3 3 3 4" xfId="24487" xr:uid="{00000000-0005-0000-0000-0000937D0000}"/>
    <cellStyle name="Normal 4 4 3 3 3 5" xfId="36731" xr:uid="{00000000-0005-0000-0000-0000947D0000}"/>
    <cellStyle name="Normal 4 4 3 3 3 6" xfId="48960" xr:uid="{00000000-0005-0000-0000-0000957D0000}"/>
    <cellStyle name="Normal 4 4 3 3 4" xfId="7351" xr:uid="{00000000-0005-0000-0000-0000967D0000}"/>
    <cellStyle name="Normal 4 4 3 3 4 2" xfId="18351" xr:uid="{00000000-0005-0000-0000-0000977D0000}"/>
    <cellStyle name="Normal 4 4 3 3 4 2 2" xfId="30606" xr:uid="{00000000-0005-0000-0000-0000987D0000}"/>
    <cellStyle name="Normal 4 4 3 3 4 2 3" xfId="42847" xr:uid="{00000000-0005-0000-0000-0000997D0000}"/>
    <cellStyle name="Normal 4 4 3 3 4 3" xfId="24489" xr:uid="{00000000-0005-0000-0000-00009A7D0000}"/>
    <cellStyle name="Normal 4 4 3 3 4 4" xfId="36733" xr:uid="{00000000-0005-0000-0000-00009B7D0000}"/>
    <cellStyle name="Normal 4 4 3 3 4 5" xfId="48962" xr:uid="{00000000-0005-0000-0000-00009C7D0000}"/>
    <cellStyle name="Normal 4 4 3 3 5" xfId="18344" xr:uid="{00000000-0005-0000-0000-00009D7D0000}"/>
    <cellStyle name="Normal 4 4 3 3 5 2" xfId="30599" xr:uid="{00000000-0005-0000-0000-00009E7D0000}"/>
    <cellStyle name="Normal 4 4 3 3 5 3" xfId="42840" xr:uid="{00000000-0005-0000-0000-00009F7D0000}"/>
    <cellStyle name="Normal 4 4 3 3 6" xfId="24482" xr:uid="{00000000-0005-0000-0000-0000A07D0000}"/>
    <cellStyle name="Normal 4 4 3 3 7" xfId="36726" xr:uid="{00000000-0005-0000-0000-0000A17D0000}"/>
    <cellStyle name="Normal 4 4 3 3 8" xfId="48955" xr:uid="{00000000-0005-0000-0000-0000A27D0000}"/>
    <cellStyle name="Normal 4 4 3 4" xfId="7352" xr:uid="{00000000-0005-0000-0000-0000A37D0000}"/>
    <cellStyle name="Normal 4 4 3 4 2" xfId="7353" xr:uid="{00000000-0005-0000-0000-0000A47D0000}"/>
    <cellStyle name="Normal 4 4 3 4 2 2" xfId="7354" xr:uid="{00000000-0005-0000-0000-0000A57D0000}"/>
    <cellStyle name="Normal 4 4 3 4 2 2 2" xfId="18354" xr:uid="{00000000-0005-0000-0000-0000A67D0000}"/>
    <cellStyle name="Normal 4 4 3 4 2 2 2 2" xfId="30609" xr:uid="{00000000-0005-0000-0000-0000A77D0000}"/>
    <cellStyle name="Normal 4 4 3 4 2 2 2 3" xfId="42850" xr:uid="{00000000-0005-0000-0000-0000A87D0000}"/>
    <cellStyle name="Normal 4 4 3 4 2 2 3" xfId="24492" xr:uid="{00000000-0005-0000-0000-0000A97D0000}"/>
    <cellStyle name="Normal 4 4 3 4 2 2 4" xfId="36736" xr:uid="{00000000-0005-0000-0000-0000AA7D0000}"/>
    <cellStyle name="Normal 4 4 3 4 2 2 5" xfId="48965" xr:uid="{00000000-0005-0000-0000-0000AB7D0000}"/>
    <cellStyle name="Normal 4 4 3 4 2 3" xfId="18353" xr:uid="{00000000-0005-0000-0000-0000AC7D0000}"/>
    <cellStyle name="Normal 4 4 3 4 2 3 2" xfId="30608" xr:uid="{00000000-0005-0000-0000-0000AD7D0000}"/>
    <cellStyle name="Normal 4 4 3 4 2 3 3" xfId="42849" xr:uid="{00000000-0005-0000-0000-0000AE7D0000}"/>
    <cellStyle name="Normal 4 4 3 4 2 4" xfId="24491" xr:uid="{00000000-0005-0000-0000-0000AF7D0000}"/>
    <cellStyle name="Normal 4 4 3 4 2 5" xfId="36735" xr:uid="{00000000-0005-0000-0000-0000B07D0000}"/>
    <cellStyle name="Normal 4 4 3 4 2 6" xfId="48964" xr:uid="{00000000-0005-0000-0000-0000B17D0000}"/>
    <cellStyle name="Normal 4 4 3 4 3" xfId="7355" xr:uid="{00000000-0005-0000-0000-0000B27D0000}"/>
    <cellStyle name="Normal 4 4 3 4 3 2" xfId="18355" xr:uid="{00000000-0005-0000-0000-0000B37D0000}"/>
    <cellStyle name="Normal 4 4 3 4 3 2 2" xfId="30610" xr:uid="{00000000-0005-0000-0000-0000B47D0000}"/>
    <cellStyle name="Normal 4 4 3 4 3 2 3" xfId="42851" xr:uid="{00000000-0005-0000-0000-0000B57D0000}"/>
    <cellStyle name="Normal 4 4 3 4 3 3" xfId="24493" xr:uid="{00000000-0005-0000-0000-0000B67D0000}"/>
    <cellStyle name="Normal 4 4 3 4 3 4" xfId="36737" xr:uid="{00000000-0005-0000-0000-0000B77D0000}"/>
    <cellStyle name="Normal 4 4 3 4 3 5" xfId="48966" xr:uid="{00000000-0005-0000-0000-0000B87D0000}"/>
    <cellStyle name="Normal 4 4 3 4 4" xfId="18352" xr:uid="{00000000-0005-0000-0000-0000B97D0000}"/>
    <cellStyle name="Normal 4 4 3 4 4 2" xfId="30607" xr:uid="{00000000-0005-0000-0000-0000BA7D0000}"/>
    <cellStyle name="Normal 4 4 3 4 4 3" xfId="42848" xr:uid="{00000000-0005-0000-0000-0000BB7D0000}"/>
    <cellStyle name="Normal 4 4 3 4 5" xfId="24490" xr:uid="{00000000-0005-0000-0000-0000BC7D0000}"/>
    <cellStyle name="Normal 4 4 3 4 6" xfId="36734" xr:uid="{00000000-0005-0000-0000-0000BD7D0000}"/>
    <cellStyle name="Normal 4 4 3 4 7" xfId="48963" xr:uid="{00000000-0005-0000-0000-0000BE7D0000}"/>
    <cellStyle name="Normal 4 4 3 5" xfId="7356" xr:uid="{00000000-0005-0000-0000-0000BF7D0000}"/>
    <cellStyle name="Normal 4 4 3 5 2" xfId="7357" xr:uid="{00000000-0005-0000-0000-0000C07D0000}"/>
    <cellStyle name="Normal 4 4 3 5 2 2" xfId="18357" xr:uid="{00000000-0005-0000-0000-0000C17D0000}"/>
    <cellStyle name="Normal 4 4 3 5 2 2 2" xfId="30612" xr:uid="{00000000-0005-0000-0000-0000C27D0000}"/>
    <cellStyle name="Normal 4 4 3 5 2 2 3" xfId="42853" xr:uid="{00000000-0005-0000-0000-0000C37D0000}"/>
    <cellStyle name="Normal 4 4 3 5 2 3" xfId="24495" xr:uid="{00000000-0005-0000-0000-0000C47D0000}"/>
    <cellStyle name="Normal 4 4 3 5 2 4" xfId="36739" xr:uid="{00000000-0005-0000-0000-0000C57D0000}"/>
    <cellStyle name="Normal 4 4 3 5 2 5" xfId="48968" xr:uid="{00000000-0005-0000-0000-0000C67D0000}"/>
    <cellStyle name="Normal 4 4 3 5 3" xfId="18356" xr:uid="{00000000-0005-0000-0000-0000C77D0000}"/>
    <cellStyle name="Normal 4 4 3 5 3 2" xfId="30611" xr:uid="{00000000-0005-0000-0000-0000C87D0000}"/>
    <cellStyle name="Normal 4 4 3 5 3 3" xfId="42852" xr:uid="{00000000-0005-0000-0000-0000C97D0000}"/>
    <cellStyle name="Normal 4 4 3 5 4" xfId="24494" xr:uid="{00000000-0005-0000-0000-0000CA7D0000}"/>
    <cellStyle name="Normal 4 4 3 5 5" xfId="36738" xr:uid="{00000000-0005-0000-0000-0000CB7D0000}"/>
    <cellStyle name="Normal 4 4 3 5 6" xfId="48967" xr:uid="{00000000-0005-0000-0000-0000CC7D0000}"/>
    <cellStyle name="Normal 4 4 3 6" xfId="7358" xr:uid="{00000000-0005-0000-0000-0000CD7D0000}"/>
    <cellStyle name="Normal 4 4 3 6 2" xfId="18358" xr:uid="{00000000-0005-0000-0000-0000CE7D0000}"/>
    <cellStyle name="Normal 4 4 3 6 2 2" xfId="30613" xr:uid="{00000000-0005-0000-0000-0000CF7D0000}"/>
    <cellStyle name="Normal 4 4 3 6 2 3" xfId="42854" xr:uid="{00000000-0005-0000-0000-0000D07D0000}"/>
    <cellStyle name="Normal 4 4 3 6 3" xfId="24496" xr:uid="{00000000-0005-0000-0000-0000D17D0000}"/>
    <cellStyle name="Normal 4 4 3 6 4" xfId="36740" xr:uid="{00000000-0005-0000-0000-0000D27D0000}"/>
    <cellStyle name="Normal 4 4 3 6 5" xfId="48969" xr:uid="{00000000-0005-0000-0000-0000D37D0000}"/>
    <cellStyle name="Normal 4 4 3 7" xfId="18327" xr:uid="{00000000-0005-0000-0000-0000D47D0000}"/>
    <cellStyle name="Normal 4 4 3 7 2" xfId="30582" xr:uid="{00000000-0005-0000-0000-0000D57D0000}"/>
    <cellStyle name="Normal 4 4 3 7 3" xfId="42823" xr:uid="{00000000-0005-0000-0000-0000D67D0000}"/>
    <cellStyle name="Normal 4 4 3 8" xfId="24465" xr:uid="{00000000-0005-0000-0000-0000D77D0000}"/>
    <cellStyle name="Normal 4 4 3 9" xfId="36709" xr:uid="{00000000-0005-0000-0000-0000D87D0000}"/>
    <cellStyle name="Normal 4 4 4" xfId="7359" xr:uid="{00000000-0005-0000-0000-0000D97D0000}"/>
    <cellStyle name="Normal 4 4 4 2" xfId="7360" xr:uid="{00000000-0005-0000-0000-0000DA7D0000}"/>
    <cellStyle name="Normal 4 4 4 2 2" xfId="7361" xr:uid="{00000000-0005-0000-0000-0000DB7D0000}"/>
    <cellStyle name="Normal 4 4 4 2 2 2" xfId="7362" xr:uid="{00000000-0005-0000-0000-0000DC7D0000}"/>
    <cellStyle name="Normal 4 4 4 2 2 2 2" xfId="7363" xr:uid="{00000000-0005-0000-0000-0000DD7D0000}"/>
    <cellStyle name="Normal 4 4 4 2 2 2 2 2" xfId="18363" xr:uid="{00000000-0005-0000-0000-0000DE7D0000}"/>
    <cellStyle name="Normal 4 4 4 2 2 2 2 2 2" xfId="30618" xr:uid="{00000000-0005-0000-0000-0000DF7D0000}"/>
    <cellStyle name="Normal 4 4 4 2 2 2 2 2 3" xfId="42859" xr:uid="{00000000-0005-0000-0000-0000E07D0000}"/>
    <cellStyle name="Normal 4 4 4 2 2 2 2 3" xfId="24501" xr:uid="{00000000-0005-0000-0000-0000E17D0000}"/>
    <cellStyle name="Normal 4 4 4 2 2 2 2 4" xfId="36745" xr:uid="{00000000-0005-0000-0000-0000E27D0000}"/>
    <cellStyle name="Normal 4 4 4 2 2 2 2 5" xfId="48974" xr:uid="{00000000-0005-0000-0000-0000E37D0000}"/>
    <cellStyle name="Normal 4 4 4 2 2 2 3" xfId="18362" xr:uid="{00000000-0005-0000-0000-0000E47D0000}"/>
    <cellStyle name="Normal 4 4 4 2 2 2 3 2" xfId="30617" xr:uid="{00000000-0005-0000-0000-0000E57D0000}"/>
    <cellStyle name="Normal 4 4 4 2 2 2 3 3" xfId="42858" xr:uid="{00000000-0005-0000-0000-0000E67D0000}"/>
    <cellStyle name="Normal 4 4 4 2 2 2 4" xfId="24500" xr:uid="{00000000-0005-0000-0000-0000E77D0000}"/>
    <cellStyle name="Normal 4 4 4 2 2 2 5" xfId="36744" xr:uid="{00000000-0005-0000-0000-0000E87D0000}"/>
    <cellStyle name="Normal 4 4 4 2 2 2 6" xfId="48973" xr:uid="{00000000-0005-0000-0000-0000E97D0000}"/>
    <cellStyle name="Normal 4 4 4 2 2 3" xfId="7364" xr:uid="{00000000-0005-0000-0000-0000EA7D0000}"/>
    <cellStyle name="Normal 4 4 4 2 2 3 2" xfId="18364" xr:uid="{00000000-0005-0000-0000-0000EB7D0000}"/>
    <cellStyle name="Normal 4 4 4 2 2 3 2 2" xfId="30619" xr:uid="{00000000-0005-0000-0000-0000EC7D0000}"/>
    <cellStyle name="Normal 4 4 4 2 2 3 2 3" xfId="42860" xr:uid="{00000000-0005-0000-0000-0000ED7D0000}"/>
    <cellStyle name="Normal 4 4 4 2 2 3 3" xfId="24502" xr:uid="{00000000-0005-0000-0000-0000EE7D0000}"/>
    <cellStyle name="Normal 4 4 4 2 2 3 4" xfId="36746" xr:uid="{00000000-0005-0000-0000-0000EF7D0000}"/>
    <cellStyle name="Normal 4 4 4 2 2 3 5" xfId="48975" xr:uid="{00000000-0005-0000-0000-0000F07D0000}"/>
    <cellStyle name="Normal 4 4 4 2 2 4" xfId="18361" xr:uid="{00000000-0005-0000-0000-0000F17D0000}"/>
    <cellStyle name="Normal 4 4 4 2 2 4 2" xfId="30616" xr:uid="{00000000-0005-0000-0000-0000F27D0000}"/>
    <cellStyle name="Normal 4 4 4 2 2 4 3" xfId="42857" xr:uid="{00000000-0005-0000-0000-0000F37D0000}"/>
    <cellStyle name="Normal 4 4 4 2 2 5" xfId="24499" xr:uid="{00000000-0005-0000-0000-0000F47D0000}"/>
    <cellStyle name="Normal 4 4 4 2 2 6" xfId="36743" xr:uid="{00000000-0005-0000-0000-0000F57D0000}"/>
    <cellStyle name="Normal 4 4 4 2 2 7" xfId="48972" xr:uid="{00000000-0005-0000-0000-0000F67D0000}"/>
    <cellStyle name="Normal 4 4 4 2 3" xfId="7365" xr:uid="{00000000-0005-0000-0000-0000F77D0000}"/>
    <cellStyle name="Normal 4 4 4 2 3 2" xfId="7366" xr:uid="{00000000-0005-0000-0000-0000F87D0000}"/>
    <cellStyle name="Normal 4 4 4 2 3 2 2" xfId="18366" xr:uid="{00000000-0005-0000-0000-0000F97D0000}"/>
    <cellStyle name="Normal 4 4 4 2 3 2 2 2" xfId="30621" xr:uid="{00000000-0005-0000-0000-0000FA7D0000}"/>
    <cellStyle name="Normal 4 4 4 2 3 2 2 3" xfId="42862" xr:uid="{00000000-0005-0000-0000-0000FB7D0000}"/>
    <cellStyle name="Normal 4 4 4 2 3 2 3" xfId="24504" xr:uid="{00000000-0005-0000-0000-0000FC7D0000}"/>
    <cellStyle name="Normal 4 4 4 2 3 2 4" xfId="36748" xr:uid="{00000000-0005-0000-0000-0000FD7D0000}"/>
    <cellStyle name="Normal 4 4 4 2 3 2 5" xfId="48977" xr:uid="{00000000-0005-0000-0000-0000FE7D0000}"/>
    <cellStyle name="Normal 4 4 4 2 3 3" xfId="18365" xr:uid="{00000000-0005-0000-0000-0000FF7D0000}"/>
    <cellStyle name="Normal 4 4 4 2 3 3 2" xfId="30620" xr:uid="{00000000-0005-0000-0000-0000007E0000}"/>
    <cellStyle name="Normal 4 4 4 2 3 3 3" xfId="42861" xr:uid="{00000000-0005-0000-0000-0000017E0000}"/>
    <cellStyle name="Normal 4 4 4 2 3 4" xfId="24503" xr:uid="{00000000-0005-0000-0000-0000027E0000}"/>
    <cellStyle name="Normal 4 4 4 2 3 5" xfId="36747" xr:uid="{00000000-0005-0000-0000-0000037E0000}"/>
    <cellStyle name="Normal 4 4 4 2 3 6" xfId="48976" xr:uid="{00000000-0005-0000-0000-0000047E0000}"/>
    <cellStyle name="Normal 4 4 4 2 4" xfId="7367" xr:uid="{00000000-0005-0000-0000-0000057E0000}"/>
    <cellStyle name="Normal 4 4 4 2 4 2" xfId="18367" xr:uid="{00000000-0005-0000-0000-0000067E0000}"/>
    <cellStyle name="Normal 4 4 4 2 4 2 2" xfId="30622" xr:uid="{00000000-0005-0000-0000-0000077E0000}"/>
    <cellStyle name="Normal 4 4 4 2 4 2 3" xfId="42863" xr:uid="{00000000-0005-0000-0000-0000087E0000}"/>
    <cellStyle name="Normal 4 4 4 2 4 3" xfId="24505" xr:uid="{00000000-0005-0000-0000-0000097E0000}"/>
    <cellStyle name="Normal 4 4 4 2 4 4" xfId="36749" xr:uid="{00000000-0005-0000-0000-00000A7E0000}"/>
    <cellStyle name="Normal 4 4 4 2 4 5" xfId="48978" xr:uid="{00000000-0005-0000-0000-00000B7E0000}"/>
    <cellStyle name="Normal 4 4 4 2 5" xfId="18360" xr:uid="{00000000-0005-0000-0000-00000C7E0000}"/>
    <cellStyle name="Normal 4 4 4 2 5 2" xfId="30615" xr:uid="{00000000-0005-0000-0000-00000D7E0000}"/>
    <cellStyle name="Normal 4 4 4 2 5 3" xfId="42856" xr:uid="{00000000-0005-0000-0000-00000E7E0000}"/>
    <cellStyle name="Normal 4 4 4 2 6" xfId="24498" xr:uid="{00000000-0005-0000-0000-00000F7E0000}"/>
    <cellStyle name="Normal 4 4 4 2 7" xfId="36742" xr:uid="{00000000-0005-0000-0000-0000107E0000}"/>
    <cellStyle name="Normal 4 4 4 2 8" xfId="48971" xr:uid="{00000000-0005-0000-0000-0000117E0000}"/>
    <cellStyle name="Normal 4 4 4 3" xfId="7368" xr:uid="{00000000-0005-0000-0000-0000127E0000}"/>
    <cellStyle name="Normal 4 4 4 3 2" xfId="7369" xr:uid="{00000000-0005-0000-0000-0000137E0000}"/>
    <cellStyle name="Normal 4 4 4 3 2 2" xfId="7370" xr:uid="{00000000-0005-0000-0000-0000147E0000}"/>
    <cellStyle name="Normal 4 4 4 3 2 2 2" xfId="18370" xr:uid="{00000000-0005-0000-0000-0000157E0000}"/>
    <cellStyle name="Normal 4 4 4 3 2 2 2 2" xfId="30625" xr:uid="{00000000-0005-0000-0000-0000167E0000}"/>
    <cellStyle name="Normal 4 4 4 3 2 2 2 3" xfId="42866" xr:uid="{00000000-0005-0000-0000-0000177E0000}"/>
    <cellStyle name="Normal 4 4 4 3 2 2 3" xfId="24508" xr:uid="{00000000-0005-0000-0000-0000187E0000}"/>
    <cellStyle name="Normal 4 4 4 3 2 2 4" xfId="36752" xr:uid="{00000000-0005-0000-0000-0000197E0000}"/>
    <cellStyle name="Normal 4 4 4 3 2 2 5" xfId="48981" xr:uid="{00000000-0005-0000-0000-00001A7E0000}"/>
    <cellStyle name="Normal 4 4 4 3 2 3" xfId="18369" xr:uid="{00000000-0005-0000-0000-00001B7E0000}"/>
    <cellStyle name="Normal 4 4 4 3 2 3 2" xfId="30624" xr:uid="{00000000-0005-0000-0000-00001C7E0000}"/>
    <cellStyle name="Normal 4 4 4 3 2 3 3" xfId="42865" xr:uid="{00000000-0005-0000-0000-00001D7E0000}"/>
    <cellStyle name="Normal 4 4 4 3 2 4" xfId="24507" xr:uid="{00000000-0005-0000-0000-00001E7E0000}"/>
    <cellStyle name="Normal 4 4 4 3 2 5" xfId="36751" xr:uid="{00000000-0005-0000-0000-00001F7E0000}"/>
    <cellStyle name="Normal 4 4 4 3 2 6" xfId="48980" xr:uid="{00000000-0005-0000-0000-0000207E0000}"/>
    <cellStyle name="Normal 4 4 4 3 3" xfId="7371" xr:uid="{00000000-0005-0000-0000-0000217E0000}"/>
    <cellStyle name="Normal 4 4 4 3 3 2" xfId="18371" xr:uid="{00000000-0005-0000-0000-0000227E0000}"/>
    <cellStyle name="Normal 4 4 4 3 3 2 2" xfId="30626" xr:uid="{00000000-0005-0000-0000-0000237E0000}"/>
    <cellStyle name="Normal 4 4 4 3 3 2 3" xfId="42867" xr:uid="{00000000-0005-0000-0000-0000247E0000}"/>
    <cellStyle name="Normal 4 4 4 3 3 3" xfId="24509" xr:uid="{00000000-0005-0000-0000-0000257E0000}"/>
    <cellStyle name="Normal 4 4 4 3 3 4" xfId="36753" xr:uid="{00000000-0005-0000-0000-0000267E0000}"/>
    <cellStyle name="Normal 4 4 4 3 3 5" xfId="48982" xr:uid="{00000000-0005-0000-0000-0000277E0000}"/>
    <cellStyle name="Normal 4 4 4 3 4" xfId="18368" xr:uid="{00000000-0005-0000-0000-0000287E0000}"/>
    <cellStyle name="Normal 4 4 4 3 4 2" xfId="30623" xr:uid="{00000000-0005-0000-0000-0000297E0000}"/>
    <cellStyle name="Normal 4 4 4 3 4 3" xfId="42864" xr:uid="{00000000-0005-0000-0000-00002A7E0000}"/>
    <cellStyle name="Normal 4 4 4 3 5" xfId="24506" xr:uid="{00000000-0005-0000-0000-00002B7E0000}"/>
    <cellStyle name="Normal 4 4 4 3 6" xfId="36750" xr:uid="{00000000-0005-0000-0000-00002C7E0000}"/>
    <cellStyle name="Normal 4 4 4 3 7" xfId="48979" xr:uid="{00000000-0005-0000-0000-00002D7E0000}"/>
    <cellStyle name="Normal 4 4 4 4" xfId="7372" xr:uid="{00000000-0005-0000-0000-00002E7E0000}"/>
    <cellStyle name="Normal 4 4 4 4 2" xfId="7373" xr:uid="{00000000-0005-0000-0000-00002F7E0000}"/>
    <cellStyle name="Normal 4 4 4 4 2 2" xfId="18373" xr:uid="{00000000-0005-0000-0000-0000307E0000}"/>
    <cellStyle name="Normal 4 4 4 4 2 2 2" xfId="30628" xr:uid="{00000000-0005-0000-0000-0000317E0000}"/>
    <cellStyle name="Normal 4 4 4 4 2 2 3" xfId="42869" xr:uid="{00000000-0005-0000-0000-0000327E0000}"/>
    <cellStyle name="Normal 4 4 4 4 2 3" xfId="24511" xr:uid="{00000000-0005-0000-0000-0000337E0000}"/>
    <cellStyle name="Normal 4 4 4 4 2 4" xfId="36755" xr:uid="{00000000-0005-0000-0000-0000347E0000}"/>
    <cellStyle name="Normal 4 4 4 4 2 5" xfId="48984" xr:uid="{00000000-0005-0000-0000-0000357E0000}"/>
    <cellStyle name="Normal 4 4 4 4 3" xfId="18372" xr:uid="{00000000-0005-0000-0000-0000367E0000}"/>
    <cellStyle name="Normal 4 4 4 4 3 2" xfId="30627" xr:uid="{00000000-0005-0000-0000-0000377E0000}"/>
    <cellStyle name="Normal 4 4 4 4 3 3" xfId="42868" xr:uid="{00000000-0005-0000-0000-0000387E0000}"/>
    <cellStyle name="Normal 4 4 4 4 4" xfId="24510" xr:uid="{00000000-0005-0000-0000-0000397E0000}"/>
    <cellStyle name="Normal 4 4 4 4 5" xfId="36754" xr:uid="{00000000-0005-0000-0000-00003A7E0000}"/>
    <cellStyle name="Normal 4 4 4 4 6" xfId="48983" xr:uid="{00000000-0005-0000-0000-00003B7E0000}"/>
    <cellStyle name="Normal 4 4 4 5" xfId="7374" xr:uid="{00000000-0005-0000-0000-00003C7E0000}"/>
    <cellStyle name="Normal 4 4 4 5 2" xfId="18374" xr:uid="{00000000-0005-0000-0000-00003D7E0000}"/>
    <cellStyle name="Normal 4 4 4 5 2 2" xfId="30629" xr:uid="{00000000-0005-0000-0000-00003E7E0000}"/>
    <cellStyle name="Normal 4 4 4 5 2 3" xfId="42870" xr:uid="{00000000-0005-0000-0000-00003F7E0000}"/>
    <cellStyle name="Normal 4 4 4 5 3" xfId="24512" xr:uid="{00000000-0005-0000-0000-0000407E0000}"/>
    <cellStyle name="Normal 4 4 4 5 4" xfId="36756" xr:uid="{00000000-0005-0000-0000-0000417E0000}"/>
    <cellStyle name="Normal 4 4 4 5 5" xfId="48985" xr:uid="{00000000-0005-0000-0000-0000427E0000}"/>
    <cellStyle name="Normal 4 4 4 6" xfId="18359" xr:uid="{00000000-0005-0000-0000-0000437E0000}"/>
    <cellStyle name="Normal 4 4 4 6 2" xfId="30614" xr:uid="{00000000-0005-0000-0000-0000447E0000}"/>
    <cellStyle name="Normal 4 4 4 6 3" xfId="42855" xr:uid="{00000000-0005-0000-0000-0000457E0000}"/>
    <cellStyle name="Normal 4 4 4 7" xfId="24497" xr:uid="{00000000-0005-0000-0000-0000467E0000}"/>
    <cellStyle name="Normal 4 4 4 8" xfId="36741" xr:uid="{00000000-0005-0000-0000-0000477E0000}"/>
    <cellStyle name="Normal 4 4 4 9" xfId="48970" xr:uid="{00000000-0005-0000-0000-0000487E0000}"/>
    <cellStyle name="Normal 4 4 5" xfId="7375" xr:uid="{00000000-0005-0000-0000-0000497E0000}"/>
    <cellStyle name="Normal 4 4 5 2" xfId="7376" xr:uid="{00000000-0005-0000-0000-00004A7E0000}"/>
    <cellStyle name="Normal 4 4 5 2 2" xfId="7377" xr:uid="{00000000-0005-0000-0000-00004B7E0000}"/>
    <cellStyle name="Normal 4 4 5 2 2 2" xfId="7378" xr:uid="{00000000-0005-0000-0000-00004C7E0000}"/>
    <cellStyle name="Normal 4 4 5 2 2 2 2" xfId="18378" xr:uid="{00000000-0005-0000-0000-00004D7E0000}"/>
    <cellStyle name="Normal 4 4 5 2 2 2 2 2" xfId="30633" xr:uid="{00000000-0005-0000-0000-00004E7E0000}"/>
    <cellStyle name="Normal 4 4 5 2 2 2 2 3" xfId="42874" xr:uid="{00000000-0005-0000-0000-00004F7E0000}"/>
    <cellStyle name="Normal 4 4 5 2 2 2 3" xfId="24516" xr:uid="{00000000-0005-0000-0000-0000507E0000}"/>
    <cellStyle name="Normal 4 4 5 2 2 2 4" xfId="36760" xr:uid="{00000000-0005-0000-0000-0000517E0000}"/>
    <cellStyle name="Normal 4 4 5 2 2 2 5" xfId="48989" xr:uid="{00000000-0005-0000-0000-0000527E0000}"/>
    <cellStyle name="Normal 4 4 5 2 2 3" xfId="18377" xr:uid="{00000000-0005-0000-0000-0000537E0000}"/>
    <cellStyle name="Normal 4 4 5 2 2 3 2" xfId="30632" xr:uid="{00000000-0005-0000-0000-0000547E0000}"/>
    <cellStyle name="Normal 4 4 5 2 2 3 3" xfId="42873" xr:uid="{00000000-0005-0000-0000-0000557E0000}"/>
    <cellStyle name="Normal 4 4 5 2 2 4" xfId="24515" xr:uid="{00000000-0005-0000-0000-0000567E0000}"/>
    <cellStyle name="Normal 4 4 5 2 2 5" xfId="36759" xr:uid="{00000000-0005-0000-0000-0000577E0000}"/>
    <cellStyle name="Normal 4 4 5 2 2 6" xfId="48988" xr:uid="{00000000-0005-0000-0000-0000587E0000}"/>
    <cellStyle name="Normal 4 4 5 2 3" xfId="7379" xr:uid="{00000000-0005-0000-0000-0000597E0000}"/>
    <cellStyle name="Normal 4 4 5 2 3 2" xfId="18379" xr:uid="{00000000-0005-0000-0000-00005A7E0000}"/>
    <cellStyle name="Normal 4 4 5 2 3 2 2" xfId="30634" xr:uid="{00000000-0005-0000-0000-00005B7E0000}"/>
    <cellStyle name="Normal 4 4 5 2 3 2 3" xfId="42875" xr:uid="{00000000-0005-0000-0000-00005C7E0000}"/>
    <cellStyle name="Normal 4 4 5 2 3 3" xfId="24517" xr:uid="{00000000-0005-0000-0000-00005D7E0000}"/>
    <cellStyle name="Normal 4 4 5 2 3 4" xfId="36761" xr:uid="{00000000-0005-0000-0000-00005E7E0000}"/>
    <cellStyle name="Normal 4 4 5 2 3 5" xfId="48990" xr:uid="{00000000-0005-0000-0000-00005F7E0000}"/>
    <cellStyle name="Normal 4 4 5 2 4" xfId="18376" xr:uid="{00000000-0005-0000-0000-0000607E0000}"/>
    <cellStyle name="Normal 4 4 5 2 4 2" xfId="30631" xr:uid="{00000000-0005-0000-0000-0000617E0000}"/>
    <cellStyle name="Normal 4 4 5 2 4 3" xfId="42872" xr:uid="{00000000-0005-0000-0000-0000627E0000}"/>
    <cellStyle name="Normal 4 4 5 2 5" xfId="24514" xr:uid="{00000000-0005-0000-0000-0000637E0000}"/>
    <cellStyle name="Normal 4 4 5 2 6" xfId="36758" xr:uid="{00000000-0005-0000-0000-0000647E0000}"/>
    <cellStyle name="Normal 4 4 5 2 7" xfId="48987" xr:uid="{00000000-0005-0000-0000-0000657E0000}"/>
    <cellStyle name="Normal 4 4 5 3" xfId="7380" xr:uid="{00000000-0005-0000-0000-0000667E0000}"/>
    <cellStyle name="Normal 4 4 5 3 2" xfId="7381" xr:uid="{00000000-0005-0000-0000-0000677E0000}"/>
    <cellStyle name="Normal 4 4 5 3 2 2" xfId="18381" xr:uid="{00000000-0005-0000-0000-0000687E0000}"/>
    <cellStyle name="Normal 4 4 5 3 2 2 2" xfId="30636" xr:uid="{00000000-0005-0000-0000-0000697E0000}"/>
    <cellStyle name="Normal 4 4 5 3 2 2 3" xfId="42877" xr:uid="{00000000-0005-0000-0000-00006A7E0000}"/>
    <cellStyle name="Normal 4 4 5 3 2 3" xfId="24519" xr:uid="{00000000-0005-0000-0000-00006B7E0000}"/>
    <cellStyle name="Normal 4 4 5 3 2 4" xfId="36763" xr:uid="{00000000-0005-0000-0000-00006C7E0000}"/>
    <cellStyle name="Normal 4 4 5 3 2 5" xfId="48992" xr:uid="{00000000-0005-0000-0000-00006D7E0000}"/>
    <cellStyle name="Normal 4 4 5 3 3" xfId="18380" xr:uid="{00000000-0005-0000-0000-00006E7E0000}"/>
    <cellStyle name="Normal 4 4 5 3 3 2" xfId="30635" xr:uid="{00000000-0005-0000-0000-00006F7E0000}"/>
    <cellStyle name="Normal 4 4 5 3 3 3" xfId="42876" xr:uid="{00000000-0005-0000-0000-0000707E0000}"/>
    <cellStyle name="Normal 4 4 5 3 4" xfId="24518" xr:uid="{00000000-0005-0000-0000-0000717E0000}"/>
    <cellStyle name="Normal 4 4 5 3 5" xfId="36762" xr:uid="{00000000-0005-0000-0000-0000727E0000}"/>
    <cellStyle name="Normal 4 4 5 3 6" xfId="48991" xr:uid="{00000000-0005-0000-0000-0000737E0000}"/>
    <cellStyle name="Normal 4 4 5 4" xfId="7382" xr:uid="{00000000-0005-0000-0000-0000747E0000}"/>
    <cellStyle name="Normal 4 4 5 4 2" xfId="18382" xr:uid="{00000000-0005-0000-0000-0000757E0000}"/>
    <cellStyle name="Normal 4 4 5 4 2 2" xfId="30637" xr:uid="{00000000-0005-0000-0000-0000767E0000}"/>
    <cellStyle name="Normal 4 4 5 4 2 3" xfId="42878" xr:uid="{00000000-0005-0000-0000-0000777E0000}"/>
    <cellStyle name="Normal 4 4 5 4 3" xfId="24520" xr:uid="{00000000-0005-0000-0000-0000787E0000}"/>
    <cellStyle name="Normal 4 4 5 4 4" xfId="36764" xr:uid="{00000000-0005-0000-0000-0000797E0000}"/>
    <cellStyle name="Normal 4 4 5 4 5" xfId="48993" xr:uid="{00000000-0005-0000-0000-00007A7E0000}"/>
    <cellStyle name="Normal 4 4 5 5" xfId="18375" xr:uid="{00000000-0005-0000-0000-00007B7E0000}"/>
    <cellStyle name="Normal 4 4 5 5 2" xfId="30630" xr:uid="{00000000-0005-0000-0000-00007C7E0000}"/>
    <cellStyle name="Normal 4 4 5 5 3" xfId="42871" xr:uid="{00000000-0005-0000-0000-00007D7E0000}"/>
    <cellStyle name="Normal 4 4 5 6" xfId="24513" xr:uid="{00000000-0005-0000-0000-00007E7E0000}"/>
    <cellStyle name="Normal 4 4 5 7" xfId="36757" xr:uid="{00000000-0005-0000-0000-00007F7E0000}"/>
    <cellStyle name="Normal 4 4 5 8" xfId="48986" xr:uid="{00000000-0005-0000-0000-0000807E0000}"/>
    <cellStyle name="Normal 4 4 6" xfId="7383" xr:uid="{00000000-0005-0000-0000-0000817E0000}"/>
    <cellStyle name="Normal 4 4 6 2" xfId="7384" xr:uid="{00000000-0005-0000-0000-0000827E0000}"/>
    <cellStyle name="Normal 4 4 6 2 2" xfId="7385" xr:uid="{00000000-0005-0000-0000-0000837E0000}"/>
    <cellStyle name="Normal 4 4 6 2 2 2" xfId="18385" xr:uid="{00000000-0005-0000-0000-0000847E0000}"/>
    <cellStyle name="Normal 4 4 6 2 2 2 2" xfId="30640" xr:uid="{00000000-0005-0000-0000-0000857E0000}"/>
    <cellStyle name="Normal 4 4 6 2 2 2 3" xfId="42881" xr:uid="{00000000-0005-0000-0000-0000867E0000}"/>
    <cellStyle name="Normal 4 4 6 2 2 3" xfId="24523" xr:uid="{00000000-0005-0000-0000-0000877E0000}"/>
    <cellStyle name="Normal 4 4 6 2 2 4" xfId="36767" xr:uid="{00000000-0005-0000-0000-0000887E0000}"/>
    <cellStyle name="Normal 4 4 6 2 2 5" xfId="48996" xr:uid="{00000000-0005-0000-0000-0000897E0000}"/>
    <cellStyle name="Normal 4 4 6 2 3" xfId="18384" xr:uid="{00000000-0005-0000-0000-00008A7E0000}"/>
    <cellStyle name="Normal 4 4 6 2 3 2" xfId="30639" xr:uid="{00000000-0005-0000-0000-00008B7E0000}"/>
    <cellStyle name="Normal 4 4 6 2 3 3" xfId="42880" xr:uid="{00000000-0005-0000-0000-00008C7E0000}"/>
    <cellStyle name="Normal 4 4 6 2 4" xfId="24522" xr:uid="{00000000-0005-0000-0000-00008D7E0000}"/>
    <cellStyle name="Normal 4 4 6 2 5" xfId="36766" xr:uid="{00000000-0005-0000-0000-00008E7E0000}"/>
    <cellStyle name="Normal 4 4 6 2 6" xfId="48995" xr:uid="{00000000-0005-0000-0000-00008F7E0000}"/>
    <cellStyle name="Normal 4 4 6 3" xfId="7386" xr:uid="{00000000-0005-0000-0000-0000907E0000}"/>
    <cellStyle name="Normal 4 4 6 3 2" xfId="18386" xr:uid="{00000000-0005-0000-0000-0000917E0000}"/>
    <cellStyle name="Normal 4 4 6 3 2 2" xfId="30641" xr:uid="{00000000-0005-0000-0000-0000927E0000}"/>
    <cellStyle name="Normal 4 4 6 3 2 3" xfId="42882" xr:uid="{00000000-0005-0000-0000-0000937E0000}"/>
    <cellStyle name="Normal 4 4 6 3 3" xfId="24524" xr:uid="{00000000-0005-0000-0000-0000947E0000}"/>
    <cellStyle name="Normal 4 4 6 3 4" xfId="36768" xr:uid="{00000000-0005-0000-0000-0000957E0000}"/>
    <cellStyle name="Normal 4 4 6 3 5" xfId="48997" xr:uid="{00000000-0005-0000-0000-0000967E0000}"/>
    <cellStyle name="Normal 4 4 6 4" xfId="18383" xr:uid="{00000000-0005-0000-0000-0000977E0000}"/>
    <cellStyle name="Normal 4 4 6 4 2" xfId="30638" xr:uid="{00000000-0005-0000-0000-0000987E0000}"/>
    <cellStyle name="Normal 4 4 6 4 3" xfId="42879" xr:uid="{00000000-0005-0000-0000-0000997E0000}"/>
    <cellStyle name="Normal 4 4 6 5" xfId="24521" xr:uid="{00000000-0005-0000-0000-00009A7E0000}"/>
    <cellStyle name="Normal 4 4 6 6" xfId="36765" xr:uid="{00000000-0005-0000-0000-00009B7E0000}"/>
    <cellStyle name="Normal 4 4 6 7" xfId="48994" xr:uid="{00000000-0005-0000-0000-00009C7E0000}"/>
    <cellStyle name="Normal 4 4 7" xfId="7387" xr:uid="{00000000-0005-0000-0000-00009D7E0000}"/>
    <cellStyle name="Normal 4 4 7 2" xfId="7388" xr:uid="{00000000-0005-0000-0000-00009E7E0000}"/>
    <cellStyle name="Normal 4 4 7 2 2" xfId="7389" xr:uid="{00000000-0005-0000-0000-00009F7E0000}"/>
    <cellStyle name="Normal 4 4 7 2 2 2" xfId="18389" xr:uid="{00000000-0005-0000-0000-0000A07E0000}"/>
    <cellStyle name="Normal 4 4 7 2 2 2 2" xfId="30644" xr:uid="{00000000-0005-0000-0000-0000A17E0000}"/>
    <cellStyle name="Normal 4 4 7 2 2 2 3" xfId="42885" xr:uid="{00000000-0005-0000-0000-0000A27E0000}"/>
    <cellStyle name="Normal 4 4 7 2 2 3" xfId="24527" xr:uid="{00000000-0005-0000-0000-0000A37E0000}"/>
    <cellStyle name="Normal 4 4 7 2 2 4" xfId="36771" xr:uid="{00000000-0005-0000-0000-0000A47E0000}"/>
    <cellStyle name="Normal 4 4 7 2 2 5" xfId="49000" xr:uid="{00000000-0005-0000-0000-0000A57E0000}"/>
    <cellStyle name="Normal 4 4 7 2 3" xfId="18388" xr:uid="{00000000-0005-0000-0000-0000A67E0000}"/>
    <cellStyle name="Normal 4 4 7 2 3 2" xfId="30643" xr:uid="{00000000-0005-0000-0000-0000A77E0000}"/>
    <cellStyle name="Normal 4 4 7 2 3 3" xfId="42884" xr:uid="{00000000-0005-0000-0000-0000A87E0000}"/>
    <cellStyle name="Normal 4 4 7 2 4" xfId="24526" xr:uid="{00000000-0005-0000-0000-0000A97E0000}"/>
    <cellStyle name="Normal 4 4 7 2 5" xfId="36770" xr:uid="{00000000-0005-0000-0000-0000AA7E0000}"/>
    <cellStyle name="Normal 4 4 7 2 6" xfId="48999" xr:uid="{00000000-0005-0000-0000-0000AB7E0000}"/>
    <cellStyle name="Normal 4 4 7 3" xfId="7390" xr:uid="{00000000-0005-0000-0000-0000AC7E0000}"/>
    <cellStyle name="Normal 4 4 7 3 2" xfId="18390" xr:uid="{00000000-0005-0000-0000-0000AD7E0000}"/>
    <cellStyle name="Normal 4 4 7 3 2 2" xfId="30645" xr:uid="{00000000-0005-0000-0000-0000AE7E0000}"/>
    <cellStyle name="Normal 4 4 7 3 2 3" xfId="42886" xr:uid="{00000000-0005-0000-0000-0000AF7E0000}"/>
    <cellStyle name="Normal 4 4 7 3 3" xfId="24528" xr:uid="{00000000-0005-0000-0000-0000B07E0000}"/>
    <cellStyle name="Normal 4 4 7 3 4" xfId="36772" xr:uid="{00000000-0005-0000-0000-0000B17E0000}"/>
    <cellStyle name="Normal 4 4 7 3 5" xfId="49001" xr:uid="{00000000-0005-0000-0000-0000B27E0000}"/>
    <cellStyle name="Normal 4 4 7 4" xfId="18387" xr:uid="{00000000-0005-0000-0000-0000B37E0000}"/>
    <cellStyle name="Normal 4 4 7 4 2" xfId="30642" xr:uid="{00000000-0005-0000-0000-0000B47E0000}"/>
    <cellStyle name="Normal 4 4 7 4 3" xfId="42883" xr:uid="{00000000-0005-0000-0000-0000B57E0000}"/>
    <cellStyle name="Normal 4 4 7 5" xfId="24525" xr:uid="{00000000-0005-0000-0000-0000B67E0000}"/>
    <cellStyle name="Normal 4 4 7 6" xfId="36769" xr:uid="{00000000-0005-0000-0000-0000B77E0000}"/>
    <cellStyle name="Normal 4 4 7 7" xfId="48998" xr:uid="{00000000-0005-0000-0000-0000B87E0000}"/>
    <cellStyle name="Normal 4 4 8" xfId="7391" xr:uid="{00000000-0005-0000-0000-0000B97E0000}"/>
    <cellStyle name="Normal 4 4 8 2" xfId="7392" xr:uid="{00000000-0005-0000-0000-0000BA7E0000}"/>
    <cellStyle name="Normal 4 4 8 2 2" xfId="18392" xr:uid="{00000000-0005-0000-0000-0000BB7E0000}"/>
    <cellStyle name="Normal 4 4 8 2 2 2" xfId="30647" xr:uid="{00000000-0005-0000-0000-0000BC7E0000}"/>
    <cellStyle name="Normal 4 4 8 2 2 3" xfId="42888" xr:uid="{00000000-0005-0000-0000-0000BD7E0000}"/>
    <cellStyle name="Normal 4 4 8 2 3" xfId="24530" xr:uid="{00000000-0005-0000-0000-0000BE7E0000}"/>
    <cellStyle name="Normal 4 4 8 2 4" xfId="36774" xr:uid="{00000000-0005-0000-0000-0000BF7E0000}"/>
    <cellStyle name="Normal 4 4 8 2 5" xfId="49003" xr:uid="{00000000-0005-0000-0000-0000C07E0000}"/>
    <cellStyle name="Normal 4 4 8 3" xfId="18391" xr:uid="{00000000-0005-0000-0000-0000C17E0000}"/>
    <cellStyle name="Normal 4 4 8 3 2" xfId="30646" xr:uid="{00000000-0005-0000-0000-0000C27E0000}"/>
    <cellStyle name="Normal 4 4 8 3 3" xfId="42887" xr:uid="{00000000-0005-0000-0000-0000C37E0000}"/>
    <cellStyle name="Normal 4 4 8 4" xfId="24529" xr:uid="{00000000-0005-0000-0000-0000C47E0000}"/>
    <cellStyle name="Normal 4 4 8 5" xfId="36773" xr:uid="{00000000-0005-0000-0000-0000C57E0000}"/>
    <cellStyle name="Normal 4 4 8 6" xfId="49002" xr:uid="{00000000-0005-0000-0000-0000C67E0000}"/>
    <cellStyle name="Normal 4 4 9" xfId="7393" xr:uid="{00000000-0005-0000-0000-0000C77E0000}"/>
    <cellStyle name="Normal 4 4 9 2" xfId="18393" xr:uid="{00000000-0005-0000-0000-0000C87E0000}"/>
    <cellStyle name="Normal 4 4 9 2 2" xfId="30648" xr:uid="{00000000-0005-0000-0000-0000C97E0000}"/>
    <cellStyle name="Normal 4 4 9 2 3" xfId="42889" xr:uid="{00000000-0005-0000-0000-0000CA7E0000}"/>
    <cellStyle name="Normal 4 4 9 3" xfId="24531" xr:uid="{00000000-0005-0000-0000-0000CB7E0000}"/>
    <cellStyle name="Normal 4 4 9 4" xfId="36775" xr:uid="{00000000-0005-0000-0000-0000CC7E0000}"/>
    <cellStyle name="Normal 4 4 9 5" xfId="49004" xr:uid="{00000000-0005-0000-0000-0000CD7E0000}"/>
    <cellStyle name="Normal 4 5" xfId="7394" xr:uid="{00000000-0005-0000-0000-0000CE7E0000}"/>
    <cellStyle name="Normal 4 5 10" xfId="24532" xr:uid="{00000000-0005-0000-0000-0000CF7E0000}"/>
    <cellStyle name="Normal 4 5 11" xfId="36776" xr:uid="{00000000-0005-0000-0000-0000D07E0000}"/>
    <cellStyle name="Normal 4 5 12" xfId="49005" xr:uid="{00000000-0005-0000-0000-0000D17E0000}"/>
    <cellStyle name="Normal 4 5 2" xfId="7395" xr:uid="{00000000-0005-0000-0000-0000D27E0000}"/>
    <cellStyle name="Normal 4 5 2 10" xfId="49006" xr:uid="{00000000-0005-0000-0000-0000D37E0000}"/>
    <cellStyle name="Normal 4 5 2 2" xfId="7396" xr:uid="{00000000-0005-0000-0000-0000D47E0000}"/>
    <cellStyle name="Normal 4 5 2 2 2" xfId="7397" xr:uid="{00000000-0005-0000-0000-0000D57E0000}"/>
    <cellStyle name="Normal 4 5 2 2 2 2" xfId="7398" xr:uid="{00000000-0005-0000-0000-0000D67E0000}"/>
    <cellStyle name="Normal 4 5 2 2 2 2 2" xfId="7399" xr:uid="{00000000-0005-0000-0000-0000D77E0000}"/>
    <cellStyle name="Normal 4 5 2 2 2 2 2 2" xfId="7400" xr:uid="{00000000-0005-0000-0000-0000D87E0000}"/>
    <cellStyle name="Normal 4 5 2 2 2 2 2 2 2" xfId="18400" xr:uid="{00000000-0005-0000-0000-0000D97E0000}"/>
    <cellStyle name="Normal 4 5 2 2 2 2 2 2 2 2" xfId="30655" xr:uid="{00000000-0005-0000-0000-0000DA7E0000}"/>
    <cellStyle name="Normal 4 5 2 2 2 2 2 2 2 3" xfId="42896" xr:uid="{00000000-0005-0000-0000-0000DB7E0000}"/>
    <cellStyle name="Normal 4 5 2 2 2 2 2 2 3" xfId="24538" xr:uid="{00000000-0005-0000-0000-0000DC7E0000}"/>
    <cellStyle name="Normal 4 5 2 2 2 2 2 2 4" xfId="36782" xr:uid="{00000000-0005-0000-0000-0000DD7E0000}"/>
    <cellStyle name="Normal 4 5 2 2 2 2 2 2 5" xfId="49011" xr:uid="{00000000-0005-0000-0000-0000DE7E0000}"/>
    <cellStyle name="Normal 4 5 2 2 2 2 2 3" xfId="18399" xr:uid="{00000000-0005-0000-0000-0000DF7E0000}"/>
    <cellStyle name="Normal 4 5 2 2 2 2 2 3 2" xfId="30654" xr:uid="{00000000-0005-0000-0000-0000E07E0000}"/>
    <cellStyle name="Normal 4 5 2 2 2 2 2 3 3" xfId="42895" xr:uid="{00000000-0005-0000-0000-0000E17E0000}"/>
    <cellStyle name="Normal 4 5 2 2 2 2 2 4" xfId="24537" xr:uid="{00000000-0005-0000-0000-0000E27E0000}"/>
    <cellStyle name="Normal 4 5 2 2 2 2 2 5" xfId="36781" xr:uid="{00000000-0005-0000-0000-0000E37E0000}"/>
    <cellStyle name="Normal 4 5 2 2 2 2 2 6" xfId="49010" xr:uid="{00000000-0005-0000-0000-0000E47E0000}"/>
    <cellStyle name="Normal 4 5 2 2 2 2 3" xfId="7401" xr:uid="{00000000-0005-0000-0000-0000E57E0000}"/>
    <cellStyle name="Normal 4 5 2 2 2 2 3 2" xfId="18401" xr:uid="{00000000-0005-0000-0000-0000E67E0000}"/>
    <cellStyle name="Normal 4 5 2 2 2 2 3 2 2" xfId="30656" xr:uid="{00000000-0005-0000-0000-0000E77E0000}"/>
    <cellStyle name="Normal 4 5 2 2 2 2 3 2 3" xfId="42897" xr:uid="{00000000-0005-0000-0000-0000E87E0000}"/>
    <cellStyle name="Normal 4 5 2 2 2 2 3 3" xfId="24539" xr:uid="{00000000-0005-0000-0000-0000E97E0000}"/>
    <cellStyle name="Normal 4 5 2 2 2 2 3 4" xfId="36783" xr:uid="{00000000-0005-0000-0000-0000EA7E0000}"/>
    <cellStyle name="Normal 4 5 2 2 2 2 3 5" xfId="49012" xr:uid="{00000000-0005-0000-0000-0000EB7E0000}"/>
    <cellStyle name="Normal 4 5 2 2 2 2 4" xfId="18398" xr:uid="{00000000-0005-0000-0000-0000EC7E0000}"/>
    <cellStyle name="Normal 4 5 2 2 2 2 4 2" xfId="30653" xr:uid="{00000000-0005-0000-0000-0000ED7E0000}"/>
    <cellStyle name="Normal 4 5 2 2 2 2 4 3" xfId="42894" xr:uid="{00000000-0005-0000-0000-0000EE7E0000}"/>
    <cellStyle name="Normal 4 5 2 2 2 2 5" xfId="24536" xr:uid="{00000000-0005-0000-0000-0000EF7E0000}"/>
    <cellStyle name="Normal 4 5 2 2 2 2 6" xfId="36780" xr:uid="{00000000-0005-0000-0000-0000F07E0000}"/>
    <cellStyle name="Normal 4 5 2 2 2 2 7" xfId="49009" xr:uid="{00000000-0005-0000-0000-0000F17E0000}"/>
    <cellStyle name="Normal 4 5 2 2 2 3" xfId="7402" xr:uid="{00000000-0005-0000-0000-0000F27E0000}"/>
    <cellStyle name="Normal 4 5 2 2 2 3 2" xfId="7403" xr:uid="{00000000-0005-0000-0000-0000F37E0000}"/>
    <cellStyle name="Normal 4 5 2 2 2 3 2 2" xfId="18403" xr:uid="{00000000-0005-0000-0000-0000F47E0000}"/>
    <cellStyle name="Normal 4 5 2 2 2 3 2 2 2" xfId="30658" xr:uid="{00000000-0005-0000-0000-0000F57E0000}"/>
    <cellStyle name="Normal 4 5 2 2 2 3 2 2 3" xfId="42899" xr:uid="{00000000-0005-0000-0000-0000F67E0000}"/>
    <cellStyle name="Normal 4 5 2 2 2 3 2 3" xfId="24541" xr:uid="{00000000-0005-0000-0000-0000F77E0000}"/>
    <cellStyle name="Normal 4 5 2 2 2 3 2 4" xfId="36785" xr:uid="{00000000-0005-0000-0000-0000F87E0000}"/>
    <cellStyle name="Normal 4 5 2 2 2 3 2 5" xfId="49014" xr:uid="{00000000-0005-0000-0000-0000F97E0000}"/>
    <cellStyle name="Normal 4 5 2 2 2 3 3" xfId="18402" xr:uid="{00000000-0005-0000-0000-0000FA7E0000}"/>
    <cellStyle name="Normal 4 5 2 2 2 3 3 2" xfId="30657" xr:uid="{00000000-0005-0000-0000-0000FB7E0000}"/>
    <cellStyle name="Normal 4 5 2 2 2 3 3 3" xfId="42898" xr:uid="{00000000-0005-0000-0000-0000FC7E0000}"/>
    <cellStyle name="Normal 4 5 2 2 2 3 4" xfId="24540" xr:uid="{00000000-0005-0000-0000-0000FD7E0000}"/>
    <cellStyle name="Normal 4 5 2 2 2 3 5" xfId="36784" xr:uid="{00000000-0005-0000-0000-0000FE7E0000}"/>
    <cellStyle name="Normal 4 5 2 2 2 3 6" xfId="49013" xr:uid="{00000000-0005-0000-0000-0000FF7E0000}"/>
    <cellStyle name="Normal 4 5 2 2 2 4" xfId="7404" xr:uid="{00000000-0005-0000-0000-0000007F0000}"/>
    <cellStyle name="Normal 4 5 2 2 2 4 2" xfId="18404" xr:uid="{00000000-0005-0000-0000-0000017F0000}"/>
    <cellStyle name="Normal 4 5 2 2 2 4 2 2" xfId="30659" xr:uid="{00000000-0005-0000-0000-0000027F0000}"/>
    <cellStyle name="Normal 4 5 2 2 2 4 2 3" xfId="42900" xr:uid="{00000000-0005-0000-0000-0000037F0000}"/>
    <cellStyle name="Normal 4 5 2 2 2 4 3" xfId="24542" xr:uid="{00000000-0005-0000-0000-0000047F0000}"/>
    <cellStyle name="Normal 4 5 2 2 2 4 4" xfId="36786" xr:uid="{00000000-0005-0000-0000-0000057F0000}"/>
    <cellStyle name="Normal 4 5 2 2 2 4 5" xfId="49015" xr:uid="{00000000-0005-0000-0000-0000067F0000}"/>
    <cellStyle name="Normal 4 5 2 2 2 5" xfId="18397" xr:uid="{00000000-0005-0000-0000-0000077F0000}"/>
    <cellStyle name="Normal 4 5 2 2 2 5 2" xfId="30652" xr:uid="{00000000-0005-0000-0000-0000087F0000}"/>
    <cellStyle name="Normal 4 5 2 2 2 5 3" xfId="42893" xr:uid="{00000000-0005-0000-0000-0000097F0000}"/>
    <cellStyle name="Normal 4 5 2 2 2 6" xfId="24535" xr:uid="{00000000-0005-0000-0000-00000A7F0000}"/>
    <cellStyle name="Normal 4 5 2 2 2 7" xfId="36779" xr:uid="{00000000-0005-0000-0000-00000B7F0000}"/>
    <cellStyle name="Normal 4 5 2 2 2 8" xfId="49008" xr:uid="{00000000-0005-0000-0000-00000C7F0000}"/>
    <cellStyle name="Normal 4 5 2 2 3" xfId="7405" xr:uid="{00000000-0005-0000-0000-00000D7F0000}"/>
    <cellStyle name="Normal 4 5 2 2 3 2" xfId="7406" xr:uid="{00000000-0005-0000-0000-00000E7F0000}"/>
    <cellStyle name="Normal 4 5 2 2 3 2 2" xfId="7407" xr:uid="{00000000-0005-0000-0000-00000F7F0000}"/>
    <cellStyle name="Normal 4 5 2 2 3 2 2 2" xfId="18407" xr:uid="{00000000-0005-0000-0000-0000107F0000}"/>
    <cellStyle name="Normal 4 5 2 2 3 2 2 2 2" xfId="30662" xr:uid="{00000000-0005-0000-0000-0000117F0000}"/>
    <cellStyle name="Normal 4 5 2 2 3 2 2 2 3" xfId="42903" xr:uid="{00000000-0005-0000-0000-0000127F0000}"/>
    <cellStyle name="Normal 4 5 2 2 3 2 2 3" xfId="24545" xr:uid="{00000000-0005-0000-0000-0000137F0000}"/>
    <cellStyle name="Normal 4 5 2 2 3 2 2 4" xfId="36789" xr:uid="{00000000-0005-0000-0000-0000147F0000}"/>
    <cellStyle name="Normal 4 5 2 2 3 2 2 5" xfId="49018" xr:uid="{00000000-0005-0000-0000-0000157F0000}"/>
    <cellStyle name="Normal 4 5 2 2 3 2 3" xfId="18406" xr:uid="{00000000-0005-0000-0000-0000167F0000}"/>
    <cellStyle name="Normal 4 5 2 2 3 2 3 2" xfId="30661" xr:uid="{00000000-0005-0000-0000-0000177F0000}"/>
    <cellStyle name="Normal 4 5 2 2 3 2 3 3" xfId="42902" xr:uid="{00000000-0005-0000-0000-0000187F0000}"/>
    <cellStyle name="Normal 4 5 2 2 3 2 4" xfId="24544" xr:uid="{00000000-0005-0000-0000-0000197F0000}"/>
    <cellStyle name="Normal 4 5 2 2 3 2 5" xfId="36788" xr:uid="{00000000-0005-0000-0000-00001A7F0000}"/>
    <cellStyle name="Normal 4 5 2 2 3 2 6" xfId="49017" xr:uid="{00000000-0005-0000-0000-00001B7F0000}"/>
    <cellStyle name="Normal 4 5 2 2 3 3" xfId="7408" xr:uid="{00000000-0005-0000-0000-00001C7F0000}"/>
    <cellStyle name="Normal 4 5 2 2 3 3 2" xfId="18408" xr:uid="{00000000-0005-0000-0000-00001D7F0000}"/>
    <cellStyle name="Normal 4 5 2 2 3 3 2 2" xfId="30663" xr:uid="{00000000-0005-0000-0000-00001E7F0000}"/>
    <cellStyle name="Normal 4 5 2 2 3 3 2 3" xfId="42904" xr:uid="{00000000-0005-0000-0000-00001F7F0000}"/>
    <cellStyle name="Normal 4 5 2 2 3 3 3" xfId="24546" xr:uid="{00000000-0005-0000-0000-0000207F0000}"/>
    <cellStyle name="Normal 4 5 2 2 3 3 4" xfId="36790" xr:uid="{00000000-0005-0000-0000-0000217F0000}"/>
    <cellStyle name="Normal 4 5 2 2 3 3 5" xfId="49019" xr:uid="{00000000-0005-0000-0000-0000227F0000}"/>
    <cellStyle name="Normal 4 5 2 2 3 4" xfId="18405" xr:uid="{00000000-0005-0000-0000-0000237F0000}"/>
    <cellStyle name="Normal 4 5 2 2 3 4 2" xfId="30660" xr:uid="{00000000-0005-0000-0000-0000247F0000}"/>
    <cellStyle name="Normal 4 5 2 2 3 4 3" xfId="42901" xr:uid="{00000000-0005-0000-0000-0000257F0000}"/>
    <cellStyle name="Normal 4 5 2 2 3 5" xfId="24543" xr:uid="{00000000-0005-0000-0000-0000267F0000}"/>
    <cellStyle name="Normal 4 5 2 2 3 6" xfId="36787" xr:uid="{00000000-0005-0000-0000-0000277F0000}"/>
    <cellStyle name="Normal 4 5 2 2 3 7" xfId="49016" xr:uid="{00000000-0005-0000-0000-0000287F0000}"/>
    <cellStyle name="Normal 4 5 2 2 4" xfId="7409" xr:uid="{00000000-0005-0000-0000-0000297F0000}"/>
    <cellStyle name="Normal 4 5 2 2 4 2" xfId="7410" xr:uid="{00000000-0005-0000-0000-00002A7F0000}"/>
    <cellStyle name="Normal 4 5 2 2 4 2 2" xfId="18410" xr:uid="{00000000-0005-0000-0000-00002B7F0000}"/>
    <cellStyle name="Normal 4 5 2 2 4 2 2 2" xfId="30665" xr:uid="{00000000-0005-0000-0000-00002C7F0000}"/>
    <cellStyle name="Normal 4 5 2 2 4 2 2 3" xfId="42906" xr:uid="{00000000-0005-0000-0000-00002D7F0000}"/>
    <cellStyle name="Normal 4 5 2 2 4 2 3" xfId="24548" xr:uid="{00000000-0005-0000-0000-00002E7F0000}"/>
    <cellStyle name="Normal 4 5 2 2 4 2 4" xfId="36792" xr:uid="{00000000-0005-0000-0000-00002F7F0000}"/>
    <cellStyle name="Normal 4 5 2 2 4 2 5" xfId="49021" xr:uid="{00000000-0005-0000-0000-0000307F0000}"/>
    <cellStyle name="Normal 4 5 2 2 4 3" xfId="18409" xr:uid="{00000000-0005-0000-0000-0000317F0000}"/>
    <cellStyle name="Normal 4 5 2 2 4 3 2" xfId="30664" xr:uid="{00000000-0005-0000-0000-0000327F0000}"/>
    <cellStyle name="Normal 4 5 2 2 4 3 3" xfId="42905" xr:uid="{00000000-0005-0000-0000-0000337F0000}"/>
    <cellStyle name="Normal 4 5 2 2 4 4" xfId="24547" xr:uid="{00000000-0005-0000-0000-0000347F0000}"/>
    <cellStyle name="Normal 4 5 2 2 4 5" xfId="36791" xr:uid="{00000000-0005-0000-0000-0000357F0000}"/>
    <cellStyle name="Normal 4 5 2 2 4 6" xfId="49020" xr:uid="{00000000-0005-0000-0000-0000367F0000}"/>
    <cellStyle name="Normal 4 5 2 2 5" xfId="7411" xr:uid="{00000000-0005-0000-0000-0000377F0000}"/>
    <cellStyle name="Normal 4 5 2 2 5 2" xfId="18411" xr:uid="{00000000-0005-0000-0000-0000387F0000}"/>
    <cellStyle name="Normal 4 5 2 2 5 2 2" xfId="30666" xr:uid="{00000000-0005-0000-0000-0000397F0000}"/>
    <cellStyle name="Normal 4 5 2 2 5 2 3" xfId="42907" xr:uid="{00000000-0005-0000-0000-00003A7F0000}"/>
    <cellStyle name="Normal 4 5 2 2 5 3" xfId="24549" xr:uid="{00000000-0005-0000-0000-00003B7F0000}"/>
    <cellStyle name="Normal 4 5 2 2 5 4" xfId="36793" xr:uid="{00000000-0005-0000-0000-00003C7F0000}"/>
    <cellStyle name="Normal 4 5 2 2 5 5" xfId="49022" xr:uid="{00000000-0005-0000-0000-00003D7F0000}"/>
    <cellStyle name="Normal 4 5 2 2 6" xfId="18396" xr:uid="{00000000-0005-0000-0000-00003E7F0000}"/>
    <cellStyle name="Normal 4 5 2 2 6 2" xfId="30651" xr:uid="{00000000-0005-0000-0000-00003F7F0000}"/>
    <cellStyle name="Normal 4 5 2 2 6 3" xfId="42892" xr:uid="{00000000-0005-0000-0000-0000407F0000}"/>
    <cellStyle name="Normal 4 5 2 2 7" xfId="24534" xr:uid="{00000000-0005-0000-0000-0000417F0000}"/>
    <cellStyle name="Normal 4 5 2 2 8" xfId="36778" xr:uid="{00000000-0005-0000-0000-0000427F0000}"/>
    <cellStyle name="Normal 4 5 2 2 9" xfId="49007" xr:uid="{00000000-0005-0000-0000-0000437F0000}"/>
    <cellStyle name="Normal 4 5 2 3" xfId="7412" xr:uid="{00000000-0005-0000-0000-0000447F0000}"/>
    <cellStyle name="Normal 4 5 2 3 2" xfId="7413" xr:uid="{00000000-0005-0000-0000-0000457F0000}"/>
    <cellStyle name="Normal 4 5 2 3 2 2" xfId="7414" xr:uid="{00000000-0005-0000-0000-0000467F0000}"/>
    <cellStyle name="Normal 4 5 2 3 2 2 2" xfId="7415" xr:uid="{00000000-0005-0000-0000-0000477F0000}"/>
    <cellStyle name="Normal 4 5 2 3 2 2 2 2" xfId="18415" xr:uid="{00000000-0005-0000-0000-0000487F0000}"/>
    <cellStyle name="Normal 4 5 2 3 2 2 2 2 2" xfId="30670" xr:uid="{00000000-0005-0000-0000-0000497F0000}"/>
    <cellStyle name="Normal 4 5 2 3 2 2 2 2 3" xfId="42911" xr:uid="{00000000-0005-0000-0000-00004A7F0000}"/>
    <cellStyle name="Normal 4 5 2 3 2 2 2 3" xfId="24553" xr:uid="{00000000-0005-0000-0000-00004B7F0000}"/>
    <cellStyle name="Normal 4 5 2 3 2 2 2 4" xfId="36797" xr:uid="{00000000-0005-0000-0000-00004C7F0000}"/>
    <cellStyle name="Normal 4 5 2 3 2 2 2 5" xfId="49026" xr:uid="{00000000-0005-0000-0000-00004D7F0000}"/>
    <cellStyle name="Normal 4 5 2 3 2 2 3" xfId="18414" xr:uid="{00000000-0005-0000-0000-00004E7F0000}"/>
    <cellStyle name="Normal 4 5 2 3 2 2 3 2" xfId="30669" xr:uid="{00000000-0005-0000-0000-00004F7F0000}"/>
    <cellStyle name="Normal 4 5 2 3 2 2 3 3" xfId="42910" xr:uid="{00000000-0005-0000-0000-0000507F0000}"/>
    <cellStyle name="Normal 4 5 2 3 2 2 4" xfId="24552" xr:uid="{00000000-0005-0000-0000-0000517F0000}"/>
    <cellStyle name="Normal 4 5 2 3 2 2 5" xfId="36796" xr:uid="{00000000-0005-0000-0000-0000527F0000}"/>
    <cellStyle name="Normal 4 5 2 3 2 2 6" xfId="49025" xr:uid="{00000000-0005-0000-0000-0000537F0000}"/>
    <cellStyle name="Normal 4 5 2 3 2 3" xfId="7416" xr:uid="{00000000-0005-0000-0000-0000547F0000}"/>
    <cellStyle name="Normal 4 5 2 3 2 3 2" xfId="18416" xr:uid="{00000000-0005-0000-0000-0000557F0000}"/>
    <cellStyle name="Normal 4 5 2 3 2 3 2 2" xfId="30671" xr:uid="{00000000-0005-0000-0000-0000567F0000}"/>
    <cellStyle name="Normal 4 5 2 3 2 3 2 3" xfId="42912" xr:uid="{00000000-0005-0000-0000-0000577F0000}"/>
    <cellStyle name="Normal 4 5 2 3 2 3 3" xfId="24554" xr:uid="{00000000-0005-0000-0000-0000587F0000}"/>
    <cellStyle name="Normal 4 5 2 3 2 3 4" xfId="36798" xr:uid="{00000000-0005-0000-0000-0000597F0000}"/>
    <cellStyle name="Normal 4 5 2 3 2 3 5" xfId="49027" xr:uid="{00000000-0005-0000-0000-00005A7F0000}"/>
    <cellStyle name="Normal 4 5 2 3 2 4" xfId="18413" xr:uid="{00000000-0005-0000-0000-00005B7F0000}"/>
    <cellStyle name="Normal 4 5 2 3 2 4 2" xfId="30668" xr:uid="{00000000-0005-0000-0000-00005C7F0000}"/>
    <cellStyle name="Normal 4 5 2 3 2 4 3" xfId="42909" xr:uid="{00000000-0005-0000-0000-00005D7F0000}"/>
    <cellStyle name="Normal 4 5 2 3 2 5" xfId="24551" xr:uid="{00000000-0005-0000-0000-00005E7F0000}"/>
    <cellStyle name="Normal 4 5 2 3 2 6" xfId="36795" xr:uid="{00000000-0005-0000-0000-00005F7F0000}"/>
    <cellStyle name="Normal 4 5 2 3 2 7" xfId="49024" xr:uid="{00000000-0005-0000-0000-0000607F0000}"/>
    <cellStyle name="Normal 4 5 2 3 3" xfId="7417" xr:uid="{00000000-0005-0000-0000-0000617F0000}"/>
    <cellStyle name="Normal 4 5 2 3 3 2" xfId="7418" xr:uid="{00000000-0005-0000-0000-0000627F0000}"/>
    <cellStyle name="Normal 4 5 2 3 3 2 2" xfId="18418" xr:uid="{00000000-0005-0000-0000-0000637F0000}"/>
    <cellStyle name="Normal 4 5 2 3 3 2 2 2" xfId="30673" xr:uid="{00000000-0005-0000-0000-0000647F0000}"/>
    <cellStyle name="Normal 4 5 2 3 3 2 2 3" xfId="42914" xr:uid="{00000000-0005-0000-0000-0000657F0000}"/>
    <cellStyle name="Normal 4 5 2 3 3 2 3" xfId="24556" xr:uid="{00000000-0005-0000-0000-0000667F0000}"/>
    <cellStyle name="Normal 4 5 2 3 3 2 4" xfId="36800" xr:uid="{00000000-0005-0000-0000-0000677F0000}"/>
    <cellStyle name="Normal 4 5 2 3 3 2 5" xfId="49029" xr:uid="{00000000-0005-0000-0000-0000687F0000}"/>
    <cellStyle name="Normal 4 5 2 3 3 3" xfId="18417" xr:uid="{00000000-0005-0000-0000-0000697F0000}"/>
    <cellStyle name="Normal 4 5 2 3 3 3 2" xfId="30672" xr:uid="{00000000-0005-0000-0000-00006A7F0000}"/>
    <cellStyle name="Normal 4 5 2 3 3 3 3" xfId="42913" xr:uid="{00000000-0005-0000-0000-00006B7F0000}"/>
    <cellStyle name="Normal 4 5 2 3 3 4" xfId="24555" xr:uid="{00000000-0005-0000-0000-00006C7F0000}"/>
    <cellStyle name="Normal 4 5 2 3 3 5" xfId="36799" xr:uid="{00000000-0005-0000-0000-00006D7F0000}"/>
    <cellStyle name="Normal 4 5 2 3 3 6" xfId="49028" xr:uid="{00000000-0005-0000-0000-00006E7F0000}"/>
    <cellStyle name="Normal 4 5 2 3 4" xfId="7419" xr:uid="{00000000-0005-0000-0000-00006F7F0000}"/>
    <cellStyle name="Normal 4 5 2 3 4 2" xfId="18419" xr:uid="{00000000-0005-0000-0000-0000707F0000}"/>
    <cellStyle name="Normal 4 5 2 3 4 2 2" xfId="30674" xr:uid="{00000000-0005-0000-0000-0000717F0000}"/>
    <cellStyle name="Normal 4 5 2 3 4 2 3" xfId="42915" xr:uid="{00000000-0005-0000-0000-0000727F0000}"/>
    <cellStyle name="Normal 4 5 2 3 4 3" xfId="24557" xr:uid="{00000000-0005-0000-0000-0000737F0000}"/>
    <cellStyle name="Normal 4 5 2 3 4 4" xfId="36801" xr:uid="{00000000-0005-0000-0000-0000747F0000}"/>
    <cellStyle name="Normal 4 5 2 3 4 5" xfId="49030" xr:uid="{00000000-0005-0000-0000-0000757F0000}"/>
    <cellStyle name="Normal 4 5 2 3 5" xfId="18412" xr:uid="{00000000-0005-0000-0000-0000767F0000}"/>
    <cellStyle name="Normal 4 5 2 3 5 2" xfId="30667" xr:uid="{00000000-0005-0000-0000-0000777F0000}"/>
    <cellStyle name="Normal 4 5 2 3 5 3" xfId="42908" xr:uid="{00000000-0005-0000-0000-0000787F0000}"/>
    <cellStyle name="Normal 4 5 2 3 6" xfId="24550" xr:uid="{00000000-0005-0000-0000-0000797F0000}"/>
    <cellStyle name="Normal 4 5 2 3 7" xfId="36794" xr:uid="{00000000-0005-0000-0000-00007A7F0000}"/>
    <cellStyle name="Normal 4 5 2 3 8" xfId="49023" xr:uid="{00000000-0005-0000-0000-00007B7F0000}"/>
    <cellStyle name="Normal 4 5 2 4" xfId="7420" xr:uid="{00000000-0005-0000-0000-00007C7F0000}"/>
    <cellStyle name="Normal 4 5 2 4 2" xfId="7421" xr:uid="{00000000-0005-0000-0000-00007D7F0000}"/>
    <cellStyle name="Normal 4 5 2 4 2 2" xfId="7422" xr:uid="{00000000-0005-0000-0000-00007E7F0000}"/>
    <cellStyle name="Normal 4 5 2 4 2 2 2" xfId="18422" xr:uid="{00000000-0005-0000-0000-00007F7F0000}"/>
    <cellStyle name="Normal 4 5 2 4 2 2 2 2" xfId="30677" xr:uid="{00000000-0005-0000-0000-0000807F0000}"/>
    <cellStyle name="Normal 4 5 2 4 2 2 2 3" xfId="42918" xr:uid="{00000000-0005-0000-0000-0000817F0000}"/>
    <cellStyle name="Normal 4 5 2 4 2 2 3" xfId="24560" xr:uid="{00000000-0005-0000-0000-0000827F0000}"/>
    <cellStyle name="Normal 4 5 2 4 2 2 4" xfId="36804" xr:uid="{00000000-0005-0000-0000-0000837F0000}"/>
    <cellStyle name="Normal 4 5 2 4 2 2 5" xfId="49033" xr:uid="{00000000-0005-0000-0000-0000847F0000}"/>
    <cellStyle name="Normal 4 5 2 4 2 3" xfId="18421" xr:uid="{00000000-0005-0000-0000-0000857F0000}"/>
    <cellStyle name="Normal 4 5 2 4 2 3 2" xfId="30676" xr:uid="{00000000-0005-0000-0000-0000867F0000}"/>
    <cellStyle name="Normal 4 5 2 4 2 3 3" xfId="42917" xr:uid="{00000000-0005-0000-0000-0000877F0000}"/>
    <cellStyle name="Normal 4 5 2 4 2 4" xfId="24559" xr:uid="{00000000-0005-0000-0000-0000887F0000}"/>
    <cellStyle name="Normal 4 5 2 4 2 5" xfId="36803" xr:uid="{00000000-0005-0000-0000-0000897F0000}"/>
    <cellStyle name="Normal 4 5 2 4 2 6" xfId="49032" xr:uid="{00000000-0005-0000-0000-00008A7F0000}"/>
    <cellStyle name="Normal 4 5 2 4 3" xfId="7423" xr:uid="{00000000-0005-0000-0000-00008B7F0000}"/>
    <cellStyle name="Normal 4 5 2 4 3 2" xfId="18423" xr:uid="{00000000-0005-0000-0000-00008C7F0000}"/>
    <cellStyle name="Normal 4 5 2 4 3 2 2" xfId="30678" xr:uid="{00000000-0005-0000-0000-00008D7F0000}"/>
    <cellStyle name="Normal 4 5 2 4 3 2 3" xfId="42919" xr:uid="{00000000-0005-0000-0000-00008E7F0000}"/>
    <cellStyle name="Normal 4 5 2 4 3 3" xfId="24561" xr:uid="{00000000-0005-0000-0000-00008F7F0000}"/>
    <cellStyle name="Normal 4 5 2 4 3 4" xfId="36805" xr:uid="{00000000-0005-0000-0000-0000907F0000}"/>
    <cellStyle name="Normal 4 5 2 4 3 5" xfId="49034" xr:uid="{00000000-0005-0000-0000-0000917F0000}"/>
    <cellStyle name="Normal 4 5 2 4 4" xfId="18420" xr:uid="{00000000-0005-0000-0000-0000927F0000}"/>
    <cellStyle name="Normal 4 5 2 4 4 2" xfId="30675" xr:uid="{00000000-0005-0000-0000-0000937F0000}"/>
    <cellStyle name="Normal 4 5 2 4 4 3" xfId="42916" xr:uid="{00000000-0005-0000-0000-0000947F0000}"/>
    <cellStyle name="Normal 4 5 2 4 5" xfId="24558" xr:uid="{00000000-0005-0000-0000-0000957F0000}"/>
    <cellStyle name="Normal 4 5 2 4 6" xfId="36802" xr:uid="{00000000-0005-0000-0000-0000967F0000}"/>
    <cellStyle name="Normal 4 5 2 4 7" xfId="49031" xr:uid="{00000000-0005-0000-0000-0000977F0000}"/>
    <cellStyle name="Normal 4 5 2 5" xfId="7424" xr:uid="{00000000-0005-0000-0000-0000987F0000}"/>
    <cellStyle name="Normal 4 5 2 5 2" xfId="7425" xr:uid="{00000000-0005-0000-0000-0000997F0000}"/>
    <cellStyle name="Normal 4 5 2 5 2 2" xfId="18425" xr:uid="{00000000-0005-0000-0000-00009A7F0000}"/>
    <cellStyle name="Normal 4 5 2 5 2 2 2" xfId="30680" xr:uid="{00000000-0005-0000-0000-00009B7F0000}"/>
    <cellStyle name="Normal 4 5 2 5 2 2 3" xfId="42921" xr:uid="{00000000-0005-0000-0000-00009C7F0000}"/>
    <cellStyle name="Normal 4 5 2 5 2 3" xfId="24563" xr:uid="{00000000-0005-0000-0000-00009D7F0000}"/>
    <cellStyle name="Normal 4 5 2 5 2 4" xfId="36807" xr:uid="{00000000-0005-0000-0000-00009E7F0000}"/>
    <cellStyle name="Normal 4 5 2 5 2 5" xfId="49036" xr:uid="{00000000-0005-0000-0000-00009F7F0000}"/>
    <cellStyle name="Normal 4 5 2 5 3" xfId="18424" xr:uid="{00000000-0005-0000-0000-0000A07F0000}"/>
    <cellStyle name="Normal 4 5 2 5 3 2" xfId="30679" xr:uid="{00000000-0005-0000-0000-0000A17F0000}"/>
    <cellStyle name="Normal 4 5 2 5 3 3" xfId="42920" xr:uid="{00000000-0005-0000-0000-0000A27F0000}"/>
    <cellStyle name="Normal 4 5 2 5 4" xfId="24562" xr:uid="{00000000-0005-0000-0000-0000A37F0000}"/>
    <cellStyle name="Normal 4 5 2 5 5" xfId="36806" xr:uid="{00000000-0005-0000-0000-0000A47F0000}"/>
    <cellStyle name="Normal 4 5 2 5 6" xfId="49035" xr:uid="{00000000-0005-0000-0000-0000A57F0000}"/>
    <cellStyle name="Normal 4 5 2 6" xfId="7426" xr:uid="{00000000-0005-0000-0000-0000A67F0000}"/>
    <cellStyle name="Normal 4 5 2 6 2" xfId="18426" xr:uid="{00000000-0005-0000-0000-0000A77F0000}"/>
    <cellStyle name="Normal 4 5 2 6 2 2" xfId="30681" xr:uid="{00000000-0005-0000-0000-0000A87F0000}"/>
    <cellStyle name="Normal 4 5 2 6 2 3" xfId="42922" xr:uid="{00000000-0005-0000-0000-0000A97F0000}"/>
    <cellStyle name="Normal 4 5 2 6 3" xfId="24564" xr:uid="{00000000-0005-0000-0000-0000AA7F0000}"/>
    <cellStyle name="Normal 4 5 2 6 4" xfId="36808" xr:uid="{00000000-0005-0000-0000-0000AB7F0000}"/>
    <cellStyle name="Normal 4 5 2 6 5" xfId="49037" xr:uid="{00000000-0005-0000-0000-0000AC7F0000}"/>
    <cellStyle name="Normal 4 5 2 7" xfId="18395" xr:uid="{00000000-0005-0000-0000-0000AD7F0000}"/>
    <cellStyle name="Normal 4 5 2 7 2" xfId="30650" xr:uid="{00000000-0005-0000-0000-0000AE7F0000}"/>
    <cellStyle name="Normal 4 5 2 7 3" xfId="42891" xr:uid="{00000000-0005-0000-0000-0000AF7F0000}"/>
    <cellStyle name="Normal 4 5 2 8" xfId="24533" xr:uid="{00000000-0005-0000-0000-0000B07F0000}"/>
    <cellStyle name="Normal 4 5 2 9" xfId="36777" xr:uid="{00000000-0005-0000-0000-0000B17F0000}"/>
    <cellStyle name="Normal 4 5 3" xfId="7427" xr:uid="{00000000-0005-0000-0000-0000B27F0000}"/>
    <cellStyle name="Normal 4 5 3 2" xfId="7428" xr:uid="{00000000-0005-0000-0000-0000B37F0000}"/>
    <cellStyle name="Normal 4 5 3 2 2" xfId="7429" xr:uid="{00000000-0005-0000-0000-0000B47F0000}"/>
    <cellStyle name="Normal 4 5 3 2 2 2" xfId="7430" xr:uid="{00000000-0005-0000-0000-0000B57F0000}"/>
    <cellStyle name="Normal 4 5 3 2 2 2 2" xfId="7431" xr:uid="{00000000-0005-0000-0000-0000B67F0000}"/>
    <cellStyle name="Normal 4 5 3 2 2 2 2 2" xfId="18431" xr:uid="{00000000-0005-0000-0000-0000B77F0000}"/>
    <cellStyle name="Normal 4 5 3 2 2 2 2 2 2" xfId="30686" xr:uid="{00000000-0005-0000-0000-0000B87F0000}"/>
    <cellStyle name="Normal 4 5 3 2 2 2 2 2 3" xfId="42927" xr:uid="{00000000-0005-0000-0000-0000B97F0000}"/>
    <cellStyle name="Normal 4 5 3 2 2 2 2 3" xfId="24569" xr:uid="{00000000-0005-0000-0000-0000BA7F0000}"/>
    <cellStyle name="Normal 4 5 3 2 2 2 2 4" xfId="36813" xr:uid="{00000000-0005-0000-0000-0000BB7F0000}"/>
    <cellStyle name="Normal 4 5 3 2 2 2 2 5" xfId="49042" xr:uid="{00000000-0005-0000-0000-0000BC7F0000}"/>
    <cellStyle name="Normal 4 5 3 2 2 2 3" xfId="18430" xr:uid="{00000000-0005-0000-0000-0000BD7F0000}"/>
    <cellStyle name="Normal 4 5 3 2 2 2 3 2" xfId="30685" xr:uid="{00000000-0005-0000-0000-0000BE7F0000}"/>
    <cellStyle name="Normal 4 5 3 2 2 2 3 3" xfId="42926" xr:uid="{00000000-0005-0000-0000-0000BF7F0000}"/>
    <cellStyle name="Normal 4 5 3 2 2 2 4" xfId="24568" xr:uid="{00000000-0005-0000-0000-0000C07F0000}"/>
    <cellStyle name="Normal 4 5 3 2 2 2 5" xfId="36812" xr:uid="{00000000-0005-0000-0000-0000C17F0000}"/>
    <cellStyle name="Normal 4 5 3 2 2 2 6" xfId="49041" xr:uid="{00000000-0005-0000-0000-0000C27F0000}"/>
    <cellStyle name="Normal 4 5 3 2 2 3" xfId="7432" xr:uid="{00000000-0005-0000-0000-0000C37F0000}"/>
    <cellStyle name="Normal 4 5 3 2 2 3 2" xfId="18432" xr:uid="{00000000-0005-0000-0000-0000C47F0000}"/>
    <cellStyle name="Normal 4 5 3 2 2 3 2 2" xfId="30687" xr:uid="{00000000-0005-0000-0000-0000C57F0000}"/>
    <cellStyle name="Normal 4 5 3 2 2 3 2 3" xfId="42928" xr:uid="{00000000-0005-0000-0000-0000C67F0000}"/>
    <cellStyle name="Normal 4 5 3 2 2 3 3" xfId="24570" xr:uid="{00000000-0005-0000-0000-0000C77F0000}"/>
    <cellStyle name="Normal 4 5 3 2 2 3 4" xfId="36814" xr:uid="{00000000-0005-0000-0000-0000C87F0000}"/>
    <cellStyle name="Normal 4 5 3 2 2 3 5" xfId="49043" xr:uid="{00000000-0005-0000-0000-0000C97F0000}"/>
    <cellStyle name="Normal 4 5 3 2 2 4" xfId="18429" xr:uid="{00000000-0005-0000-0000-0000CA7F0000}"/>
    <cellStyle name="Normal 4 5 3 2 2 4 2" xfId="30684" xr:uid="{00000000-0005-0000-0000-0000CB7F0000}"/>
    <cellStyle name="Normal 4 5 3 2 2 4 3" xfId="42925" xr:uid="{00000000-0005-0000-0000-0000CC7F0000}"/>
    <cellStyle name="Normal 4 5 3 2 2 5" xfId="24567" xr:uid="{00000000-0005-0000-0000-0000CD7F0000}"/>
    <cellStyle name="Normal 4 5 3 2 2 6" xfId="36811" xr:uid="{00000000-0005-0000-0000-0000CE7F0000}"/>
    <cellStyle name="Normal 4 5 3 2 2 7" xfId="49040" xr:uid="{00000000-0005-0000-0000-0000CF7F0000}"/>
    <cellStyle name="Normal 4 5 3 2 3" xfId="7433" xr:uid="{00000000-0005-0000-0000-0000D07F0000}"/>
    <cellStyle name="Normal 4 5 3 2 3 2" xfId="7434" xr:uid="{00000000-0005-0000-0000-0000D17F0000}"/>
    <cellStyle name="Normal 4 5 3 2 3 2 2" xfId="18434" xr:uid="{00000000-0005-0000-0000-0000D27F0000}"/>
    <cellStyle name="Normal 4 5 3 2 3 2 2 2" xfId="30689" xr:uid="{00000000-0005-0000-0000-0000D37F0000}"/>
    <cellStyle name="Normal 4 5 3 2 3 2 2 3" xfId="42930" xr:uid="{00000000-0005-0000-0000-0000D47F0000}"/>
    <cellStyle name="Normal 4 5 3 2 3 2 3" xfId="24572" xr:uid="{00000000-0005-0000-0000-0000D57F0000}"/>
    <cellStyle name="Normal 4 5 3 2 3 2 4" xfId="36816" xr:uid="{00000000-0005-0000-0000-0000D67F0000}"/>
    <cellStyle name="Normal 4 5 3 2 3 2 5" xfId="49045" xr:uid="{00000000-0005-0000-0000-0000D77F0000}"/>
    <cellStyle name="Normal 4 5 3 2 3 3" xfId="18433" xr:uid="{00000000-0005-0000-0000-0000D87F0000}"/>
    <cellStyle name="Normal 4 5 3 2 3 3 2" xfId="30688" xr:uid="{00000000-0005-0000-0000-0000D97F0000}"/>
    <cellStyle name="Normal 4 5 3 2 3 3 3" xfId="42929" xr:uid="{00000000-0005-0000-0000-0000DA7F0000}"/>
    <cellStyle name="Normal 4 5 3 2 3 4" xfId="24571" xr:uid="{00000000-0005-0000-0000-0000DB7F0000}"/>
    <cellStyle name="Normal 4 5 3 2 3 5" xfId="36815" xr:uid="{00000000-0005-0000-0000-0000DC7F0000}"/>
    <cellStyle name="Normal 4 5 3 2 3 6" xfId="49044" xr:uid="{00000000-0005-0000-0000-0000DD7F0000}"/>
    <cellStyle name="Normal 4 5 3 2 4" xfId="7435" xr:uid="{00000000-0005-0000-0000-0000DE7F0000}"/>
    <cellStyle name="Normal 4 5 3 2 4 2" xfId="18435" xr:uid="{00000000-0005-0000-0000-0000DF7F0000}"/>
    <cellStyle name="Normal 4 5 3 2 4 2 2" xfId="30690" xr:uid="{00000000-0005-0000-0000-0000E07F0000}"/>
    <cellStyle name="Normal 4 5 3 2 4 2 3" xfId="42931" xr:uid="{00000000-0005-0000-0000-0000E17F0000}"/>
    <cellStyle name="Normal 4 5 3 2 4 3" xfId="24573" xr:uid="{00000000-0005-0000-0000-0000E27F0000}"/>
    <cellStyle name="Normal 4 5 3 2 4 4" xfId="36817" xr:uid="{00000000-0005-0000-0000-0000E37F0000}"/>
    <cellStyle name="Normal 4 5 3 2 4 5" xfId="49046" xr:uid="{00000000-0005-0000-0000-0000E47F0000}"/>
    <cellStyle name="Normal 4 5 3 2 5" xfId="18428" xr:uid="{00000000-0005-0000-0000-0000E57F0000}"/>
    <cellStyle name="Normal 4 5 3 2 5 2" xfId="30683" xr:uid="{00000000-0005-0000-0000-0000E67F0000}"/>
    <cellStyle name="Normal 4 5 3 2 5 3" xfId="42924" xr:uid="{00000000-0005-0000-0000-0000E77F0000}"/>
    <cellStyle name="Normal 4 5 3 2 6" xfId="24566" xr:uid="{00000000-0005-0000-0000-0000E87F0000}"/>
    <cellStyle name="Normal 4 5 3 2 7" xfId="36810" xr:uid="{00000000-0005-0000-0000-0000E97F0000}"/>
    <cellStyle name="Normal 4 5 3 2 8" xfId="49039" xr:uid="{00000000-0005-0000-0000-0000EA7F0000}"/>
    <cellStyle name="Normal 4 5 3 3" xfId="7436" xr:uid="{00000000-0005-0000-0000-0000EB7F0000}"/>
    <cellStyle name="Normal 4 5 3 3 2" xfId="7437" xr:uid="{00000000-0005-0000-0000-0000EC7F0000}"/>
    <cellStyle name="Normal 4 5 3 3 2 2" xfId="7438" xr:uid="{00000000-0005-0000-0000-0000ED7F0000}"/>
    <cellStyle name="Normal 4 5 3 3 2 2 2" xfId="18438" xr:uid="{00000000-0005-0000-0000-0000EE7F0000}"/>
    <cellStyle name="Normal 4 5 3 3 2 2 2 2" xfId="30693" xr:uid="{00000000-0005-0000-0000-0000EF7F0000}"/>
    <cellStyle name="Normal 4 5 3 3 2 2 2 3" xfId="42934" xr:uid="{00000000-0005-0000-0000-0000F07F0000}"/>
    <cellStyle name="Normal 4 5 3 3 2 2 3" xfId="24576" xr:uid="{00000000-0005-0000-0000-0000F17F0000}"/>
    <cellStyle name="Normal 4 5 3 3 2 2 4" xfId="36820" xr:uid="{00000000-0005-0000-0000-0000F27F0000}"/>
    <cellStyle name="Normal 4 5 3 3 2 2 5" xfId="49049" xr:uid="{00000000-0005-0000-0000-0000F37F0000}"/>
    <cellStyle name="Normal 4 5 3 3 2 3" xfId="18437" xr:uid="{00000000-0005-0000-0000-0000F47F0000}"/>
    <cellStyle name="Normal 4 5 3 3 2 3 2" xfId="30692" xr:uid="{00000000-0005-0000-0000-0000F57F0000}"/>
    <cellStyle name="Normal 4 5 3 3 2 3 3" xfId="42933" xr:uid="{00000000-0005-0000-0000-0000F67F0000}"/>
    <cellStyle name="Normal 4 5 3 3 2 4" xfId="24575" xr:uid="{00000000-0005-0000-0000-0000F77F0000}"/>
    <cellStyle name="Normal 4 5 3 3 2 5" xfId="36819" xr:uid="{00000000-0005-0000-0000-0000F87F0000}"/>
    <cellStyle name="Normal 4 5 3 3 2 6" xfId="49048" xr:uid="{00000000-0005-0000-0000-0000F97F0000}"/>
    <cellStyle name="Normal 4 5 3 3 3" xfId="7439" xr:uid="{00000000-0005-0000-0000-0000FA7F0000}"/>
    <cellStyle name="Normal 4 5 3 3 3 2" xfId="18439" xr:uid="{00000000-0005-0000-0000-0000FB7F0000}"/>
    <cellStyle name="Normal 4 5 3 3 3 2 2" xfId="30694" xr:uid="{00000000-0005-0000-0000-0000FC7F0000}"/>
    <cellStyle name="Normal 4 5 3 3 3 2 3" xfId="42935" xr:uid="{00000000-0005-0000-0000-0000FD7F0000}"/>
    <cellStyle name="Normal 4 5 3 3 3 3" xfId="24577" xr:uid="{00000000-0005-0000-0000-0000FE7F0000}"/>
    <cellStyle name="Normal 4 5 3 3 3 4" xfId="36821" xr:uid="{00000000-0005-0000-0000-0000FF7F0000}"/>
    <cellStyle name="Normal 4 5 3 3 3 5" xfId="49050" xr:uid="{00000000-0005-0000-0000-000000800000}"/>
    <cellStyle name="Normal 4 5 3 3 4" xfId="18436" xr:uid="{00000000-0005-0000-0000-000001800000}"/>
    <cellStyle name="Normal 4 5 3 3 4 2" xfId="30691" xr:uid="{00000000-0005-0000-0000-000002800000}"/>
    <cellStyle name="Normal 4 5 3 3 4 3" xfId="42932" xr:uid="{00000000-0005-0000-0000-000003800000}"/>
    <cellStyle name="Normal 4 5 3 3 5" xfId="24574" xr:uid="{00000000-0005-0000-0000-000004800000}"/>
    <cellStyle name="Normal 4 5 3 3 6" xfId="36818" xr:uid="{00000000-0005-0000-0000-000005800000}"/>
    <cellStyle name="Normal 4 5 3 3 7" xfId="49047" xr:uid="{00000000-0005-0000-0000-000006800000}"/>
    <cellStyle name="Normal 4 5 3 4" xfId="7440" xr:uid="{00000000-0005-0000-0000-000007800000}"/>
    <cellStyle name="Normal 4 5 3 4 2" xfId="7441" xr:uid="{00000000-0005-0000-0000-000008800000}"/>
    <cellStyle name="Normal 4 5 3 4 2 2" xfId="18441" xr:uid="{00000000-0005-0000-0000-000009800000}"/>
    <cellStyle name="Normal 4 5 3 4 2 2 2" xfId="30696" xr:uid="{00000000-0005-0000-0000-00000A800000}"/>
    <cellStyle name="Normal 4 5 3 4 2 2 3" xfId="42937" xr:uid="{00000000-0005-0000-0000-00000B800000}"/>
    <cellStyle name="Normal 4 5 3 4 2 3" xfId="24579" xr:uid="{00000000-0005-0000-0000-00000C800000}"/>
    <cellStyle name="Normal 4 5 3 4 2 4" xfId="36823" xr:uid="{00000000-0005-0000-0000-00000D800000}"/>
    <cellStyle name="Normal 4 5 3 4 2 5" xfId="49052" xr:uid="{00000000-0005-0000-0000-00000E800000}"/>
    <cellStyle name="Normal 4 5 3 4 3" xfId="18440" xr:uid="{00000000-0005-0000-0000-00000F800000}"/>
    <cellStyle name="Normal 4 5 3 4 3 2" xfId="30695" xr:uid="{00000000-0005-0000-0000-000010800000}"/>
    <cellStyle name="Normal 4 5 3 4 3 3" xfId="42936" xr:uid="{00000000-0005-0000-0000-000011800000}"/>
    <cellStyle name="Normal 4 5 3 4 4" xfId="24578" xr:uid="{00000000-0005-0000-0000-000012800000}"/>
    <cellStyle name="Normal 4 5 3 4 5" xfId="36822" xr:uid="{00000000-0005-0000-0000-000013800000}"/>
    <cellStyle name="Normal 4 5 3 4 6" xfId="49051" xr:uid="{00000000-0005-0000-0000-000014800000}"/>
    <cellStyle name="Normal 4 5 3 5" xfId="7442" xr:uid="{00000000-0005-0000-0000-000015800000}"/>
    <cellStyle name="Normal 4 5 3 5 2" xfId="18442" xr:uid="{00000000-0005-0000-0000-000016800000}"/>
    <cellStyle name="Normal 4 5 3 5 2 2" xfId="30697" xr:uid="{00000000-0005-0000-0000-000017800000}"/>
    <cellStyle name="Normal 4 5 3 5 2 3" xfId="42938" xr:uid="{00000000-0005-0000-0000-000018800000}"/>
    <cellStyle name="Normal 4 5 3 5 3" xfId="24580" xr:uid="{00000000-0005-0000-0000-000019800000}"/>
    <cellStyle name="Normal 4 5 3 5 4" xfId="36824" xr:uid="{00000000-0005-0000-0000-00001A800000}"/>
    <cellStyle name="Normal 4 5 3 5 5" xfId="49053" xr:uid="{00000000-0005-0000-0000-00001B800000}"/>
    <cellStyle name="Normal 4 5 3 6" xfId="18427" xr:uid="{00000000-0005-0000-0000-00001C800000}"/>
    <cellStyle name="Normal 4 5 3 6 2" xfId="30682" xr:uid="{00000000-0005-0000-0000-00001D800000}"/>
    <cellStyle name="Normal 4 5 3 6 3" xfId="42923" xr:uid="{00000000-0005-0000-0000-00001E800000}"/>
    <cellStyle name="Normal 4 5 3 7" xfId="24565" xr:uid="{00000000-0005-0000-0000-00001F800000}"/>
    <cellStyle name="Normal 4 5 3 8" xfId="36809" xr:uid="{00000000-0005-0000-0000-000020800000}"/>
    <cellStyle name="Normal 4 5 3 9" xfId="49038" xr:uid="{00000000-0005-0000-0000-000021800000}"/>
    <cellStyle name="Normal 4 5 4" xfId="7443" xr:uid="{00000000-0005-0000-0000-000022800000}"/>
    <cellStyle name="Normal 4 5 4 2" xfId="7444" xr:uid="{00000000-0005-0000-0000-000023800000}"/>
    <cellStyle name="Normal 4 5 4 2 2" xfId="7445" xr:uid="{00000000-0005-0000-0000-000024800000}"/>
    <cellStyle name="Normal 4 5 4 2 2 2" xfId="7446" xr:uid="{00000000-0005-0000-0000-000025800000}"/>
    <cellStyle name="Normal 4 5 4 2 2 2 2" xfId="18446" xr:uid="{00000000-0005-0000-0000-000026800000}"/>
    <cellStyle name="Normal 4 5 4 2 2 2 2 2" xfId="30701" xr:uid="{00000000-0005-0000-0000-000027800000}"/>
    <cellStyle name="Normal 4 5 4 2 2 2 2 3" xfId="42942" xr:uid="{00000000-0005-0000-0000-000028800000}"/>
    <cellStyle name="Normal 4 5 4 2 2 2 3" xfId="24584" xr:uid="{00000000-0005-0000-0000-000029800000}"/>
    <cellStyle name="Normal 4 5 4 2 2 2 4" xfId="36828" xr:uid="{00000000-0005-0000-0000-00002A800000}"/>
    <cellStyle name="Normal 4 5 4 2 2 2 5" xfId="49057" xr:uid="{00000000-0005-0000-0000-00002B800000}"/>
    <cellStyle name="Normal 4 5 4 2 2 3" xfId="18445" xr:uid="{00000000-0005-0000-0000-00002C800000}"/>
    <cellStyle name="Normal 4 5 4 2 2 3 2" xfId="30700" xr:uid="{00000000-0005-0000-0000-00002D800000}"/>
    <cellStyle name="Normal 4 5 4 2 2 3 3" xfId="42941" xr:uid="{00000000-0005-0000-0000-00002E800000}"/>
    <cellStyle name="Normal 4 5 4 2 2 4" xfId="24583" xr:uid="{00000000-0005-0000-0000-00002F800000}"/>
    <cellStyle name="Normal 4 5 4 2 2 5" xfId="36827" xr:uid="{00000000-0005-0000-0000-000030800000}"/>
    <cellStyle name="Normal 4 5 4 2 2 6" xfId="49056" xr:uid="{00000000-0005-0000-0000-000031800000}"/>
    <cellStyle name="Normal 4 5 4 2 3" xfId="7447" xr:uid="{00000000-0005-0000-0000-000032800000}"/>
    <cellStyle name="Normal 4 5 4 2 3 2" xfId="18447" xr:uid="{00000000-0005-0000-0000-000033800000}"/>
    <cellStyle name="Normal 4 5 4 2 3 2 2" xfId="30702" xr:uid="{00000000-0005-0000-0000-000034800000}"/>
    <cellStyle name="Normal 4 5 4 2 3 2 3" xfId="42943" xr:uid="{00000000-0005-0000-0000-000035800000}"/>
    <cellStyle name="Normal 4 5 4 2 3 3" xfId="24585" xr:uid="{00000000-0005-0000-0000-000036800000}"/>
    <cellStyle name="Normal 4 5 4 2 3 4" xfId="36829" xr:uid="{00000000-0005-0000-0000-000037800000}"/>
    <cellStyle name="Normal 4 5 4 2 3 5" xfId="49058" xr:uid="{00000000-0005-0000-0000-000038800000}"/>
    <cellStyle name="Normal 4 5 4 2 4" xfId="18444" xr:uid="{00000000-0005-0000-0000-000039800000}"/>
    <cellStyle name="Normal 4 5 4 2 4 2" xfId="30699" xr:uid="{00000000-0005-0000-0000-00003A800000}"/>
    <cellStyle name="Normal 4 5 4 2 4 3" xfId="42940" xr:uid="{00000000-0005-0000-0000-00003B800000}"/>
    <cellStyle name="Normal 4 5 4 2 5" xfId="24582" xr:uid="{00000000-0005-0000-0000-00003C800000}"/>
    <cellStyle name="Normal 4 5 4 2 6" xfId="36826" xr:uid="{00000000-0005-0000-0000-00003D800000}"/>
    <cellStyle name="Normal 4 5 4 2 7" xfId="49055" xr:uid="{00000000-0005-0000-0000-00003E800000}"/>
    <cellStyle name="Normal 4 5 4 3" xfId="7448" xr:uid="{00000000-0005-0000-0000-00003F800000}"/>
    <cellStyle name="Normal 4 5 4 3 2" xfId="7449" xr:uid="{00000000-0005-0000-0000-000040800000}"/>
    <cellStyle name="Normal 4 5 4 3 2 2" xfId="18449" xr:uid="{00000000-0005-0000-0000-000041800000}"/>
    <cellStyle name="Normal 4 5 4 3 2 2 2" xfId="30704" xr:uid="{00000000-0005-0000-0000-000042800000}"/>
    <cellStyle name="Normal 4 5 4 3 2 2 3" xfId="42945" xr:uid="{00000000-0005-0000-0000-000043800000}"/>
    <cellStyle name="Normal 4 5 4 3 2 3" xfId="24587" xr:uid="{00000000-0005-0000-0000-000044800000}"/>
    <cellStyle name="Normal 4 5 4 3 2 4" xfId="36831" xr:uid="{00000000-0005-0000-0000-000045800000}"/>
    <cellStyle name="Normal 4 5 4 3 2 5" xfId="49060" xr:uid="{00000000-0005-0000-0000-000046800000}"/>
    <cellStyle name="Normal 4 5 4 3 3" xfId="18448" xr:uid="{00000000-0005-0000-0000-000047800000}"/>
    <cellStyle name="Normal 4 5 4 3 3 2" xfId="30703" xr:uid="{00000000-0005-0000-0000-000048800000}"/>
    <cellStyle name="Normal 4 5 4 3 3 3" xfId="42944" xr:uid="{00000000-0005-0000-0000-000049800000}"/>
    <cellStyle name="Normal 4 5 4 3 4" xfId="24586" xr:uid="{00000000-0005-0000-0000-00004A800000}"/>
    <cellStyle name="Normal 4 5 4 3 5" xfId="36830" xr:uid="{00000000-0005-0000-0000-00004B800000}"/>
    <cellStyle name="Normal 4 5 4 3 6" xfId="49059" xr:uid="{00000000-0005-0000-0000-00004C800000}"/>
    <cellStyle name="Normal 4 5 4 4" xfId="7450" xr:uid="{00000000-0005-0000-0000-00004D800000}"/>
    <cellStyle name="Normal 4 5 4 4 2" xfId="18450" xr:uid="{00000000-0005-0000-0000-00004E800000}"/>
    <cellStyle name="Normal 4 5 4 4 2 2" xfId="30705" xr:uid="{00000000-0005-0000-0000-00004F800000}"/>
    <cellStyle name="Normal 4 5 4 4 2 3" xfId="42946" xr:uid="{00000000-0005-0000-0000-000050800000}"/>
    <cellStyle name="Normal 4 5 4 4 3" xfId="24588" xr:uid="{00000000-0005-0000-0000-000051800000}"/>
    <cellStyle name="Normal 4 5 4 4 4" xfId="36832" xr:uid="{00000000-0005-0000-0000-000052800000}"/>
    <cellStyle name="Normal 4 5 4 4 5" xfId="49061" xr:uid="{00000000-0005-0000-0000-000053800000}"/>
    <cellStyle name="Normal 4 5 4 5" xfId="18443" xr:uid="{00000000-0005-0000-0000-000054800000}"/>
    <cellStyle name="Normal 4 5 4 5 2" xfId="30698" xr:uid="{00000000-0005-0000-0000-000055800000}"/>
    <cellStyle name="Normal 4 5 4 5 3" xfId="42939" xr:uid="{00000000-0005-0000-0000-000056800000}"/>
    <cellStyle name="Normal 4 5 4 6" xfId="24581" xr:uid="{00000000-0005-0000-0000-000057800000}"/>
    <cellStyle name="Normal 4 5 4 7" xfId="36825" xr:uid="{00000000-0005-0000-0000-000058800000}"/>
    <cellStyle name="Normal 4 5 4 8" xfId="49054" xr:uid="{00000000-0005-0000-0000-000059800000}"/>
    <cellStyle name="Normal 4 5 5" xfId="7451" xr:uid="{00000000-0005-0000-0000-00005A800000}"/>
    <cellStyle name="Normal 4 5 5 2" xfId="7452" xr:uid="{00000000-0005-0000-0000-00005B800000}"/>
    <cellStyle name="Normal 4 5 5 2 2" xfId="7453" xr:uid="{00000000-0005-0000-0000-00005C800000}"/>
    <cellStyle name="Normal 4 5 5 2 2 2" xfId="18453" xr:uid="{00000000-0005-0000-0000-00005D800000}"/>
    <cellStyle name="Normal 4 5 5 2 2 2 2" xfId="30708" xr:uid="{00000000-0005-0000-0000-00005E800000}"/>
    <cellStyle name="Normal 4 5 5 2 2 2 3" xfId="42949" xr:uid="{00000000-0005-0000-0000-00005F800000}"/>
    <cellStyle name="Normal 4 5 5 2 2 3" xfId="24591" xr:uid="{00000000-0005-0000-0000-000060800000}"/>
    <cellStyle name="Normal 4 5 5 2 2 4" xfId="36835" xr:uid="{00000000-0005-0000-0000-000061800000}"/>
    <cellStyle name="Normal 4 5 5 2 2 5" xfId="49064" xr:uid="{00000000-0005-0000-0000-000062800000}"/>
    <cellStyle name="Normal 4 5 5 2 3" xfId="18452" xr:uid="{00000000-0005-0000-0000-000063800000}"/>
    <cellStyle name="Normal 4 5 5 2 3 2" xfId="30707" xr:uid="{00000000-0005-0000-0000-000064800000}"/>
    <cellStyle name="Normal 4 5 5 2 3 3" xfId="42948" xr:uid="{00000000-0005-0000-0000-000065800000}"/>
    <cellStyle name="Normal 4 5 5 2 4" xfId="24590" xr:uid="{00000000-0005-0000-0000-000066800000}"/>
    <cellStyle name="Normal 4 5 5 2 5" xfId="36834" xr:uid="{00000000-0005-0000-0000-000067800000}"/>
    <cellStyle name="Normal 4 5 5 2 6" xfId="49063" xr:uid="{00000000-0005-0000-0000-000068800000}"/>
    <cellStyle name="Normal 4 5 5 3" xfId="7454" xr:uid="{00000000-0005-0000-0000-000069800000}"/>
    <cellStyle name="Normal 4 5 5 3 2" xfId="18454" xr:uid="{00000000-0005-0000-0000-00006A800000}"/>
    <cellStyle name="Normal 4 5 5 3 2 2" xfId="30709" xr:uid="{00000000-0005-0000-0000-00006B800000}"/>
    <cellStyle name="Normal 4 5 5 3 2 3" xfId="42950" xr:uid="{00000000-0005-0000-0000-00006C800000}"/>
    <cellStyle name="Normal 4 5 5 3 3" xfId="24592" xr:uid="{00000000-0005-0000-0000-00006D800000}"/>
    <cellStyle name="Normal 4 5 5 3 4" xfId="36836" xr:uid="{00000000-0005-0000-0000-00006E800000}"/>
    <cellStyle name="Normal 4 5 5 3 5" xfId="49065" xr:uid="{00000000-0005-0000-0000-00006F800000}"/>
    <cellStyle name="Normal 4 5 5 4" xfId="18451" xr:uid="{00000000-0005-0000-0000-000070800000}"/>
    <cellStyle name="Normal 4 5 5 4 2" xfId="30706" xr:uid="{00000000-0005-0000-0000-000071800000}"/>
    <cellStyle name="Normal 4 5 5 4 3" xfId="42947" xr:uid="{00000000-0005-0000-0000-000072800000}"/>
    <cellStyle name="Normal 4 5 5 5" xfId="24589" xr:uid="{00000000-0005-0000-0000-000073800000}"/>
    <cellStyle name="Normal 4 5 5 6" xfId="36833" xr:uid="{00000000-0005-0000-0000-000074800000}"/>
    <cellStyle name="Normal 4 5 5 7" xfId="49062" xr:uid="{00000000-0005-0000-0000-000075800000}"/>
    <cellStyle name="Normal 4 5 6" xfId="7455" xr:uid="{00000000-0005-0000-0000-000076800000}"/>
    <cellStyle name="Normal 4 5 6 2" xfId="7456" xr:uid="{00000000-0005-0000-0000-000077800000}"/>
    <cellStyle name="Normal 4 5 6 2 2" xfId="7457" xr:uid="{00000000-0005-0000-0000-000078800000}"/>
    <cellStyle name="Normal 4 5 6 2 2 2" xfId="18457" xr:uid="{00000000-0005-0000-0000-000079800000}"/>
    <cellStyle name="Normal 4 5 6 2 2 2 2" xfId="30712" xr:uid="{00000000-0005-0000-0000-00007A800000}"/>
    <cellStyle name="Normal 4 5 6 2 2 2 3" xfId="42953" xr:uid="{00000000-0005-0000-0000-00007B800000}"/>
    <cellStyle name="Normal 4 5 6 2 2 3" xfId="24595" xr:uid="{00000000-0005-0000-0000-00007C800000}"/>
    <cellStyle name="Normal 4 5 6 2 2 4" xfId="36839" xr:uid="{00000000-0005-0000-0000-00007D800000}"/>
    <cellStyle name="Normal 4 5 6 2 2 5" xfId="49068" xr:uid="{00000000-0005-0000-0000-00007E800000}"/>
    <cellStyle name="Normal 4 5 6 2 3" xfId="18456" xr:uid="{00000000-0005-0000-0000-00007F800000}"/>
    <cellStyle name="Normal 4 5 6 2 3 2" xfId="30711" xr:uid="{00000000-0005-0000-0000-000080800000}"/>
    <cellStyle name="Normal 4 5 6 2 3 3" xfId="42952" xr:uid="{00000000-0005-0000-0000-000081800000}"/>
    <cellStyle name="Normal 4 5 6 2 4" xfId="24594" xr:uid="{00000000-0005-0000-0000-000082800000}"/>
    <cellStyle name="Normal 4 5 6 2 5" xfId="36838" xr:uid="{00000000-0005-0000-0000-000083800000}"/>
    <cellStyle name="Normal 4 5 6 2 6" xfId="49067" xr:uid="{00000000-0005-0000-0000-000084800000}"/>
    <cellStyle name="Normal 4 5 6 3" xfId="7458" xr:uid="{00000000-0005-0000-0000-000085800000}"/>
    <cellStyle name="Normal 4 5 6 3 2" xfId="18458" xr:uid="{00000000-0005-0000-0000-000086800000}"/>
    <cellStyle name="Normal 4 5 6 3 2 2" xfId="30713" xr:uid="{00000000-0005-0000-0000-000087800000}"/>
    <cellStyle name="Normal 4 5 6 3 2 3" xfId="42954" xr:uid="{00000000-0005-0000-0000-000088800000}"/>
    <cellStyle name="Normal 4 5 6 3 3" xfId="24596" xr:uid="{00000000-0005-0000-0000-000089800000}"/>
    <cellStyle name="Normal 4 5 6 3 4" xfId="36840" xr:uid="{00000000-0005-0000-0000-00008A800000}"/>
    <cellStyle name="Normal 4 5 6 3 5" xfId="49069" xr:uid="{00000000-0005-0000-0000-00008B800000}"/>
    <cellStyle name="Normal 4 5 6 4" xfId="18455" xr:uid="{00000000-0005-0000-0000-00008C800000}"/>
    <cellStyle name="Normal 4 5 6 4 2" xfId="30710" xr:uid="{00000000-0005-0000-0000-00008D800000}"/>
    <cellStyle name="Normal 4 5 6 4 3" xfId="42951" xr:uid="{00000000-0005-0000-0000-00008E800000}"/>
    <cellStyle name="Normal 4 5 6 5" xfId="24593" xr:uid="{00000000-0005-0000-0000-00008F800000}"/>
    <cellStyle name="Normal 4 5 6 6" xfId="36837" xr:uid="{00000000-0005-0000-0000-000090800000}"/>
    <cellStyle name="Normal 4 5 6 7" xfId="49066" xr:uid="{00000000-0005-0000-0000-000091800000}"/>
    <cellStyle name="Normal 4 5 7" xfId="7459" xr:uid="{00000000-0005-0000-0000-000092800000}"/>
    <cellStyle name="Normal 4 5 7 2" xfId="7460" xr:uid="{00000000-0005-0000-0000-000093800000}"/>
    <cellStyle name="Normal 4 5 7 2 2" xfId="18460" xr:uid="{00000000-0005-0000-0000-000094800000}"/>
    <cellStyle name="Normal 4 5 7 2 2 2" xfId="30715" xr:uid="{00000000-0005-0000-0000-000095800000}"/>
    <cellStyle name="Normal 4 5 7 2 2 3" xfId="42956" xr:uid="{00000000-0005-0000-0000-000096800000}"/>
    <cellStyle name="Normal 4 5 7 2 3" xfId="24598" xr:uid="{00000000-0005-0000-0000-000097800000}"/>
    <cellStyle name="Normal 4 5 7 2 4" xfId="36842" xr:uid="{00000000-0005-0000-0000-000098800000}"/>
    <cellStyle name="Normal 4 5 7 2 5" xfId="49071" xr:uid="{00000000-0005-0000-0000-000099800000}"/>
    <cellStyle name="Normal 4 5 7 3" xfId="18459" xr:uid="{00000000-0005-0000-0000-00009A800000}"/>
    <cellStyle name="Normal 4 5 7 3 2" xfId="30714" xr:uid="{00000000-0005-0000-0000-00009B800000}"/>
    <cellStyle name="Normal 4 5 7 3 3" xfId="42955" xr:uid="{00000000-0005-0000-0000-00009C800000}"/>
    <cellStyle name="Normal 4 5 7 4" xfId="24597" xr:uid="{00000000-0005-0000-0000-00009D800000}"/>
    <cellStyle name="Normal 4 5 7 5" xfId="36841" xr:uid="{00000000-0005-0000-0000-00009E800000}"/>
    <cellStyle name="Normal 4 5 7 6" xfId="49070" xr:uid="{00000000-0005-0000-0000-00009F800000}"/>
    <cellStyle name="Normal 4 5 8" xfId="7461" xr:uid="{00000000-0005-0000-0000-0000A0800000}"/>
    <cellStyle name="Normal 4 5 8 2" xfId="18461" xr:uid="{00000000-0005-0000-0000-0000A1800000}"/>
    <cellStyle name="Normal 4 5 8 2 2" xfId="30716" xr:uid="{00000000-0005-0000-0000-0000A2800000}"/>
    <cellStyle name="Normal 4 5 8 2 3" xfId="42957" xr:uid="{00000000-0005-0000-0000-0000A3800000}"/>
    <cellStyle name="Normal 4 5 8 3" xfId="24599" xr:uid="{00000000-0005-0000-0000-0000A4800000}"/>
    <cellStyle name="Normal 4 5 8 4" xfId="36843" xr:uid="{00000000-0005-0000-0000-0000A5800000}"/>
    <cellStyle name="Normal 4 5 8 5" xfId="49072" xr:uid="{00000000-0005-0000-0000-0000A6800000}"/>
    <cellStyle name="Normal 4 5 9" xfId="18394" xr:uid="{00000000-0005-0000-0000-0000A7800000}"/>
    <cellStyle name="Normal 4 5 9 2" xfId="30649" xr:uid="{00000000-0005-0000-0000-0000A8800000}"/>
    <cellStyle name="Normal 4 5 9 3" xfId="42890" xr:uid="{00000000-0005-0000-0000-0000A9800000}"/>
    <cellStyle name="Normal 4 6" xfId="7462" xr:uid="{00000000-0005-0000-0000-0000AA800000}"/>
    <cellStyle name="Normal 4 6 10" xfId="49073" xr:uid="{00000000-0005-0000-0000-0000AB800000}"/>
    <cellStyle name="Normal 4 6 2" xfId="7463" xr:uid="{00000000-0005-0000-0000-0000AC800000}"/>
    <cellStyle name="Normal 4 6 2 2" xfId="7464" xr:uid="{00000000-0005-0000-0000-0000AD800000}"/>
    <cellStyle name="Normal 4 6 2 2 2" xfId="7465" xr:uid="{00000000-0005-0000-0000-0000AE800000}"/>
    <cellStyle name="Normal 4 6 2 2 2 2" xfId="7466" xr:uid="{00000000-0005-0000-0000-0000AF800000}"/>
    <cellStyle name="Normal 4 6 2 2 2 2 2" xfId="7467" xr:uid="{00000000-0005-0000-0000-0000B0800000}"/>
    <cellStyle name="Normal 4 6 2 2 2 2 2 2" xfId="18467" xr:uid="{00000000-0005-0000-0000-0000B1800000}"/>
    <cellStyle name="Normal 4 6 2 2 2 2 2 2 2" xfId="30722" xr:uid="{00000000-0005-0000-0000-0000B2800000}"/>
    <cellStyle name="Normal 4 6 2 2 2 2 2 2 3" xfId="42963" xr:uid="{00000000-0005-0000-0000-0000B3800000}"/>
    <cellStyle name="Normal 4 6 2 2 2 2 2 3" xfId="24605" xr:uid="{00000000-0005-0000-0000-0000B4800000}"/>
    <cellStyle name="Normal 4 6 2 2 2 2 2 4" xfId="36849" xr:uid="{00000000-0005-0000-0000-0000B5800000}"/>
    <cellStyle name="Normal 4 6 2 2 2 2 2 5" xfId="49078" xr:uid="{00000000-0005-0000-0000-0000B6800000}"/>
    <cellStyle name="Normal 4 6 2 2 2 2 3" xfId="18466" xr:uid="{00000000-0005-0000-0000-0000B7800000}"/>
    <cellStyle name="Normal 4 6 2 2 2 2 3 2" xfId="30721" xr:uid="{00000000-0005-0000-0000-0000B8800000}"/>
    <cellStyle name="Normal 4 6 2 2 2 2 3 3" xfId="42962" xr:uid="{00000000-0005-0000-0000-0000B9800000}"/>
    <cellStyle name="Normal 4 6 2 2 2 2 4" xfId="24604" xr:uid="{00000000-0005-0000-0000-0000BA800000}"/>
    <cellStyle name="Normal 4 6 2 2 2 2 5" xfId="36848" xr:uid="{00000000-0005-0000-0000-0000BB800000}"/>
    <cellStyle name="Normal 4 6 2 2 2 2 6" xfId="49077" xr:uid="{00000000-0005-0000-0000-0000BC800000}"/>
    <cellStyle name="Normal 4 6 2 2 2 3" xfId="7468" xr:uid="{00000000-0005-0000-0000-0000BD800000}"/>
    <cellStyle name="Normal 4 6 2 2 2 3 2" xfId="18468" xr:uid="{00000000-0005-0000-0000-0000BE800000}"/>
    <cellStyle name="Normal 4 6 2 2 2 3 2 2" xfId="30723" xr:uid="{00000000-0005-0000-0000-0000BF800000}"/>
    <cellStyle name="Normal 4 6 2 2 2 3 2 3" xfId="42964" xr:uid="{00000000-0005-0000-0000-0000C0800000}"/>
    <cellStyle name="Normal 4 6 2 2 2 3 3" xfId="24606" xr:uid="{00000000-0005-0000-0000-0000C1800000}"/>
    <cellStyle name="Normal 4 6 2 2 2 3 4" xfId="36850" xr:uid="{00000000-0005-0000-0000-0000C2800000}"/>
    <cellStyle name="Normal 4 6 2 2 2 3 5" xfId="49079" xr:uid="{00000000-0005-0000-0000-0000C3800000}"/>
    <cellStyle name="Normal 4 6 2 2 2 4" xfId="18465" xr:uid="{00000000-0005-0000-0000-0000C4800000}"/>
    <cellStyle name="Normal 4 6 2 2 2 4 2" xfId="30720" xr:uid="{00000000-0005-0000-0000-0000C5800000}"/>
    <cellStyle name="Normal 4 6 2 2 2 4 3" xfId="42961" xr:uid="{00000000-0005-0000-0000-0000C6800000}"/>
    <cellStyle name="Normal 4 6 2 2 2 5" xfId="24603" xr:uid="{00000000-0005-0000-0000-0000C7800000}"/>
    <cellStyle name="Normal 4 6 2 2 2 6" xfId="36847" xr:uid="{00000000-0005-0000-0000-0000C8800000}"/>
    <cellStyle name="Normal 4 6 2 2 2 7" xfId="49076" xr:uid="{00000000-0005-0000-0000-0000C9800000}"/>
    <cellStyle name="Normal 4 6 2 2 3" xfId="7469" xr:uid="{00000000-0005-0000-0000-0000CA800000}"/>
    <cellStyle name="Normal 4 6 2 2 3 2" xfId="7470" xr:uid="{00000000-0005-0000-0000-0000CB800000}"/>
    <cellStyle name="Normal 4 6 2 2 3 2 2" xfId="18470" xr:uid="{00000000-0005-0000-0000-0000CC800000}"/>
    <cellStyle name="Normal 4 6 2 2 3 2 2 2" xfId="30725" xr:uid="{00000000-0005-0000-0000-0000CD800000}"/>
    <cellStyle name="Normal 4 6 2 2 3 2 2 3" xfId="42966" xr:uid="{00000000-0005-0000-0000-0000CE800000}"/>
    <cellStyle name="Normal 4 6 2 2 3 2 3" xfId="24608" xr:uid="{00000000-0005-0000-0000-0000CF800000}"/>
    <cellStyle name="Normal 4 6 2 2 3 2 4" xfId="36852" xr:uid="{00000000-0005-0000-0000-0000D0800000}"/>
    <cellStyle name="Normal 4 6 2 2 3 2 5" xfId="49081" xr:uid="{00000000-0005-0000-0000-0000D1800000}"/>
    <cellStyle name="Normal 4 6 2 2 3 3" xfId="18469" xr:uid="{00000000-0005-0000-0000-0000D2800000}"/>
    <cellStyle name="Normal 4 6 2 2 3 3 2" xfId="30724" xr:uid="{00000000-0005-0000-0000-0000D3800000}"/>
    <cellStyle name="Normal 4 6 2 2 3 3 3" xfId="42965" xr:uid="{00000000-0005-0000-0000-0000D4800000}"/>
    <cellStyle name="Normal 4 6 2 2 3 4" xfId="24607" xr:uid="{00000000-0005-0000-0000-0000D5800000}"/>
    <cellStyle name="Normal 4 6 2 2 3 5" xfId="36851" xr:uid="{00000000-0005-0000-0000-0000D6800000}"/>
    <cellStyle name="Normal 4 6 2 2 3 6" xfId="49080" xr:uid="{00000000-0005-0000-0000-0000D7800000}"/>
    <cellStyle name="Normal 4 6 2 2 4" xfId="7471" xr:uid="{00000000-0005-0000-0000-0000D8800000}"/>
    <cellStyle name="Normal 4 6 2 2 4 2" xfId="18471" xr:uid="{00000000-0005-0000-0000-0000D9800000}"/>
    <cellStyle name="Normal 4 6 2 2 4 2 2" xfId="30726" xr:uid="{00000000-0005-0000-0000-0000DA800000}"/>
    <cellStyle name="Normal 4 6 2 2 4 2 3" xfId="42967" xr:uid="{00000000-0005-0000-0000-0000DB800000}"/>
    <cellStyle name="Normal 4 6 2 2 4 3" xfId="24609" xr:uid="{00000000-0005-0000-0000-0000DC800000}"/>
    <cellStyle name="Normal 4 6 2 2 4 4" xfId="36853" xr:uid="{00000000-0005-0000-0000-0000DD800000}"/>
    <cellStyle name="Normal 4 6 2 2 4 5" xfId="49082" xr:uid="{00000000-0005-0000-0000-0000DE800000}"/>
    <cellStyle name="Normal 4 6 2 2 5" xfId="18464" xr:uid="{00000000-0005-0000-0000-0000DF800000}"/>
    <cellStyle name="Normal 4 6 2 2 5 2" xfId="30719" xr:uid="{00000000-0005-0000-0000-0000E0800000}"/>
    <cellStyle name="Normal 4 6 2 2 5 3" xfId="42960" xr:uid="{00000000-0005-0000-0000-0000E1800000}"/>
    <cellStyle name="Normal 4 6 2 2 6" xfId="24602" xr:uid="{00000000-0005-0000-0000-0000E2800000}"/>
    <cellStyle name="Normal 4 6 2 2 7" xfId="36846" xr:uid="{00000000-0005-0000-0000-0000E3800000}"/>
    <cellStyle name="Normal 4 6 2 2 8" xfId="49075" xr:uid="{00000000-0005-0000-0000-0000E4800000}"/>
    <cellStyle name="Normal 4 6 2 3" xfId="7472" xr:uid="{00000000-0005-0000-0000-0000E5800000}"/>
    <cellStyle name="Normal 4 6 2 3 2" xfId="7473" xr:uid="{00000000-0005-0000-0000-0000E6800000}"/>
    <cellStyle name="Normal 4 6 2 3 2 2" xfId="7474" xr:uid="{00000000-0005-0000-0000-0000E7800000}"/>
    <cellStyle name="Normal 4 6 2 3 2 2 2" xfId="18474" xr:uid="{00000000-0005-0000-0000-0000E8800000}"/>
    <cellStyle name="Normal 4 6 2 3 2 2 2 2" xfId="30729" xr:uid="{00000000-0005-0000-0000-0000E9800000}"/>
    <cellStyle name="Normal 4 6 2 3 2 2 2 3" xfId="42970" xr:uid="{00000000-0005-0000-0000-0000EA800000}"/>
    <cellStyle name="Normal 4 6 2 3 2 2 3" xfId="24612" xr:uid="{00000000-0005-0000-0000-0000EB800000}"/>
    <cellStyle name="Normal 4 6 2 3 2 2 4" xfId="36856" xr:uid="{00000000-0005-0000-0000-0000EC800000}"/>
    <cellStyle name="Normal 4 6 2 3 2 2 5" xfId="49085" xr:uid="{00000000-0005-0000-0000-0000ED800000}"/>
    <cellStyle name="Normal 4 6 2 3 2 3" xfId="18473" xr:uid="{00000000-0005-0000-0000-0000EE800000}"/>
    <cellStyle name="Normal 4 6 2 3 2 3 2" xfId="30728" xr:uid="{00000000-0005-0000-0000-0000EF800000}"/>
    <cellStyle name="Normal 4 6 2 3 2 3 3" xfId="42969" xr:uid="{00000000-0005-0000-0000-0000F0800000}"/>
    <cellStyle name="Normal 4 6 2 3 2 4" xfId="24611" xr:uid="{00000000-0005-0000-0000-0000F1800000}"/>
    <cellStyle name="Normal 4 6 2 3 2 5" xfId="36855" xr:uid="{00000000-0005-0000-0000-0000F2800000}"/>
    <cellStyle name="Normal 4 6 2 3 2 6" xfId="49084" xr:uid="{00000000-0005-0000-0000-0000F3800000}"/>
    <cellStyle name="Normal 4 6 2 3 3" xfId="7475" xr:uid="{00000000-0005-0000-0000-0000F4800000}"/>
    <cellStyle name="Normal 4 6 2 3 3 2" xfId="18475" xr:uid="{00000000-0005-0000-0000-0000F5800000}"/>
    <cellStyle name="Normal 4 6 2 3 3 2 2" xfId="30730" xr:uid="{00000000-0005-0000-0000-0000F6800000}"/>
    <cellStyle name="Normal 4 6 2 3 3 2 3" xfId="42971" xr:uid="{00000000-0005-0000-0000-0000F7800000}"/>
    <cellStyle name="Normal 4 6 2 3 3 3" xfId="24613" xr:uid="{00000000-0005-0000-0000-0000F8800000}"/>
    <cellStyle name="Normal 4 6 2 3 3 4" xfId="36857" xr:uid="{00000000-0005-0000-0000-0000F9800000}"/>
    <cellStyle name="Normal 4 6 2 3 3 5" xfId="49086" xr:uid="{00000000-0005-0000-0000-0000FA800000}"/>
    <cellStyle name="Normal 4 6 2 3 4" xfId="18472" xr:uid="{00000000-0005-0000-0000-0000FB800000}"/>
    <cellStyle name="Normal 4 6 2 3 4 2" xfId="30727" xr:uid="{00000000-0005-0000-0000-0000FC800000}"/>
    <cellStyle name="Normal 4 6 2 3 4 3" xfId="42968" xr:uid="{00000000-0005-0000-0000-0000FD800000}"/>
    <cellStyle name="Normal 4 6 2 3 5" xfId="24610" xr:uid="{00000000-0005-0000-0000-0000FE800000}"/>
    <cellStyle name="Normal 4 6 2 3 6" xfId="36854" xr:uid="{00000000-0005-0000-0000-0000FF800000}"/>
    <cellStyle name="Normal 4 6 2 3 7" xfId="49083" xr:uid="{00000000-0005-0000-0000-000000810000}"/>
    <cellStyle name="Normal 4 6 2 4" xfId="7476" xr:uid="{00000000-0005-0000-0000-000001810000}"/>
    <cellStyle name="Normal 4 6 2 4 2" xfId="7477" xr:uid="{00000000-0005-0000-0000-000002810000}"/>
    <cellStyle name="Normal 4 6 2 4 2 2" xfId="18477" xr:uid="{00000000-0005-0000-0000-000003810000}"/>
    <cellStyle name="Normal 4 6 2 4 2 2 2" xfId="30732" xr:uid="{00000000-0005-0000-0000-000004810000}"/>
    <cellStyle name="Normal 4 6 2 4 2 2 3" xfId="42973" xr:uid="{00000000-0005-0000-0000-000005810000}"/>
    <cellStyle name="Normal 4 6 2 4 2 3" xfId="24615" xr:uid="{00000000-0005-0000-0000-000006810000}"/>
    <cellStyle name="Normal 4 6 2 4 2 4" xfId="36859" xr:uid="{00000000-0005-0000-0000-000007810000}"/>
    <cellStyle name="Normal 4 6 2 4 2 5" xfId="49088" xr:uid="{00000000-0005-0000-0000-000008810000}"/>
    <cellStyle name="Normal 4 6 2 4 3" xfId="18476" xr:uid="{00000000-0005-0000-0000-000009810000}"/>
    <cellStyle name="Normal 4 6 2 4 3 2" xfId="30731" xr:uid="{00000000-0005-0000-0000-00000A810000}"/>
    <cellStyle name="Normal 4 6 2 4 3 3" xfId="42972" xr:uid="{00000000-0005-0000-0000-00000B810000}"/>
    <cellStyle name="Normal 4 6 2 4 4" xfId="24614" xr:uid="{00000000-0005-0000-0000-00000C810000}"/>
    <cellStyle name="Normal 4 6 2 4 5" xfId="36858" xr:uid="{00000000-0005-0000-0000-00000D810000}"/>
    <cellStyle name="Normal 4 6 2 4 6" xfId="49087" xr:uid="{00000000-0005-0000-0000-00000E810000}"/>
    <cellStyle name="Normal 4 6 2 5" xfId="7478" xr:uid="{00000000-0005-0000-0000-00000F810000}"/>
    <cellStyle name="Normal 4 6 2 5 2" xfId="18478" xr:uid="{00000000-0005-0000-0000-000010810000}"/>
    <cellStyle name="Normal 4 6 2 5 2 2" xfId="30733" xr:uid="{00000000-0005-0000-0000-000011810000}"/>
    <cellStyle name="Normal 4 6 2 5 2 3" xfId="42974" xr:uid="{00000000-0005-0000-0000-000012810000}"/>
    <cellStyle name="Normal 4 6 2 5 3" xfId="24616" xr:uid="{00000000-0005-0000-0000-000013810000}"/>
    <cellStyle name="Normal 4 6 2 5 4" xfId="36860" xr:uid="{00000000-0005-0000-0000-000014810000}"/>
    <cellStyle name="Normal 4 6 2 5 5" xfId="49089" xr:uid="{00000000-0005-0000-0000-000015810000}"/>
    <cellStyle name="Normal 4 6 2 6" xfId="18463" xr:uid="{00000000-0005-0000-0000-000016810000}"/>
    <cellStyle name="Normal 4 6 2 6 2" xfId="30718" xr:uid="{00000000-0005-0000-0000-000017810000}"/>
    <cellStyle name="Normal 4 6 2 6 3" xfId="42959" xr:uid="{00000000-0005-0000-0000-000018810000}"/>
    <cellStyle name="Normal 4 6 2 7" xfId="24601" xr:uid="{00000000-0005-0000-0000-000019810000}"/>
    <cellStyle name="Normal 4 6 2 8" xfId="36845" xr:uid="{00000000-0005-0000-0000-00001A810000}"/>
    <cellStyle name="Normal 4 6 2 9" xfId="49074" xr:uid="{00000000-0005-0000-0000-00001B810000}"/>
    <cellStyle name="Normal 4 6 3" xfId="7479" xr:uid="{00000000-0005-0000-0000-00001C810000}"/>
    <cellStyle name="Normal 4 6 3 2" xfId="7480" xr:uid="{00000000-0005-0000-0000-00001D810000}"/>
    <cellStyle name="Normal 4 6 3 2 2" xfId="7481" xr:uid="{00000000-0005-0000-0000-00001E810000}"/>
    <cellStyle name="Normal 4 6 3 2 2 2" xfId="7482" xr:uid="{00000000-0005-0000-0000-00001F810000}"/>
    <cellStyle name="Normal 4 6 3 2 2 2 2" xfId="18482" xr:uid="{00000000-0005-0000-0000-000020810000}"/>
    <cellStyle name="Normal 4 6 3 2 2 2 2 2" xfId="30737" xr:uid="{00000000-0005-0000-0000-000021810000}"/>
    <cellStyle name="Normal 4 6 3 2 2 2 2 3" xfId="42978" xr:uid="{00000000-0005-0000-0000-000022810000}"/>
    <cellStyle name="Normal 4 6 3 2 2 2 3" xfId="24620" xr:uid="{00000000-0005-0000-0000-000023810000}"/>
    <cellStyle name="Normal 4 6 3 2 2 2 4" xfId="36864" xr:uid="{00000000-0005-0000-0000-000024810000}"/>
    <cellStyle name="Normal 4 6 3 2 2 2 5" xfId="49093" xr:uid="{00000000-0005-0000-0000-000025810000}"/>
    <cellStyle name="Normal 4 6 3 2 2 3" xfId="18481" xr:uid="{00000000-0005-0000-0000-000026810000}"/>
    <cellStyle name="Normal 4 6 3 2 2 3 2" xfId="30736" xr:uid="{00000000-0005-0000-0000-000027810000}"/>
    <cellStyle name="Normal 4 6 3 2 2 3 3" xfId="42977" xr:uid="{00000000-0005-0000-0000-000028810000}"/>
    <cellStyle name="Normal 4 6 3 2 2 4" xfId="24619" xr:uid="{00000000-0005-0000-0000-000029810000}"/>
    <cellStyle name="Normal 4 6 3 2 2 5" xfId="36863" xr:uid="{00000000-0005-0000-0000-00002A810000}"/>
    <cellStyle name="Normal 4 6 3 2 2 6" xfId="49092" xr:uid="{00000000-0005-0000-0000-00002B810000}"/>
    <cellStyle name="Normal 4 6 3 2 3" xfId="7483" xr:uid="{00000000-0005-0000-0000-00002C810000}"/>
    <cellStyle name="Normal 4 6 3 2 3 2" xfId="18483" xr:uid="{00000000-0005-0000-0000-00002D810000}"/>
    <cellStyle name="Normal 4 6 3 2 3 2 2" xfId="30738" xr:uid="{00000000-0005-0000-0000-00002E810000}"/>
    <cellStyle name="Normal 4 6 3 2 3 2 3" xfId="42979" xr:uid="{00000000-0005-0000-0000-00002F810000}"/>
    <cellStyle name="Normal 4 6 3 2 3 3" xfId="24621" xr:uid="{00000000-0005-0000-0000-000030810000}"/>
    <cellStyle name="Normal 4 6 3 2 3 4" xfId="36865" xr:uid="{00000000-0005-0000-0000-000031810000}"/>
    <cellStyle name="Normal 4 6 3 2 3 5" xfId="49094" xr:uid="{00000000-0005-0000-0000-000032810000}"/>
    <cellStyle name="Normal 4 6 3 2 4" xfId="18480" xr:uid="{00000000-0005-0000-0000-000033810000}"/>
    <cellStyle name="Normal 4 6 3 2 4 2" xfId="30735" xr:uid="{00000000-0005-0000-0000-000034810000}"/>
    <cellStyle name="Normal 4 6 3 2 4 3" xfId="42976" xr:uid="{00000000-0005-0000-0000-000035810000}"/>
    <cellStyle name="Normal 4 6 3 2 5" xfId="24618" xr:uid="{00000000-0005-0000-0000-000036810000}"/>
    <cellStyle name="Normal 4 6 3 2 6" xfId="36862" xr:uid="{00000000-0005-0000-0000-000037810000}"/>
    <cellStyle name="Normal 4 6 3 2 7" xfId="49091" xr:uid="{00000000-0005-0000-0000-000038810000}"/>
    <cellStyle name="Normal 4 6 3 3" xfId="7484" xr:uid="{00000000-0005-0000-0000-000039810000}"/>
    <cellStyle name="Normal 4 6 3 3 2" xfId="7485" xr:uid="{00000000-0005-0000-0000-00003A810000}"/>
    <cellStyle name="Normal 4 6 3 3 2 2" xfId="18485" xr:uid="{00000000-0005-0000-0000-00003B810000}"/>
    <cellStyle name="Normal 4 6 3 3 2 2 2" xfId="30740" xr:uid="{00000000-0005-0000-0000-00003C810000}"/>
    <cellStyle name="Normal 4 6 3 3 2 2 3" xfId="42981" xr:uid="{00000000-0005-0000-0000-00003D810000}"/>
    <cellStyle name="Normal 4 6 3 3 2 3" xfId="24623" xr:uid="{00000000-0005-0000-0000-00003E810000}"/>
    <cellStyle name="Normal 4 6 3 3 2 4" xfId="36867" xr:uid="{00000000-0005-0000-0000-00003F810000}"/>
    <cellStyle name="Normal 4 6 3 3 2 5" xfId="49096" xr:uid="{00000000-0005-0000-0000-000040810000}"/>
    <cellStyle name="Normal 4 6 3 3 3" xfId="18484" xr:uid="{00000000-0005-0000-0000-000041810000}"/>
    <cellStyle name="Normal 4 6 3 3 3 2" xfId="30739" xr:uid="{00000000-0005-0000-0000-000042810000}"/>
    <cellStyle name="Normal 4 6 3 3 3 3" xfId="42980" xr:uid="{00000000-0005-0000-0000-000043810000}"/>
    <cellStyle name="Normal 4 6 3 3 4" xfId="24622" xr:uid="{00000000-0005-0000-0000-000044810000}"/>
    <cellStyle name="Normal 4 6 3 3 5" xfId="36866" xr:uid="{00000000-0005-0000-0000-000045810000}"/>
    <cellStyle name="Normal 4 6 3 3 6" xfId="49095" xr:uid="{00000000-0005-0000-0000-000046810000}"/>
    <cellStyle name="Normal 4 6 3 4" xfId="7486" xr:uid="{00000000-0005-0000-0000-000047810000}"/>
    <cellStyle name="Normal 4 6 3 4 2" xfId="18486" xr:uid="{00000000-0005-0000-0000-000048810000}"/>
    <cellStyle name="Normal 4 6 3 4 2 2" xfId="30741" xr:uid="{00000000-0005-0000-0000-000049810000}"/>
    <cellStyle name="Normal 4 6 3 4 2 3" xfId="42982" xr:uid="{00000000-0005-0000-0000-00004A810000}"/>
    <cellStyle name="Normal 4 6 3 4 3" xfId="24624" xr:uid="{00000000-0005-0000-0000-00004B810000}"/>
    <cellStyle name="Normal 4 6 3 4 4" xfId="36868" xr:uid="{00000000-0005-0000-0000-00004C810000}"/>
    <cellStyle name="Normal 4 6 3 4 5" xfId="49097" xr:uid="{00000000-0005-0000-0000-00004D810000}"/>
    <cellStyle name="Normal 4 6 3 5" xfId="18479" xr:uid="{00000000-0005-0000-0000-00004E810000}"/>
    <cellStyle name="Normal 4 6 3 5 2" xfId="30734" xr:uid="{00000000-0005-0000-0000-00004F810000}"/>
    <cellStyle name="Normal 4 6 3 5 3" xfId="42975" xr:uid="{00000000-0005-0000-0000-000050810000}"/>
    <cellStyle name="Normal 4 6 3 6" xfId="24617" xr:uid="{00000000-0005-0000-0000-000051810000}"/>
    <cellStyle name="Normal 4 6 3 7" xfId="36861" xr:uid="{00000000-0005-0000-0000-000052810000}"/>
    <cellStyle name="Normal 4 6 3 8" xfId="49090" xr:uid="{00000000-0005-0000-0000-000053810000}"/>
    <cellStyle name="Normal 4 6 4" xfId="7487" xr:uid="{00000000-0005-0000-0000-000054810000}"/>
    <cellStyle name="Normal 4 6 4 2" xfId="7488" xr:uid="{00000000-0005-0000-0000-000055810000}"/>
    <cellStyle name="Normal 4 6 4 2 2" xfId="7489" xr:uid="{00000000-0005-0000-0000-000056810000}"/>
    <cellStyle name="Normal 4 6 4 2 2 2" xfId="18489" xr:uid="{00000000-0005-0000-0000-000057810000}"/>
    <cellStyle name="Normal 4 6 4 2 2 2 2" xfId="30744" xr:uid="{00000000-0005-0000-0000-000058810000}"/>
    <cellStyle name="Normal 4 6 4 2 2 2 3" xfId="42985" xr:uid="{00000000-0005-0000-0000-000059810000}"/>
    <cellStyle name="Normal 4 6 4 2 2 3" xfId="24627" xr:uid="{00000000-0005-0000-0000-00005A810000}"/>
    <cellStyle name="Normal 4 6 4 2 2 4" xfId="36871" xr:uid="{00000000-0005-0000-0000-00005B810000}"/>
    <cellStyle name="Normal 4 6 4 2 2 5" xfId="49100" xr:uid="{00000000-0005-0000-0000-00005C810000}"/>
    <cellStyle name="Normal 4 6 4 2 3" xfId="18488" xr:uid="{00000000-0005-0000-0000-00005D810000}"/>
    <cellStyle name="Normal 4 6 4 2 3 2" xfId="30743" xr:uid="{00000000-0005-0000-0000-00005E810000}"/>
    <cellStyle name="Normal 4 6 4 2 3 3" xfId="42984" xr:uid="{00000000-0005-0000-0000-00005F810000}"/>
    <cellStyle name="Normal 4 6 4 2 4" xfId="24626" xr:uid="{00000000-0005-0000-0000-000060810000}"/>
    <cellStyle name="Normal 4 6 4 2 5" xfId="36870" xr:uid="{00000000-0005-0000-0000-000061810000}"/>
    <cellStyle name="Normal 4 6 4 2 6" xfId="49099" xr:uid="{00000000-0005-0000-0000-000062810000}"/>
    <cellStyle name="Normal 4 6 4 3" xfId="7490" xr:uid="{00000000-0005-0000-0000-000063810000}"/>
    <cellStyle name="Normal 4 6 4 3 2" xfId="18490" xr:uid="{00000000-0005-0000-0000-000064810000}"/>
    <cellStyle name="Normal 4 6 4 3 2 2" xfId="30745" xr:uid="{00000000-0005-0000-0000-000065810000}"/>
    <cellStyle name="Normal 4 6 4 3 2 3" xfId="42986" xr:uid="{00000000-0005-0000-0000-000066810000}"/>
    <cellStyle name="Normal 4 6 4 3 3" xfId="24628" xr:uid="{00000000-0005-0000-0000-000067810000}"/>
    <cellStyle name="Normal 4 6 4 3 4" xfId="36872" xr:uid="{00000000-0005-0000-0000-000068810000}"/>
    <cellStyle name="Normal 4 6 4 3 5" xfId="49101" xr:uid="{00000000-0005-0000-0000-000069810000}"/>
    <cellStyle name="Normal 4 6 4 4" xfId="18487" xr:uid="{00000000-0005-0000-0000-00006A810000}"/>
    <cellStyle name="Normal 4 6 4 4 2" xfId="30742" xr:uid="{00000000-0005-0000-0000-00006B810000}"/>
    <cellStyle name="Normal 4 6 4 4 3" xfId="42983" xr:uid="{00000000-0005-0000-0000-00006C810000}"/>
    <cellStyle name="Normal 4 6 4 5" xfId="24625" xr:uid="{00000000-0005-0000-0000-00006D810000}"/>
    <cellStyle name="Normal 4 6 4 6" xfId="36869" xr:uid="{00000000-0005-0000-0000-00006E810000}"/>
    <cellStyle name="Normal 4 6 4 7" xfId="49098" xr:uid="{00000000-0005-0000-0000-00006F810000}"/>
    <cellStyle name="Normal 4 6 5" xfId="7491" xr:uid="{00000000-0005-0000-0000-000070810000}"/>
    <cellStyle name="Normal 4 6 5 2" xfId="7492" xr:uid="{00000000-0005-0000-0000-000071810000}"/>
    <cellStyle name="Normal 4 6 5 2 2" xfId="18492" xr:uid="{00000000-0005-0000-0000-000072810000}"/>
    <cellStyle name="Normal 4 6 5 2 2 2" xfId="30747" xr:uid="{00000000-0005-0000-0000-000073810000}"/>
    <cellStyle name="Normal 4 6 5 2 2 3" xfId="42988" xr:uid="{00000000-0005-0000-0000-000074810000}"/>
    <cellStyle name="Normal 4 6 5 2 3" xfId="24630" xr:uid="{00000000-0005-0000-0000-000075810000}"/>
    <cellStyle name="Normal 4 6 5 2 4" xfId="36874" xr:uid="{00000000-0005-0000-0000-000076810000}"/>
    <cellStyle name="Normal 4 6 5 2 5" xfId="49103" xr:uid="{00000000-0005-0000-0000-000077810000}"/>
    <cellStyle name="Normal 4 6 5 3" xfId="18491" xr:uid="{00000000-0005-0000-0000-000078810000}"/>
    <cellStyle name="Normal 4 6 5 3 2" xfId="30746" xr:uid="{00000000-0005-0000-0000-000079810000}"/>
    <cellStyle name="Normal 4 6 5 3 3" xfId="42987" xr:uid="{00000000-0005-0000-0000-00007A810000}"/>
    <cellStyle name="Normal 4 6 5 4" xfId="24629" xr:uid="{00000000-0005-0000-0000-00007B810000}"/>
    <cellStyle name="Normal 4 6 5 5" xfId="36873" xr:uid="{00000000-0005-0000-0000-00007C810000}"/>
    <cellStyle name="Normal 4 6 5 6" xfId="49102" xr:uid="{00000000-0005-0000-0000-00007D810000}"/>
    <cellStyle name="Normal 4 6 6" xfId="7493" xr:uid="{00000000-0005-0000-0000-00007E810000}"/>
    <cellStyle name="Normal 4 6 6 2" xfId="18493" xr:uid="{00000000-0005-0000-0000-00007F810000}"/>
    <cellStyle name="Normal 4 6 6 2 2" xfId="30748" xr:uid="{00000000-0005-0000-0000-000080810000}"/>
    <cellStyle name="Normal 4 6 6 2 3" xfId="42989" xr:uid="{00000000-0005-0000-0000-000081810000}"/>
    <cellStyle name="Normal 4 6 6 3" xfId="24631" xr:uid="{00000000-0005-0000-0000-000082810000}"/>
    <cellStyle name="Normal 4 6 6 4" xfId="36875" xr:uid="{00000000-0005-0000-0000-000083810000}"/>
    <cellStyle name="Normal 4 6 6 5" xfId="49104" xr:uid="{00000000-0005-0000-0000-000084810000}"/>
    <cellStyle name="Normal 4 6 7" xfId="18462" xr:uid="{00000000-0005-0000-0000-000085810000}"/>
    <cellStyle name="Normal 4 6 7 2" xfId="30717" xr:uid="{00000000-0005-0000-0000-000086810000}"/>
    <cellStyle name="Normal 4 6 7 3" xfId="42958" xr:uid="{00000000-0005-0000-0000-000087810000}"/>
    <cellStyle name="Normal 4 6 8" xfId="24600" xr:uid="{00000000-0005-0000-0000-000088810000}"/>
    <cellStyle name="Normal 4 6 9" xfId="36844" xr:uid="{00000000-0005-0000-0000-000089810000}"/>
    <cellStyle name="Normal 4 7" xfId="7494" xr:uid="{00000000-0005-0000-0000-00008A810000}"/>
    <cellStyle name="Normal 4 7 2" xfId="7495" xr:uid="{00000000-0005-0000-0000-00008B810000}"/>
    <cellStyle name="Normal 4 7 2 2" xfId="7496" xr:uid="{00000000-0005-0000-0000-00008C810000}"/>
    <cellStyle name="Normal 4 7 2 2 2" xfId="7497" xr:uid="{00000000-0005-0000-0000-00008D810000}"/>
    <cellStyle name="Normal 4 7 2 2 2 2" xfId="7498" xr:uid="{00000000-0005-0000-0000-00008E810000}"/>
    <cellStyle name="Normal 4 7 2 2 2 2 2" xfId="18498" xr:uid="{00000000-0005-0000-0000-00008F810000}"/>
    <cellStyle name="Normal 4 7 2 2 2 2 2 2" xfId="30753" xr:uid="{00000000-0005-0000-0000-000090810000}"/>
    <cellStyle name="Normal 4 7 2 2 2 2 2 3" xfId="42994" xr:uid="{00000000-0005-0000-0000-000091810000}"/>
    <cellStyle name="Normal 4 7 2 2 2 2 3" xfId="24636" xr:uid="{00000000-0005-0000-0000-000092810000}"/>
    <cellStyle name="Normal 4 7 2 2 2 2 4" xfId="36880" xr:uid="{00000000-0005-0000-0000-000093810000}"/>
    <cellStyle name="Normal 4 7 2 2 2 2 5" xfId="49109" xr:uid="{00000000-0005-0000-0000-000094810000}"/>
    <cellStyle name="Normal 4 7 2 2 2 3" xfId="18497" xr:uid="{00000000-0005-0000-0000-000095810000}"/>
    <cellStyle name="Normal 4 7 2 2 2 3 2" xfId="30752" xr:uid="{00000000-0005-0000-0000-000096810000}"/>
    <cellStyle name="Normal 4 7 2 2 2 3 3" xfId="42993" xr:uid="{00000000-0005-0000-0000-000097810000}"/>
    <cellStyle name="Normal 4 7 2 2 2 4" xfId="24635" xr:uid="{00000000-0005-0000-0000-000098810000}"/>
    <cellStyle name="Normal 4 7 2 2 2 5" xfId="36879" xr:uid="{00000000-0005-0000-0000-000099810000}"/>
    <cellStyle name="Normal 4 7 2 2 2 6" xfId="49108" xr:uid="{00000000-0005-0000-0000-00009A810000}"/>
    <cellStyle name="Normal 4 7 2 2 3" xfId="7499" xr:uid="{00000000-0005-0000-0000-00009B810000}"/>
    <cellStyle name="Normal 4 7 2 2 3 2" xfId="18499" xr:uid="{00000000-0005-0000-0000-00009C810000}"/>
    <cellStyle name="Normal 4 7 2 2 3 2 2" xfId="30754" xr:uid="{00000000-0005-0000-0000-00009D810000}"/>
    <cellStyle name="Normal 4 7 2 2 3 2 3" xfId="42995" xr:uid="{00000000-0005-0000-0000-00009E810000}"/>
    <cellStyle name="Normal 4 7 2 2 3 3" xfId="24637" xr:uid="{00000000-0005-0000-0000-00009F810000}"/>
    <cellStyle name="Normal 4 7 2 2 3 4" xfId="36881" xr:uid="{00000000-0005-0000-0000-0000A0810000}"/>
    <cellStyle name="Normal 4 7 2 2 3 5" xfId="49110" xr:uid="{00000000-0005-0000-0000-0000A1810000}"/>
    <cellStyle name="Normal 4 7 2 2 4" xfId="18496" xr:uid="{00000000-0005-0000-0000-0000A2810000}"/>
    <cellStyle name="Normal 4 7 2 2 4 2" xfId="30751" xr:uid="{00000000-0005-0000-0000-0000A3810000}"/>
    <cellStyle name="Normal 4 7 2 2 4 3" xfId="42992" xr:uid="{00000000-0005-0000-0000-0000A4810000}"/>
    <cellStyle name="Normal 4 7 2 2 5" xfId="24634" xr:uid="{00000000-0005-0000-0000-0000A5810000}"/>
    <cellStyle name="Normal 4 7 2 2 6" xfId="36878" xr:uid="{00000000-0005-0000-0000-0000A6810000}"/>
    <cellStyle name="Normal 4 7 2 2 7" xfId="49107" xr:uid="{00000000-0005-0000-0000-0000A7810000}"/>
    <cellStyle name="Normal 4 7 2 3" xfId="7500" xr:uid="{00000000-0005-0000-0000-0000A8810000}"/>
    <cellStyle name="Normal 4 7 2 3 2" xfId="7501" xr:uid="{00000000-0005-0000-0000-0000A9810000}"/>
    <cellStyle name="Normal 4 7 2 3 2 2" xfId="18501" xr:uid="{00000000-0005-0000-0000-0000AA810000}"/>
    <cellStyle name="Normal 4 7 2 3 2 2 2" xfId="30756" xr:uid="{00000000-0005-0000-0000-0000AB810000}"/>
    <cellStyle name="Normal 4 7 2 3 2 2 3" xfId="42997" xr:uid="{00000000-0005-0000-0000-0000AC810000}"/>
    <cellStyle name="Normal 4 7 2 3 2 3" xfId="24639" xr:uid="{00000000-0005-0000-0000-0000AD810000}"/>
    <cellStyle name="Normal 4 7 2 3 2 4" xfId="36883" xr:uid="{00000000-0005-0000-0000-0000AE810000}"/>
    <cellStyle name="Normal 4 7 2 3 2 5" xfId="49112" xr:uid="{00000000-0005-0000-0000-0000AF810000}"/>
    <cellStyle name="Normal 4 7 2 3 3" xfId="18500" xr:uid="{00000000-0005-0000-0000-0000B0810000}"/>
    <cellStyle name="Normal 4 7 2 3 3 2" xfId="30755" xr:uid="{00000000-0005-0000-0000-0000B1810000}"/>
    <cellStyle name="Normal 4 7 2 3 3 3" xfId="42996" xr:uid="{00000000-0005-0000-0000-0000B2810000}"/>
    <cellStyle name="Normal 4 7 2 3 4" xfId="24638" xr:uid="{00000000-0005-0000-0000-0000B3810000}"/>
    <cellStyle name="Normal 4 7 2 3 5" xfId="36882" xr:uid="{00000000-0005-0000-0000-0000B4810000}"/>
    <cellStyle name="Normal 4 7 2 3 6" xfId="49111" xr:uid="{00000000-0005-0000-0000-0000B5810000}"/>
    <cellStyle name="Normal 4 7 2 4" xfId="7502" xr:uid="{00000000-0005-0000-0000-0000B6810000}"/>
    <cellStyle name="Normal 4 7 2 4 2" xfId="18502" xr:uid="{00000000-0005-0000-0000-0000B7810000}"/>
    <cellStyle name="Normal 4 7 2 4 2 2" xfId="30757" xr:uid="{00000000-0005-0000-0000-0000B8810000}"/>
    <cellStyle name="Normal 4 7 2 4 2 3" xfId="42998" xr:uid="{00000000-0005-0000-0000-0000B9810000}"/>
    <cellStyle name="Normal 4 7 2 4 3" xfId="24640" xr:uid="{00000000-0005-0000-0000-0000BA810000}"/>
    <cellStyle name="Normal 4 7 2 4 4" xfId="36884" xr:uid="{00000000-0005-0000-0000-0000BB810000}"/>
    <cellStyle name="Normal 4 7 2 4 5" xfId="49113" xr:uid="{00000000-0005-0000-0000-0000BC810000}"/>
    <cellStyle name="Normal 4 7 2 5" xfId="18495" xr:uid="{00000000-0005-0000-0000-0000BD810000}"/>
    <cellStyle name="Normal 4 7 2 5 2" xfId="30750" xr:uid="{00000000-0005-0000-0000-0000BE810000}"/>
    <cellStyle name="Normal 4 7 2 5 3" xfId="42991" xr:uid="{00000000-0005-0000-0000-0000BF810000}"/>
    <cellStyle name="Normal 4 7 2 6" xfId="24633" xr:uid="{00000000-0005-0000-0000-0000C0810000}"/>
    <cellStyle name="Normal 4 7 2 7" xfId="36877" xr:uid="{00000000-0005-0000-0000-0000C1810000}"/>
    <cellStyle name="Normal 4 7 2 8" xfId="49106" xr:uid="{00000000-0005-0000-0000-0000C2810000}"/>
    <cellStyle name="Normal 4 7 3" xfId="7503" xr:uid="{00000000-0005-0000-0000-0000C3810000}"/>
    <cellStyle name="Normal 4 7 3 2" xfId="7504" xr:uid="{00000000-0005-0000-0000-0000C4810000}"/>
    <cellStyle name="Normal 4 7 3 2 2" xfId="7505" xr:uid="{00000000-0005-0000-0000-0000C5810000}"/>
    <cellStyle name="Normal 4 7 3 2 2 2" xfId="18505" xr:uid="{00000000-0005-0000-0000-0000C6810000}"/>
    <cellStyle name="Normal 4 7 3 2 2 2 2" xfId="30760" xr:uid="{00000000-0005-0000-0000-0000C7810000}"/>
    <cellStyle name="Normal 4 7 3 2 2 2 3" xfId="43001" xr:uid="{00000000-0005-0000-0000-0000C8810000}"/>
    <cellStyle name="Normal 4 7 3 2 2 3" xfId="24643" xr:uid="{00000000-0005-0000-0000-0000C9810000}"/>
    <cellStyle name="Normal 4 7 3 2 2 4" xfId="36887" xr:uid="{00000000-0005-0000-0000-0000CA810000}"/>
    <cellStyle name="Normal 4 7 3 2 2 5" xfId="49116" xr:uid="{00000000-0005-0000-0000-0000CB810000}"/>
    <cellStyle name="Normal 4 7 3 2 3" xfId="18504" xr:uid="{00000000-0005-0000-0000-0000CC810000}"/>
    <cellStyle name="Normal 4 7 3 2 3 2" xfId="30759" xr:uid="{00000000-0005-0000-0000-0000CD810000}"/>
    <cellStyle name="Normal 4 7 3 2 3 3" xfId="43000" xr:uid="{00000000-0005-0000-0000-0000CE810000}"/>
    <cellStyle name="Normal 4 7 3 2 4" xfId="24642" xr:uid="{00000000-0005-0000-0000-0000CF810000}"/>
    <cellStyle name="Normal 4 7 3 2 5" xfId="36886" xr:uid="{00000000-0005-0000-0000-0000D0810000}"/>
    <cellStyle name="Normal 4 7 3 2 6" xfId="49115" xr:uid="{00000000-0005-0000-0000-0000D1810000}"/>
    <cellStyle name="Normal 4 7 3 3" xfId="7506" xr:uid="{00000000-0005-0000-0000-0000D2810000}"/>
    <cellStyle name="Normal 4 7 3 3 2" xfId="18506" xr:uid="{00000000-0005-0000-0000-0000D3810000}"/>
    <cellStyle name="Normal 4 7 3 3 2 2" xfId="30761" xr:uid="{00000000-0005-0000-0000-0000D4810000}"/>
    <cellStyle name="Normal 4 7 3 3 2 3" xfId="43002" xr:uid="{00000000-0005-0000-0000-0000D5810000}"/>
    <cellStyle name="Normal 4 7 3 3 3" xfId="24644" xr:uid="{00000000-0005-0000-0000-0000D6810000}"/>
    <cellStyle name="Normal 4 7 3 3 4" xfId="36888" xr:uid="{00000000-0005-0000-0000-0000D7810000}"/>
    <cellStyle name="Normal 4 7 3 3 5" xfId="49117" xr:uid="{00000000-0005-0000-0000-0000D8810000}"/>
    <cellStyle name="Normal 4 7 3 4" xfId="18503" xr:uid="{00000000-0005-0000-0000-0000D9810000}"/>
    <cellStyle name="Normal 4 7 3 4 2" xfId="30758" xr:uid="{00000000-0005-0000-0000-0000DA810000}"/>
    <cellStyle name="Normal 4 7 3 4 3" xfId="42999" xr:uid="{00000000-0005-0000-0000-0000DB810000}"/>
    <cellStyle name="Normal 4 7 3 5" xfId="24641" xr:uid="{00000000-0005-0000-0000-0000DC810000}"/>
    <cellStyle name="Normal 4 7 3 6" xfId="36885" xr:uid="{00000000-0005-0000-0000-0000DD810000}"/>
    <cellStyle name="Normal 4 7 3 7" xfId="49114" xr:uid="{00000000-0005-0000-0000-0000DE810000}"/>
    <cellStyle name="Normal 4 7 4" xfId="7507" xr:uid="{00000000-0005-0000-0000-0000DF810000}"/>
    <cellStyle name="Normal 4 7 4 2" xfId="7508" xr:uid="{00000000-0005-0000-0000-0000E0810000}"/>
    <cellStyle name="Normal 4 7 4 2 2" xfId="18508" xr:uid="{00000000-0005-0000-0000-0000E1810000}"/>
    <cellStyle name="Normal 4 7 4 2 2 2" xfId="30763" xr:uid="{00000000-0005-0000-0000-0000E2810000}"/>
    <cellStyle name="Normal 4 7 4 2 2 3" xfId="43004" xr:uid="{00000000-0005-0000-0000-0000E3810000}"/>
    <cellStyle name="Normal 4 7 4 2 3" xfId="24646" xr:uid="{00000000-0005-0000-0000-0000E4810000}"/>
    <cellStyle name="Normal 4 7 4 2 4" xfId="36890" xr:uid="{00000000-0005-0000-0000-0000E5810000}"/>
    <cellStyle name="Normal 4 7 4 2 5" xfId="49119" xr:uid="{00000000-0005-0000-0000-0000E6810000}"/>
    <cellStyle name="Normal 4 7 4 3" xfId="18507" xr:uid="{00000000-0005-0000-0000-0000E7810000}"/>
    <cellStyle name="Normal 4 7 4 3 2" xfId="30762" xr:uid="{00000000-0005-0000-0000-0000E8810000}"/>
    <cellStyle name="Normal 4 7 4 3 3" xfId="43003" xr:uid="{00000000-0005-0000-0000-0000E9810000}"/>
    <cellStyle name="Normal 4 7 4 4" xfId="24645" xr:uid="{00000000-0005-0000-0000-0000EA810000}"/>
    <cellStyle name="Normal 4 7 4 5" xfId="36889" xr:uid="{00000000-0005-0000-0000-0000EB810000}"/>
    <cellStyle name="Normal 4 7 4 6" xfId="49118" xr:uid="{00000000-0005-0000-0000-0000EC810000}"/>
    <cellStyle name="Normal 4 7 5" xfId="7509" xr:uid="{00000000-0005-0000-0000-0000ED810000}"/>
    <cellStyle name="Normal 4 7 5 2" xfId="18509" xr:uid="{00000000-0005-0000-0000-0000EE810000}"/>
    <cellStyle name="Normal 4 7 5 2 2" xfId="30764" xr:uid="{00000000-0005-0000-0000-0000EF810000}"/>
    <cellStyle name="Normal 4 7 5 2 3" xfId="43005" xr:uid="{00000000-0005-0000-0000-0000F0810000}"/>
    <cellStyle name="Normal 4 7 5 3" xfId="24647" xr:uid="{00000000-0005-0000-0000-0000F1810000}"/>
    <cellStyle name="Normal 4 7 5 4" xfId="36891" xr:uid="{00000000-0005-0000-0000-0000F2810000}"/>
    <cellStyle name="Normal 4 7 5 5" xfId="49120" xr:uid="{00000000-0005-0000-0000-0000F3810000}"/>
    <cellStyle name="Normal 4 7 6" xfId="18494" xr:uid="{00000000-0005-0000-0000-0000F4810000}"/>
    <cellStyle name="Normal 4 7 6 2" xfId="30749" xr:uid="{00000000-0005-0000-0000-0000F5810000}"/>
    <cellStyle name="Normal 4 7 6 3" xfId="42990" xr:uid="{00000000-0005-0000-0000-0000F6810000}"/>
    <cellStyle name="Normal 4 7 7" xfId="24632" xr:uid="{00000000-0005-0000-0000-0000F7810000}"/>
    <cellStyle name="Normal 4 7 8" xfId="36876" xr:uid="{00000000-0005-0000-0000-0000F8810000}"/>
    <cellStyle name="Normal 4 7 9" xfId="49105" xr:uid="{00000000-0005-0000-0000-0000F9810000}"/>
    <cellStyle name="Normal 4 8" xfId="7510" xr:uid="{00000000-0005-0000-0000-0000FA810000}"/>
    <cellStyle name="Normal 4 8 2" xfId="7511" xr:uid="{00000000-0005-0000-0000-0000FB810000}"/>
    <cellStyle name="Normal 4 8 2 2" xfId="7512" xr:uid="{00000000-0005-0000-0000-0000FC810000}"/>
    <cellStyle name="Normal 4 8 2 2 2" xfId="7513" xr:uid="{00000000-0005-0000-0000-0000FD810000}"/>
    <cellStyle name="Normal 4 8 2 2 2 2" xfId="18513" xr:uid="{00000000-0005-0000-0000-0000FE810000}"/>
    <cellStyle name="Normal 4 8 2 2 2 2 2" xfId="30768" xr:uid="{00000000-0005-0000-0000-0000FF810000}"/>
    <cellStyle name="Normal 4 8 2 2 2 2 3" xfId="43009" xr:uid="{00000000-0005-0000-0000-000000820000}"/>
    <cellStyle name="Normal 4 8 2 2 2 3" xfId="24651" xr:uid="{00000000-0005-0000-0000-000001820000}"/>
    <cellStyle name="Normal 4 8 2 2 2 4" xfId="36895" xr:uid="{00000000-0005-0000-0000-000002820000}"/>
    <cellStyle name="Normal 4 8 2 2 2 5" xfId="49124" xr:uid="{00000000-0005-0000-0000-000003820000}"/>
    <cellStyle name="Normal 4 8 2 2 3" xfId="18512" xr:uid="{00000000-0005-0000-0000-000004820000}"/>
    <cellStyle name="Normal 4 8 2 2 3 2" xfId="30767" xr:uid="{00000000-0005-0000-0000-000005820000}"/>
    <cellStyle name="Normal 4 8 2 2 3 3" xfId="43008" xr:uid="{00000000-0005-0000-0000-000006820000}"/>
    <cellStyle name="Normal 4 8 2 2 4" xfId="24650" xr:uid="{00000000-0005-0000-0000-000007820000}"/>
    <cellStyle name="Normal 4 8 2 2 5" xfId="36894" xr:uid="{00000000-0005-0000-0000-000008820000}"/>
    <cellStyle name="Normal 4 8 2 2 6" xfId="49123" xr:uid="{00000000-0005-0000-0000-000009820000}"/>
    <cellStyle name="Normal 4 8 2 3" xfId="7514" xr:uid="{00000000-0005-0000-0000-00000A820000}"/>
    <cellStyle name="Normal 4 8 2 3 2" xfId="18514" xr:uid="{00000000-0005-0000-0000-00000B820000}"/>
    <cellStyle name="Normal 4 8 2 3 2 2" xfId="30769" xr:uid="{00000000-0005-0000-0000-00000C820000}"/>
    <cellStyle name="Normal 4 8 2 3 2 3" xfId="43010" xr:uid="{00000000-0005-0000-0000-00000D820000}"/>
    <cellStyle name="Normal 4 8 2 3 3" xfId="24652" xr:uid="{00000000-0005-0000-0000-00000E820000}"/>
    <cellStyle name="Normal 4 8 2 3 4" xfId="36896" xr:uid="{00000000-0005-0000-0000-00000F820000}"/>
    <cellStyle name="Normal 4 8 2 3 5" xfId="49125" xr:uid="{00000000-0005-0000-0000-000010820000}"/>
    <cellStyle name="Normal 4 8 2 4" xfId="18511" xr:uid="{00000000-0005-0000-0000-000011820000}"/>
    <cellStyle name="Normal 4 8 2 4 2" xfId="30766" xr:uid="{00000000-0005-0000-0000-000012820000}"/>
    <cellStyle name="Normal 4 8 2 4 3" xfId="43007" xr:uid="{00000000-0005-0000-0000-000013820000}"/>
    <cellStyle name="Normal 4 8 2 5" xfId="24649" xr:uid="{00000000-0005-0000-0000-000014820000}"/>
    <cellStyle name="Normal 4 8 2 6" xfId="36893" xr:uid="{00000000-0005-0000-0000-000015820000}"/>
    <cellStyle name="Normal 4 8 2 7" xfId="49122" xr:uid="{00000000-0005-0000-0000-000016820000}"/>
    <cellStyle name="Normal 4 8 3" xfId="7515" xr:uid="{00000000-0005-0000-0000-000017820000}"/>
    <cellStyle name="Normal 4 8 3 2" xfId="7516" xr:uid="{00000000-0005-0000-0000-000018820000}"/>
    <cellStyle name="Normal 4 8 3 2 2" xfId="18516" xr:uid="{00000000-0005-0000-0000-000019820000}"/>
    <cellStyle name="Normal 4 8 3 2 2 2" xfId="30771" xr:uid="{00000000-0005-0000-0000-00001A820000}"/>
    <cellStyle name="Normal 4 8 3 2 2 3" xfId="43012" xr:uid="{00000000-0005-0000-0000-00001B820000}"/>
    <cellStyle name="Normal 4 8 3 2 3" xfId="24654" xr:uid="{00000000-0005-0000-0000-00001C820000}"/>
    <cellStyle name="Normal 4 8 3 2 4" xfId="36898" xr:uid="{00000000-0005-0000-0000-00001D820000}"/>
    <cellStyle name="Normal 4 8 3 2 5" xfId="49127" xr:uid="{00000000-0005-0000-0000-00001E820000}"/>
    <cellStyle name="Normal 4 8 3 3" xfId="18515" xr:uid="{00000000-0005-0000-0000-00001F820000}"/>
    <cellStyle name="Normal 4 8 3 3 2" xfId="30770" xr:uid="{00000000-0005-0000-0000-000020820000}"/>
    <cellStyle name="Normal 4 8 3 3 3" xfId="43011" xr:uid="{00000000-0005-0000-0000-000021820000}"/>
    <cellStyle name="Normal 4 8 3 4" xfId="24653" xr:uid="{00000000-0005-0000-0000-000022820000}"/>
    <cellStyle name="Normal 4 8 3 5" xfId="36897" xr:uid="{00000000-0005-0000-0000-000023820000}"/>
    <cellStyle name="Normal 4 8 3 6" xfId="49126" xr:uid="{00000000-0005-0000-0000-000024820000}"/>
    <cellStyle name="Normal 4 8 4" xfId="7517" xr:uid="{00000000-0005-0000-0000-000025820000}"/>
    <cellStyle name="Normal 4 8 4 2" xfId="18517" xr:uid="{00000000-0005-0000-0000-000026820000}"/>
    <cellStyle name="Normal 4 8 4 2 2" xfId="30772" xr:uid="{00000000-0005-0000-0000-000027820000}"/>
    <cellStyle name="Normal 4 8 4 2 3" xfId="43013" xr:uid="{00000000-0005-0000-0000-000028820000}"/>
    <cellStyle name="Normal 4 8 4 3" xfId="24655" xr:uid="{00000000-0005-0000-0000-000029820000}"/>
    <cellStyle name="Normal 4 8 4 4" xfId="36899" xr:uid="{00000000-0005-0000-0000-00002A820000}"/>
    <cellStyle name="Normal 4 8 4 5" xfId="49128" xr:uid="{00000000-0005-0000-0000-00002B820000}"/>
    <cellStyle name="Normal 4 8 5" xfId="18510" xr:uid="{00000000-0005-0000-0000-00002C820000}"/>
    <cellStyle name="Normal 4 8 5 2" xfId="30765" xr:uid="{00000000-0005-0000-0000-00002D820000}"/>
    <cellStyle name="Normal 4 8 5 3" xfId="43006" xr:uid="{00000000-0005-0000-0000-00002E820000}"/>
    <cellStyle name="Normal 4 8 6" xfId="24648" xr:uid="{00000000-0005-0000-0000-00002F820000}"/>
    <cellStyle name="Normal 4 8 7" xfId="36892" xr:uid="{00000000-0005-0000-0000-000030820000}"/>
    <cellStyle name="Normal 4 8 8" xfId="49121" xr:uid="{00000000-0005-0000-0000-000031820000}"/>
    <cellStyle name="Normal 4 9" xfId="7518" xr:uid="{00000000-0005-0000-0000-000032820000}"/>
    <cellStyle name="Normal 4 9 2" xfId="7519" xr:uid="{00000000-0005-0000-0000-000033820000}"/>
    <cellStyle name="Normal 4 9 2 2" xfId="7520" xr:uid="{00000000-0005-0000-0000-000034820000}"/>
    <cellStyle name="Normal 4 9 2 2 2" xfId="18520" xr:uid="{00000000-0005-0000-0000-000035820000}"/>
    <cellStyle name="Normal 4 9 2 2 2 2" xfId="30775" xr:uid="{00000000-0005-0000-0000-000036820000}"/>
    <cellStyle name="Normal 4 9 2 2 2 3" xfId="43016" xr:uid="{00000000-0005-0000-0000-000037820000}"/>
    <cellStyle name="Normal 4 9 2 2 3" xfId="24658" xr:uid="{00000000-0005-0000-0000-000038820000}"/>
    <cellStyle name="Normal 4 9 2 2 4" xfId="36902" xr:uid="{00000000-0005-0000-0000-000039820000}"/>
    <cellStyle name="Normal 4 9 2 2 5" xfId="49131" xr:uid="{00000000-0005-0000-0000-00003A820000}"/>
    <cellStyle name="Normal 4 9 2 3" xfId="18519" xr:uid="{00000000-0005-0000-0000-00003B820000}"/>
    <cellStyle name="Normal 4 9 2 3 2" xfId="30774" xr:uid="{00000000-0005-0000-0000-00003C820000}"/>
    <cellStyle name="Normal 4 9 2 3 3" xfId="43015" xr:uid="{00000000-0005-0000-0000-00003D820000}"/>
    <cellStyle name="Normal 4 9 2 4" xfId="24657" xr:uid="{00000000-0005-0000-0000-00003E820000}"/>
    <cellStyle name="Normal 4 9 2 5" xfId="36901" xr:uid="{00000000-0005-0000-0000-00003F820000}"/>
    <cellStyle name="Normal 4 9 2 6" xfId="49130" xr:uid="{00000000-0005-0000-0000-000040820000}"/>
    <cellStyle name="Normal 4 9 3" xfId="7521" xr:uid="{00000000-0005-0000-0000-000041820000}"/>
    <cellStyle name="Normal 4 9 3 2" xfId="18521" xr:uid="{00000000-0005-0000-0000-000042820000}"/>
    <cellStyle name="Normal 4 9 3 2 2" xfId="30776" xr:uid="{00000000-0005-0000-0000-000043820000}"/>
    <cellStyle name="Normal 4 9 3 2 3" xfId="43017" xr:uid="{00000000-0005-0000-0000-000044820000}"/>
    <cellStyle name="Normal 4 9 3 3" xfId="24659" xr:uid="{00000000-0005-0000-0000-000045820000}"/>
    <cellStyle name="Normal 4 9 3 4" xfId="36903" xr:uid="{00000000-0005-0000-0000-000046820000}"/>
    <cellStyle name="Normal 4 9 3 5" xfId="49132" xr:uid="{00000000-0005-0000-0000-000047820000}"/>
    <cellStyle name="Normal 4 9 4" xfId="18518" xr:uid="{00000000-0005-0000-0000-000048820000}"/>
    <cellStyle name="Normal 4 9 4 2" xfId="30773" xr:uid="{00000000-0005-0000-0000-000049820000}"/>
    <cellStyle name="Normal 4 9 4 3" xfId="43014" xr:uid="{00000000-0005-0000-0000-00004A820000}"/>
    <cellStyle name="Normal 4 9 5" xfId="24656" xr:uid="{00000000-0005-0000-0000-00004B820000}"/>
    <cellStyle name="Normal 4 9 6" xfId="36900" xr:uid="{00000000-0005-0000-0000-00004C820000}"/>
    <cellStyle name="Normal 4 9 7" xfId="49129" xr:uid="{00000000-0005-0000-0000-00004D820000}"/>
    <cellStyle name="Normal 40" xfId="14225" xr:uid="{00000000-0005-0000-0000-00004E820000}"/>
    <cellStyle name="Normal 40 2" xfId="20340" xr:uid="{00000000-0005-0000-0000-00004F820000}"/>
    <cellStyle name="Normal 40 2 2" xfId="32594" xr:uid="{00000000-0005-0000-0000-000050820000}"/>
    <cellStyle name="Normal 40 2 3" xfId="44835" xr:uid="{00000000-0005-0000-0000-000051820000}"/>
    <cellStyle name="Normal 40 3" xfId="26480" xr:uid="{00000000-0005-0000-0000-000052820000}"/>
    <cellStyle name="Normal 40 4" xfId="38721" xr:uid="{00000000-0005-0000-0000-000053820000}"/>
    <cellStyle name="Normal 41" xfId="20343" xr:uid="{00000000-0005-0000-0000-000054820000}"/>
    <cellStyle name="Normal 41 2" xfId="32597" xr:uid="{00000000-0005-0000-0000-000055820000}"/>
    <cellStyle name="Normal 42" xfId="20344" xr:uid="{00000000-0005-0000-0000-000056820000}"/>
    <cellStyle name="Normal 42 2" xfId="32598" xr:uid="{00000000-0005-0000-0000-000057820000}"/>
    <cellStyle name="Normal 43" xfId="20345" xr:uid="{00000000-0005-0000-0000-000058820000}"/>
    <cellStyle name="Normal 43 2" xfId="32599" xr:uid="{00000000-0005-0000-0000-000059820000}"/>
    <cellStyle name="Normal 43 3" xfId="44838" xr:uid="{00000000-0005-0000-0000-00005A820000}"/>
    <cellStyle name="Normal 44" xfId="20349" xr:uid="{00000000-0005-0000-0000-00005B820000}"/>
    <cellStyle name="Normal 45" xfId="32600" xr:uid="{00000000-0005-0000-0000-00005C820000}"/>
    <cellStyle name="Normal 46" xfId="50941" xr:uid="{00000000-0005-0000-0000-00005D820000}"/>
    <cellStyle name="Normal 47" xfId="50943" xr:uid="{00000000-0005-0000-0000-00005E820000}"/>
    <cellStyle name="Normal 48" xfId="50945" xr:uid="{00000000-0005-0000-0000-00005F820000}"/>
    <cellStyle name="Normal 49" xfId="50948" xr:uid="{00000000-0005-0000-0000-000060820000}"/>
    <cellStyle name="Normal 5" xfId="36" xr:uid="{00000000-0005-0000-0000-000061820000}"/>
    <cellStyle name="Normal 5 10" xfId="7522" xr:uid="{00000000-0005-0000-0000-000062820000}"/>
    <cellStyle name="Normal 5 10 2" xfId="7523" xr:uid="{00000000-0005-0000-0000-000063820000}"/>
    <cellStyle name="Normal 5 10 2 2" xfId="18523" xr:uid="{00000000-0005-0000-0000-000064820000}"/>
    <cellStyle name="Normal 5 10 2 2 2" xfId="30778" xr:uid="{00000000-0005-0000-0000-000065820000}"/>
    <cellStyle name="Normal 5 10 2 2 3" xfId="43019" xr:uid="{00000000-0005-0000-0000-000066820000}"/>
    <cellStyle name="Normal 5 10 2 3" xfId="24661" xr:uid="{00000000-0005-0000-0000-000067820000}"/>
    <cellStyle name="Normal 5 10 2 4" xfId="36905" xr:uid="{00000000-0005-0000-0000-000068820000}"/>
    <cellStyle name="Normal 5 10 2 5" xfId="49134" xr:uid="{00000000-0005-0000-0000-000069820000}"/>
    <cellStyle name="Normal 5 10 3" xfId="18522" xr:uid="{00000000-0005-0000-0000-00006A820000}"/>
    <cellStyle name="Normal 5 10 3 2" xfId="30777" xr:uid="{00000000-0005-0000-0000-00006B820000}"/>
    <cellStyle name="Normal 5 10 3 3" xfId="43018" xr:uid="{00000000-0005-0000-0000-00006C820000}"/>
    <cellStyle name="Normal 5 10 4" xfId="24660" xr:uid="{00000000-0005-0000-0000-00006D820000}"/>
    <cellStyle name="Normal 5 10 5" xfId="36904" xr:uid="{00000000-0005-0000-0000-00006E820000}"/>
    <cellStyle name="Normal 5 10 6" xfId="49133" xr:uid="{00000000-0005-0000-0000-00006F820000}"/>
    <cellStyle name="Normal 5 11" xfId="7524" xr:uid="{00000000-0005-0000-0000-000070820000}"/>
    <cellStyle name="Normal 5 11 2" xfId="18524" xr:uid="{00000000-0005-0000-0000-000071820000}"/>
    <cellStyle name="Normal 5 11 2 2" xfId="30779" xr:uid="{00000000-0005-0000-0000-000072820000}"/>
    <cellStyle name="Normal 5 11 2 3" xfId="43020" xr:uid="{00000000-0005-0000-0000-000073820000}"/>
    <cellStyle name="Normal 5 11 3" xfId="24662" xr:uid="{00000000-0005-0000-0000-000074820000}"/>
    <cellStyle name="Normal 5 11 4" xfId="36906" xr:uid="{00000000-0005-0000-0000-000075820000}"/>
    <cellStyle name="Normal 5 11 5" xfId="49135" xr:uid="{00000000-0005-0000-0000-000076820000}"/>
    <cellStyle name="Normal 5 12" xfId="20376" xr:uid="{00000000-0005-0000-0000-000077820000}"/>
    <cellStyle name="Normal 5 13" xfId="20353" xr:uid="{00000000-0005-0000-0000-000078820000}"/>
    <cellStyle name="Normal 5 14" xfId="32604" xr:uid="{00000000-0005-0000-0000-000079820000}"/>
    <cellStyle name="Normal 5 2" xfId="7525" xr:uid="{00000000-0005-0000-0000-00007A820000}"/>
    <cellStyle name="Normal 5 2 10" xfId="18525" xr:uid="{00000000-0005-0000-0000-00007B820000}"/>
    <cellStyle name="Normal 5 2 10 2" xfId="30780" xr:uid="{00000000-0005-0000-0000-00007C820000}"/>
    <cellStyle name="Normal 5 2 10 3" xfId="43021" xr:uid="{00000000-0005-0000-0000-00007D820000}"/>
    <cellStyle name="Normal 5 2 11" xfId="24663" xr:uid="{00000000-0005-0000-0000-00007E820000}"/>
    <cellStyle name="Normal 5 2 12" xfId="36907" xr:uid="{00000000-0005-0000-0000-00007F820000}"/>
    <cellStyle name="Normal 5 2 13" xfId="49136" xr:uid="{00000000-0005-0000-0000-000080820000}"/>
    <cellStyle name="Normal 5 2 2" xfId="7526" xr:uid="{00000000-0005-0000-0000-000081820000}"/>
    <cellStyle name="Normal 5 2 2 10" xfId="24664" xr:uid="{00000000-0005-0000-0000-000082820000}"/>
    <cellStyle name="Normal 5 2 2 11" xfId="36908" xr:uid="{00000000-0005-0000-0000-000083820000}"/>
    <cellStyle name="Normal 5 2 2 12" xfId="49137" xr:uid="{00000000-0005-0000-0000-000084820000}"/>
    <cellStyle name="Normal 5 2 2 2" xfId="7527" xr:uid="{00000000-0005-0000-0000-000085820000}"/>
    <cellStyle name="Normal 5 2 2 2 10" xfId="36909" xr:uid="{00000000-0005-0000-0000-000086820000}"/>
    <cellStyle name="Normal 5 2 2 2 11" xfId="49138" xr:uid="{00000000-0005-0000-0000-000087820000}"/>
    <cellStyle name="Normal 5 2 2 2 2" xfId="7528" xr:uid="{00000000-0005-0000-0000-000088820000}"/>
    <cellStyle name="Normal 5 2 2 2 2 10" xfId="49139" xr:uid="{00000000-0005-0000-0000-000089820000}"/>
    <cellStyle name="Normal 5 2 2 2 2 2" xfId="7529" xr:uid="{00000000-0005-0000-0000-00008A820000}"/>
    <cellStyle name="Normal 5 2 2 2 2 2 2" xfId="7530" xr:uid="{00000000-0005-0000-0000-00008B820000}"/>
    <cellStyle name="Normal 5 2 2 2 2 2 2 2" xfId="7531" xr:uid="{00000000-0005-0000-0000-00008C820000}"/>
    <cellStyle name="Normal 5 2 2 2 2 2 2 2 2" xfId="7532" xr:uid="{00000000-0005-0000-0000-00008D820000}"/>
    <cellStyle name="Normal 5 2 2 2 2 2 2 2 2 2" xfId="7533" xr:uid="{00000000-0005-0000-0000-00008E820000}"/>
    <cellStyle name="Normal 5 2 2 2 2 2 2 2 2 2 2" xfId="18533" xr:uid="{00000000-0005-0000-0000-00008F820000}"/>
    <cellStyle name="Normal 5 2 2 2 2 2 2 2 2 2 2 2" xfId="30788" xr:uid="{00000000-0005-0000-0000-000090820000}"/>
    <cellStyle name="Normal 5 2 2 2 2 2 2 2 2 2 2 3" xfId="43029" xr:uid="{00000000-0005-0000-0000-000091820000}"/>
    <cellStyle name="Normal 5 2 2 2 2 2 2 2 2 2 3" xfId="24671" xr:uid="{00000000-0005-0000-0000-000092820000}"/>
    <cellStyle name="Normal 5 2 2 2 2 2 2 2 2 2 4" xfId="36915" xr:uid="{00000000-0005-0000-0000-000093820000}"/>
    <cellStyle name="Normal 5 2 2 2 2 2 2 2 2 2 5" xfId="49144" xr:uid="{00000000-0005-0000-0000-000094820000}"/>
    <cellStyle name="Normal 5 2 2 2 2 2 2 2 2 3" xfId="18532" xr:uid="{00000000-0005-0000-0000-000095820000}"/>
    <cellStyle name="Normal 5 2 2 2 2 2 2 2 2 3 2" xfId="30787" xr:uid="{00000000-0005-0000-0000-000096820000}"/>
    <cellStyle name="Normal 5 2 2 2 2 2 2 2 2 3 3" xfId="43028" xr:uid="{00000000-0005-0000-0000-000097820000}"/>
    <cellStyle name="Normal 5 2 2 2 2 2 2 2 2 4" xfId="24670" xr:uid="{00000000-0005-0000-0000-000098820000}"/>
    <cellStyle name="Normal 5 2 2 2 2 2 2 2 2 5" xfId="36914" xr:uid="{00000000-0005-0000-0000-000099820000}"/>
    <cellStyle name="Normal 5 2 2 2 2 2 2 2 2 6" xfId="49143" xr:uid="{00000000-0005-0000-0000-00009A820000}"/>
    <cellStyle name="Normal 5 2 2 2 2 2 2 2 3" xfId="7534" xr:uid="{00000000-0005-0000-0000-00009B820000}"/>
    <cellStyle name="Normal 5 2 2 2 2 2 2 2 3 2" xfId="18534" xr:uid="{00000000-0005-0000-0000-00009C820000}"/>
    <cellStyle name="Normal 5 2 2 2 2 2 2 2 3 2 2" xfId="30789" xr:uid="{00000000-0005-0000-0000-00009D820000}"/>
    <cellStyle name="Normal 5 2 2 2 2 2 2 2 3 2 3" xfId="43030" xr:uid="{00000000-0005-0000-0000-00009E820000}"/>
    <cellStyle name="Normal 5 2 2 2 2 2 2 2 3 3" xfId="24672" xr:uid="{00000000-0005-0000-0000-00009F820000}"/>
    <cellStyle name="Normal 5 2 2 2 2 2 2 2 3 4" xfId="36916" xr:uid="{00000000-0005-0000-0000-0000A0820000}"/>
    <cellStyle name="Normal 5 2 2 2 2 2 2 2 3 5" xfId="49145" xr:uid="{00000000-0005-0000-0000-0000A1820000}"/>
    <cellStyle name="Normal 5 2 2 2 2 2 2 2 4" xfId="18531" xr:uid="{00000000-0005-0000-0000-0000A2820000}"/>
    <cellStyle name="Normal 5 2 2 2 2 2 2 2 4 2" xfId="30786" xr:uid="{00000000-0005-0000-0000-0000A3820000}"/>
    <cellStyle name="Normal 5 2 2 2 2 2 2 2 4 3" xfId="43027" xr:uid="{00000000-0005-0000-0000-0000A4820000}"/>
    <cellStyle name="Normal 5 2 2 2 2 2 2 2 5" xfId="24669" xr:uid="{00000000-0005-0000-0000-0000A5820000}"/>
    <cellStyle name="Normal 5 2 2 2 2 2 2 2 6" xfId="36913" xr:uid="{00000000-0005-0000-0000-0000A6820000}"/>
    <cellStyle name="Normal 5 2 2 2 2 2 2 2 7" xfId="49142" xr:uid="{00000000-0005-0000-0000-0000A7820000}"/>
    <cellStyle name="Normal 5 2 2 2 2 2 2 3" xfId="7535" xr:uid="{00000000-0005-0000-0000-0000A8820000}"/>
    <cellStyle name="Normal 5 2 2 2 2 2 2 3 2" xfId="7536" xr:uid="{00000000-0005-0000-0000-0000A9820000}"/>
    <cellStyle name="Normal 5 2 2 2 2 2 2 3 2 2" xfId="18536" xr:uid="{00000000-0005-0000-0000-0000AA820000}"/>
    <cellStyle name="Normal 5 2 2 2 2 2 2 3 2 2 2" xfId="30791" xr:uid="{00000000-0005-0000-0000-0000AB820000}"/>
    <cellStyle name="Normal 5 2 2 2 2 2 2 3 2 2 3" xfId="43032" xr:uid="{00000000-0005-0000-0000-0000AC820000}"/>
    <cellStyle name="Normal 5 2 2 2 2 2 2 3 2 3" xfId="24674" xr:uid="{00000000-0005-0000-0000-0000AD820000}"/>
    <cellStyle name="Normal 5 2 2 2 2 2 2 3 2 4" xfId="36918" xr:uid="{00000000-0005-0000-0000-0000AE820000}"/>
    <cellStyle name="Normal 5 2 2 2 2 2 2 3 2 5" xfId="49147" xr:uid="{00000000-0005-0000-0000-0000AF820000}"/>
    <cellStyle name="Normal 5 2 2 2 2 2 2 3 3" xfId="18535" xr:uid="{00000000-0005-0000-0000-0000B0820000}"/>
    <cellStyle name="Normal 5 2 2 2 2 2 2 3 3 2" xfId="30790" xr:uid="{00000000-0005-0000-0000-0000B1820000}"/>
    <cellStyle name="Normal 5 2 2 2 2 2 2 3 3 3" xfId="43031" xr:uid="{00000000-0005-0000-0000-0000B2820000}"/>
    <cellStyle name="Normal 5 2 2 2 2 2 2 3 4" xfId="24673" xr:uid="{00000000-0005-0000-0000-0000B3820000}"/>
    <cellStyle name="Normal 5 2 2 2 2 2 2 3 5" xfId="36917" xr:uid="{00000000-0005-0000-0000-0000B4820000}"/>
    <cellStyle name="Normal 5 2 2 2 2 2 2 3 6" xfId="49146" xr:uid="{00000000-0005-0000-0000-0000B5820000}"/>
    <cellStyle name="Normal 5 2 2 2 2 2 2 4" xfId="7537" xr:uid="{00000000-0005-0000-0000-0000B6820000}"/>
    <cellStyle name="Normal 5 2 2 2 2 2 2 4 2" xfId="18537" xr:uid="{00000000-0005-0000-0000-0000B7820000}"/>
    <cellStyle name="Normal 5 2 2 2 2 2 2 4 2 2" xfId="30792" xr:uid="{00000000-0005-0000-0000-0000B8820000}"/>
    <cellStyle name="Normal 5 2 2 2 2 2 2 4 2 3" xfId="43033" xr:uid="{00000000-0005-0000-0000-0000B9820000}"/>
    <cellStyle name="Normal 5 2 2 2 2 2 2 4 3" xfId="24675" xr:uid="{00000000-0005-0000-0000-0000BA820000}"/>
    <cellStyle name="Normal 5 2 2 2 2 2 2 4 4" xfId="36919" xr:uid="{00000000-0005-0000-0000-0000BB820000}"/>
    <cellStyle name="Normal 5 2 2 2 2 2 2 4 5" xfId="49148" xr:uid="{00000000-0005-0000-0000-0000BC820000}"/>
    <cellStyle name="Normal 5 2 2 2 2 2 2 5" xfId="18530" xr:uid="{00000000-0005-0000-0000-0000BD820000}"/>
    <cellStyle name="Normal 5 2 2 2 2 2 2 5 2" xfId="30785" xr:uid="{00000000-0005-0000-0000-0000BE820000}"/>
    <cellStyle name="Normal 5 2 2 2 2 2 2 5 3" xfId="43026" xr:uid="{00000000-0005-0000-0000-0000BF820000}"/>
    <cellStyle name="Normal 5 2 2 2 2 2 2 6" xfId="24668" xr:uid="{00000000-0005-0000-0000-0000C0820000}"/>
    <cellStyle name="Normal 5 2 2 2 2 2 2 7" xfId="36912" xr:uid="{00000000-0005-0000-0000-0000C1820000}"/>
    <cellStyle name="Normal 5 2 2 2 2 2 2 8" xfId="49141" xr:uid="{00000000-0005-0000-0000-0000C2820000}"/>
    <cellStyle name="Normal 5 2 2 2 2 2 3" xfId="7538" xr:uid="{00000000-0005-0000-0000-0000C3820000}"/>
    <cellStyle name="Normal 5 2 2 2 2 2 3 2" xfId="7539" xr:uid="{00000000-0005-0000-0000-0000C4820000}"/>
    <cellStyle name="Normal 5 2 2 2 2 2 3 2 2" xfId="7540" xr:uid="{00000000-0005-0000-0000-0000C5820000}"/>
    <cellStyle name="Normal 5 2 2 2 2 2 3 2 2 2" xfId="18540" xr:uid="{00000000-0005-0000-0000-0000C6820000}"/>
    <cellStyle name="Normal 5 2 2 2 2 2 3 2 2 2 2" xfId="30795" xr:uid="{00000000-0005-0000-0000-0000C7820000}"/>
    <cellStyle name="Normal 5 2 2 2 2 2 3 2 2 2 3" xfId="43036" xr:uid="{00000000-0005-0000-0000-0000C8820000}"/>
    <cellStyle name="Normal 5 2 2 2 2 2 3 2 2 3" xfId="24678" xr:uid="{00000000-0005-0000-0000-0000C9820000}"/>
    <cellStyle name="Normal 5 2 2 2 2 2 3 2 2 4" xfId="36922" xr:uid="{00000000-0005-0000-0000-0000CA820000}"/>
    <cellStyle name="Normal 5 2 2 2 2 2 3 2 2 5" xfId="49151" xr:uid="{00000000-0005-0000-0000-0000CB820000}"/>
    <cellStyle name="Normal 5 2 2 2 2 2 3 2 3" xfId="18539" xr:uid="{00000000-0005-0000-0000-0000CC820000}"/>
    <cellStyle name="Normal 5 2 2 2 2 2 3 2 3 2" xfId="30794" xr:uid="{00000000-0005-0000-0000-0000CD820000}"/>
    <cellStyle name="Normal 5 2 2 2 2 2 3 2 3 3" xfId="43035" xr:uid="{00000000-0005-0000-0000-0000CE820000}"/>
    <cellStyle name="Normal 5 2 2 2 2 2 3 2 4" xfId="24677" xr:uid="{00000000-0005-0000-0000-0000CF820000}"/>
    <cellStyle name="Normal 5 2 2 2 2 2 3 2 5" xfId="36921" xr:uid="{00000000-0005-0000-0000-0000D0820000}"/>
    <cellStyle name="Normal 5 2 2 2 2 2 3 2 6" xfId="49150" xr:uid="{00000000-0005-0000-0000-0000D1820000}"/>
    <cellStyle name="Normal 5 2 2 2 2 2 3 3" xfId="7541" xr:uid="{00000000-0005-0000-0000-0000D2820000}"/>
    <cellStyle name="Normal 5 2 2 2 2 2 3 3 2" xfId="18541" xr:uid="{00000000-0005-0000-0000-0000D3820000}"/>
    <cellStyle name="Normal 5 2 2 2 2 2 3 3 2 2" xfId="30796" xr:uid="{00000000-0005-0000-0000-0000D4820000}"/>
    <cellStyle name="Normal 5 2 2 2 2 2 3 3 2 3" xfId="43037" xr:uid="{00000000-0005-0000-0000-0000D5820000}"/>
    <cellStyle name="Normal 5 2 2 2 2 2 3 3 3" xfId="24679" xr:uid="{00000000-0005-0000-0000-0000D6820000}"/>
    <cellStyle name="Normal 5 2 2 2 2 2 3 3 4" xfId="36923" xr:uid="{00000000-0005-0000-0000-0000D7820000}"/>
    <cellStyle name="Normal 5 2 2 2 2 2 3 3 5" xfId="49152" xr:uid="{00000000-0005-0000-0000-0000D8820000}"/>
    <cellStyle name="Normal 5 2 2 2 2 2 3 4" xfId="18538" xr:uid="{00000000-0005-0000-0000-0000D9820000}"/>
    <cellStyle name="Normal 5 2 2 2 2 2 3 4 2" xfId="30793" xr:uid="{00000000-0005-0000-0000-0000DA820000}"/>
    <cellStyle name="Normal 5 2 2 2 2 2 3 4 3" xfId="43034" xr:uid="{00000000-0005-0000-0000-0000DB820000}"/>
    <cellStyle name="Normal 5 2 2 2 2 2 3 5" xfId="24676" xr:uid="{00000000-0005-0000-0000-0000DC820000}"/>
    <cellStyle name="Normal 5 2 2 2 2 2 3 6" xfId="36920" xr:uid="{00000000-0005-0000-0000-0000DD820000}"/>
    <cellStyle name="Normal 5 2 2 2 2 2 3 7" xfId="49149" xr:uid="{00000000-0005-0000-0000-0000DE820000}"/>
    <cellStyle name="Normal 5 2 2 2 2 2 4" xfId="7542" xr:uid="{00000000-0005-0000-0000-0000DF820000}"/>
    <cellStyle name="Normal 5 2 2 2 2 2 4 2" xfId="7543" xr:uid="{00000000-0005-0000-0000-0000E0820000}"/>
    <cellStyle name="Normal 5 2 2 2 2 2 4 2 2" xfId="18543" xr:uid="{00000000-0005-0000-0000-0000E1820000}"/>
    <cellStyle name="Normal 5 2 2 2 2 2 4 2 2 2" xfId="30798" xr:uid="{00000000-0005-0000-0000-0000E2820000}"/>
    <cellStyle name="Normal 5 2 2 2 2 2 4 2 2 3" xfId="43039" xr:uid="{00000000-0005-0000-0000-0000E3820000}"/>
    <cellStyle name="Normal 5 2 2 2 2 2 4 2 3" xfId="24681" xr:uid="{00000000-0005-0000-0000-0000E4820000}"/>
    <cellStyle name="Normal 5 2 2 2 2 2 4 2 4" xfId="36925" xr:uid="{00000000-0005-0000-0000-0000E5820000}"/>
    <cellStyle name="Normal 5 2 2 2 2 2 4 2 5" xfId="49154" xr:uid="{00000000-0005-0000-0000-0000E6820000}"/>
    <cellStyle name="Normal 5 2 2 2 2 2 4 3" xfId="18542" xr:uid="{00000000-0005-0000-0000-0000E7820000}"/>
    <cellStyle name="Normal 5 2 2 2 2 2 4 3 2" xfId="30797" xr:uid="{00000000-0005-0000-0000-0000E8820000}"/>
    <cellStyle name="Normal 5 2 2 2 2 2 4 3 3" xfId="43038" xr:uid="{00000000-0005-0000-0000-0000E9820000}"/>
    <cellStyle name="Normal 5 2 2 2 2 2 4 4" xfId="24680" xr:uid="{00000000-0005-0000-0000-0000EA820000}"/>
    <cellStyle name="Normal 5 2 2 2 2 2 4 5" xfId="36924" xr:uid="{00000000-0005-0000-0000-0000EB820000}"/>
    <cellStyle name="Normal 5 2 2 2 2 2 4 6" xfId="49153" xr:uid="{00000000-0005-0000-0000-0000EC820000}"/>
    <cellStyle name="Normal 5 2 2 2 2 2 5" xfId="7544" xr:uid="{00000000-0005-0000-0000-0000ED820000}"/>
    <cellStyle name="Normal 5 2 2 2 2 2 5 2" xfId="18544" xr:uid="{00000000-0005-0000-0000-0000EE820000}"/>
    <cellStyle name="Normal 5 2 2 2 2 2 5 2 2" xfId="30799" xr:uid="{00000000-0005-0000-0000-0000EF820000}"/>
    <cellStyle name="Normal 5 2 2 2 2 2 5 2 3" xfId="43040" xr:uid="{00000000-0005-0000-0000-0000F0820000}"/>
    <cellStyle name="Normal 5 2 2 2 2 2 5 3" xfId="24682" xr:uid="{00000000-0005-0000-0000-0000F1820000}"/>
    <cellStyle name="Normal 5 2 2 2 2 2 5 4" xfId="36926" xr:uid="{00000000-0005-0000-0000-0000F2820000}"/>
    <cellStyle name="Normal 5 2 2 2 2 2 5 5" xfId="49155" xr:uid="{00000000-0005-0000-0000-0000F3820000}"/>
    <cellStyle name="Normal 5 2 2 2 2 2 6" xfId="18529" xr:uid="{00000000-0005-0000-0000-0000F4820000}"/>
    <cellStyle name="Normal 5 2 2 2 2 2 6 2" xfId="30784" xr:uid="{00000000-0005-0000-0000-0000F5820000}"/>
    <cellStyle name="Normal 5 2 2 2 2 2 6 3" xfId="43025" xr:uid="{00000000-0005-0000-0000-0000F6820000}"/>
    <cellStyle name="Normal 5 2 2 2 2 2 7" xfId="24667" xr:uid="{00000000-0005-0000-0000-0000F7820000}"/>
    <cellStyle name="Normal 5 2 2 2 2 2 8" xfId="36911" xr:uid="{00000000-0005-0000-0000-0000F8820000}"/>
    <cellStyle name="Normal 5 2 2 2 2 2 9" xfId="49140" xr:uid="{00000000-0005-0000-0000-0000F9820000}"/>
    <cellStyle name="Normal 5 2 2 2 2 3" xfId="7545" xr:uid="{00000000-0005-0000-0000-0000FA820000}"/>
    <cellStyle name="Normal 5 2 2 2 2 3 2" xfId="7546" xr:uid="{00000000-0005-0000-0000-0000FB820000}"/>
    <cellStyle name="Normal 5 2 2 2 2 3 2 2" xfId="7547" xr:uid="{00000000-0005-0000-0000-0000FC820000}"/>
    <cellStyle name="Normal 5 2 2 2 2 3 2 2 2" xfId="7548" xr:uid="{00000000-0005-0000-0000-0000FD820000}"/>
    <cellStyle name="Normal 5 2 2 2 2 3 2 2 2 2" xfId="18548" xr:uid="{00000000-0005-0000-0000-0000FE820000}"/>
    <cellStyle name="Normal 5 2 2 2 2 3 2 2 2 2 2" xfId="30803" xr:uid="{00000000-0005-0000-0000-0000FF820000}"/>
    <cellStyle name="Normal 5 2 2 2 2 3 2 2 2 2 3" xfId="43044" xr:uid="{00000000-0005-0000-0000-000000830000}"/>
    <cellStyle name="Normal 5 2 2 2 2 3 2 2 2 3" xfId="24686" xr:uid="{00000000-0005-0000-0000-000001830000}"/>
    <cellStyle name="Normal 5 2 2 2 2 3 2 2 2 4" xfId="36930" xr:uid="{00000000-0005-0000-0000-000002830000}"/>
    <cellStyle name="Normal 5 2 2 2 2 3 2 2 2 5" xfId="49159" xr:uid="{00000000-0005-0000-0000-000003830000}"/>
    <cellStyle name="Normal 5 2 2 2 2 3 2 2 3" xfId="18547" xr:uid="{00000000-0005-0000-0000-000004830000}"/>
    <cellStyle name="Normal 5 2 2 2 2 3 2 2 3 2" xfId="30802" xr:uid="{00000000-0005-0000-0000-000005830000}"/>
    <cellStyle name="Normal 5 2 2 2 2 3 2 2 3 3" xfId="43043" xr:uid="{00000000-0005-0000-0000-000006830000}"/>
    <cellStyle name="Normal 5 2 2 2 2 3 2 2 4" xfId="24685" xr:uid="{00000000-0005-0000-0000-000007830000}"/>
    <cellStyle name="Normal 5 2 2 2 2 3 2 2 5" xfId="36929" xr:uid="{00000000-0005-0000-0000-000008830000}"/>
    <cellStyle name="Normal 5 2 2 2 2 3 2 2 6" xfId="49158" xr:uid="{00000000-0005-0000-0000-000009830000}"/>
    <cellStyle name="Normal 5 2 2 2 2 3 2 3" xfId="7549" xr:uid="{00000000-0005-0000-0000-00000A830000}"/>
    <cellStyle name="Normal 5 2 2 2 2 3 2 3 2" xfId="18549" xr:uid="{00000000-0005-0000-0000-00000B830000}"/>
    <cellStyle name="Normal 5 2 2 2 2 3 2 3 2 2" xfId="30804" xr:uid="{00000000-0005-0000-0000-00000C830000}"/>
    <cellStyle name="Normal 5 2 2 2 2 3 2 3 2 3" xfId="43045" xr:uid="{00000000-0005-0000-0000-00000D830000}"/>
    <cellStyle name="Normal 5 2 2 2 2 3 2 3 3" xfId="24687" xr:uid="{00000000-0005-0000-0000-00000E830000}"/>
    <cellStyle name="Normal 5 2 2 2 2 3 2 3 4" xfId="36931" xr:uid="{00000000-0005-0000-0000-00000F830000}"/>
    <cellStyle name="Normal 5 2 2 2 2 3 2 3 5" xfId="49160" xr:uid="{00000000-0005-0000-0000-000010830000}"/>
    <cellStyle name="Normal 5 2 2 2 2 3 2 4" xfId="18546" xr:uid="{00000000-0005-0000-0000-000011830000}"/>
    <cellStyle name="Normal 5 2 2 2 2 3 2 4 2" xfId="30801" xr:uid="{00000000-0005-0000-0000-000012830000}"/>
    <cellStyle name="Normal 5 2 2 2 2 3 2 4 3" xfId="43042" xr:uid="{00000000-0005-0000-0000-000013830000}"/>
    <cellStyle name="Normal 5 2 2 2 2 3 2 5" xfId="24684" xr:uid="{00000000-0005-0000-0000-000014830000}"/>
    <cellStyle name="Normal 5 2 2 2 2 3 2 6" xfId="36928" xr:uid="{00000000-0005-0000-0000-000015830000}"/>
    <cellStyle name="Normal 5 2 2 2 2 3 2 7" xfId="49157" xr:uid="{00000000-0005-0000-0000-000016830000}"/>
    <cellStyle name="Normal 5 2 2 2 2 3 3" xfId="7550" xr:uid="{00000000-0005-0000-0000-000017830000}"/>
    <cellStyle name="Normal 5 2 2 2 2 3 3 2" xfId="7551" xr:uid="{00000000-0005-0000-0000-000018830000}"/>
    <cellStyle name="Normal 5 2 2 2 2 3 3 2 2" xfId="18551" xr:uid="{00000000-0005-0000-0000-000019830000}"/>
    <cellStyle name="Normal 5 2 2 2 2 3 3 2 2 2" xfId="30806" xr:uid="{00000000-0005-0000-0000-00001A830000}"/>
    <cellStyle name="Normal 5 2 2 2 2 3 3 2 2 3" xfId="43047" xr:uid="{00000000-0005-0000-0000-00001B830000}"/>
    <cellStyle name="Normal 5 2 2 2 2 3 3 2 3" xfId="24689" xr:uid="{00000000-0005-0000-0000-00001C830000}"/>
    <cellStyle name="Normal 5 2 2 2 2 3 3 2 4" xfId="36933" xr:uid="{00000000-0005-0000-0000-00001D830000}"/>
    <cellStyle name="Normal 5 2 2 2 2 3 3 2 5" xfId="49162" xr:uid="{00000000-0005-0000-0000-00001E830000}"/>
    <cellStyle name="Normal 5 2 2 2 2 3 3 3" xfId="18550" xr:uid="{00000000-0005-0000-0000-00001F830000}"/>
    <cellStyle name="Normal 5 2 2 2 2 3 3 3 2" xfId="30805" xr:uid="{00000000-0005-0000-0000-000020830000}"/>
    <cellStyle name="Normal 5 2 2 2 2 3 3 3 3" xfId="43046" xr:uid="{00000000-0005-0000-0000-000021830000}"/>
    <cellStyle name="Normal 5 2 2 2 2 3 3 4" xfId="24688" xr:uid="{00000000-0005-0000-0000-000022830000}"/>
    <cellStyle name="Normal 5 2 2 2 2 3 3 5" xfId="36932" xr:uid="{00000000-0005-0000-0000-000023830000}"/>
    <cellStyle name="Normal 5 2 2 2 2 3 3 6" xfId="49161" xr:uid="{00000000-0005-0000-0000-000024830000}"/>
    <cellStyle name="Normal 5 2 2 2 2 3 4" xfId="7552" xr:uid="{00000000-0005-0000-0000-000025830000}"/>
    <cellStyle name="Normal 5 2 2 2 2 3 4 2" xfId="18552" xr:uid="{00000000-0005-0000-0000-000026830000}"/>
    <cellStyle name="Normal 5 2 2 2 2 3 4 2 2" xfId="30807" xr:uid="{00000000-0005-0000-0000-000027830000}"/>
    <cellStyle name="Normal 5 2 2 2 2 3 4 2 3" xfId="43048" xr:uid="{00000000-0005-0000-0000-000028830000}"/>
    <cellStyle name="Normal 5 2 2 2 2 3 4 3" xfId="24690" xr:uid="{00000000-0005-0000-0000-000029830000}"/>
    <cellStyle name="Normal 5 2 2 2 2 3 4 4" xfId="36934" xr:uid="{00000000-0005-0000-0000-00002A830000}"/>
    <cellStyle name="Normal 5 2 2 2 2 3 4 5" xfId="49163" xr:uid="{00000000-0005-0000-0000-00002B830000}"/>
    <cellStyle name="Normal 5 2 2 2 2 3 5" xfId="18545" xr:uid="{00000000-0005-0000-0000-00002C830000}"/>
    <cellStyle name="Normal 5 2 2 2 2 3 5 2" xfId="30800" xr:uid="{00000000-0005-0000-0000-00002D830000}"/>
    <cellStyle name="Normal 5 2 2 2 2 3 5 3" xfId="43041" xr:uid="{00000000-0005-0000-0000-00002E830000}"/>
    <cellStyle name="Normal 5 2 2 2 2 3 6" xfId="24683" xr:uid="{00000000-0005-0000-0000-00002F830000}"/>
    <cellStyle name="Normal 5 2 2 2 2 3 7" xfId="36927" xr:uid="{00000000-0005-0000-0000-000030830000}"/>
    <cellStyle name="Normal 5 2 2 2 2 3 8" xfId="49156" xr:uid="{00000000-0005-0000-0000-000031830000}"/>
    <cellStyle name="Normal 5 2 2 2 2 4" xfId="7553" xr:uid="{00000000-0005-0000-0000-000032830000}"/>
    <cellStyle name="Normal 5 2 2 2 2 4 2" xfId="7554" xr:uid="{00000000-0005-0000-0000-000033830000}"/>
    <cellStyle name="Normal 5 2 2 2 2 4 2 2" xfId="7555" xr:uid="{00000000-0005-0000-0000-000034830000}"/>
    <cellStyle name="Normal 5 2 2 2 2 4 2 2 2" xfId="18555" xr:uid="{00000000-0005-0000-0000-000035830000}"/>
    <cellStyle name="Normal 5 2 2 2 2 4 2 2 2 2" xfId="30810" xr:uid="{00000000-0005-0000-0000-000036830000}"/>
    <cellStyle name="Normal 5 2 2 2 2 4 2 2 2 3" xfId="43051" xr:uid="{00000000-0005-0000-0000-000037830000}"/>
    <cellStyle name="Normal 5 2 2 2 2 4 2 2 3" xfId="24693" xr:uid="{00000000-0005-0000-0000-000038830000}"/>
    <cellStyle name="Normal 5 2 2 2 2 4 2 2 4" xfId="36937" xr:uid="{00000000-0005-0000-0000-000039830000}"/>
    <cellStyle name="Normal 5 2 2 2 2 4 2 2 5" xfId="49166" xr:uid="{00000000-0005-0000-0000-00003A830000}"/>
    <cellStyle name="Normal 5 2 2 2 2 4 2 3" xfId="18554" xr:uid="{00000000-0005-0000-0000-00003B830000}"/>
    <cellStyle name="Normal 5 2 2 2 2 4 2 3 2" xfId="30809" xr:uid="{00000000-0005-0000-0000-00003C830000}"/>
    <cellStyle name="Normal 5 2 2 2 2 4 2 3 3" xfId="43050" xr:uid="{00000000-0005-0000-0000-00003D830000}"/>
    <cellStyle name="Normal 5 2 2 2 2 4 2 4" xfId="24692" xr:uid="{00000000-0005-0000-0000-00003E830000}"/>
    <cellStyle name="Normal 5 2 2 2 2 4 2 5" xfId="36936" xr:uid="{00000000-0005-0000-0000-00003F830000}"/>
    <cellStyle name="Normal 5 2 2 2 2 4 2 6" xfId="49165" xr:uid="{00000000-0005-0000-0000-000040830000}"/>
    <cellStyle name="Normal 5 2 2 2 2 4 3" xfId="7556" xr:uid="{00000000-0005-0000-0000-000041830000}"/>
    <cellStyle name="Normal 5 2 2 2 2 4 3 2" xfId="18556" xr:uid="{00000000-0005-0000-0000-000042830000}"/>
    <cellStyle name="Normal 5 2 2 2 2 4 3 2 2" xfId="30811" xr:uid="{00000000-0005-0000-0000-000043830000}"/>
    <cellStyle name="Normal 5 2 2 2 2 4 3 2 3" xfId="43052" xr:uid="{00000000-0005-0000-0000-000044830000}"/>
    <cellStyle name="Normal 5 2 2 2 2 4 3 3" xfId="24694" xr:uid="{00000000-0005-0000-0000-000045830000}"/>
    <cellStyle name="Normal 5 2 2 2 2 4 3 4" xfId="36938" xr:uid="{00000000-0005-0000-0000-000046830000}"/>
    <cellStyle name="Normal 5 2 2 2 2 4 3 5" xfId="49167" xr:uid="{00000000-0005-0000-0000-000047830000}"/>
    <cellStyle name="Normal 5 2 2 2 2 4 4" xfId="18553" xr:uid="{00000000-0005-0000-0000-000048830000}"/>
    <cellStyle name="Normal 5 2 2 2 2 4 4 2" xfId="30808" xr:uid="{00000000-0005-0000-0000-000049830000}"/>
    <cellStyle name="Normal 5 2 2 2 2 4 4 3" xfId="43049" xr:uid="{00000000-0005-0000-0000-00004A830000}"/>
    <cellStyle name="Normal 5 2 2 2 2 4 5" xfId="24691" xr:uid="{00000000-0005-0000-0000-00004B830000}"/>
    <cellStyle name="Normal 5 2 2 2 2 4 6" xfId="36935" xr:uid="{00000000-0005-0000-0000-00004C830000}"/>
    <cellStyle name="Normal 5 2 2 2 2 4 7" xfId="49164" xr:uid="{00000000-0005-0000-0000-00004D830000}"/>
    <cellStyle name="Normal 5 2 2 2 2 5" xfId="7557" xr:uid="{00000000-0005-0000-0000-00004E830000}"/>
    <cellStyle name="Normal 5 2 2 2 2 5 2" xfId="7558" xr:uid="{00000000-0005-0000-0000-00004F830000}"/>
    <cellStyle name="Normal 5 2 2 2 2 5 2 2" xfId="18558" xr:uid="{00000000-0005-0000-0000-000050830000}"/>
    <cellStyle name="Normal 5 2 2 2 2 5 2 2 2" xfId="30813" xr:uid="{00000000-0005-0000-0000-000051830000}"/>
    <cellStyle name="Normal 5 2 2 2 2 5 2 2 3" xfId="43054" xr:uid="{00000000-0005-0000-0000-000052830000}"/>
    <cellStyle name="Normal 5 2 2 2 2 5 2 3" xfId="24696" xr:uid="{00000000-0005-0000-0000-000053830000}"/>
    <cellStyle name="Normal 5 2 2 2 2 5 2 4" xfId="36940" xr:uid="{00000000-0005-0000-0000-000054830000}"/>
    <cellStyle name="Normal 5 2 2 2 2 5 2 5" xfId="49169" xr:uid="{00000000-0005-0000-0000-000055830000}"/>
    <cellStyle name="Normal 5 2 2 2 2 5 3" xfId="18557" xr:uid="{00000000-0005-0000-0000-000056830000}"/>
    <cellStyle name="Normal 5 2 2 2 2 5 3 2" xfId="30812" xr:uid="{00000000-0005-0000-0000-000057830000}"/>
    <cellStyle name="Normal 5 2 2 2 2 5 3 3" xfId="43053" xr:uid="{00000000-0005-0000-0000-000058830000}"/>
    <cellStyle name="Normal 5 2 2 2 2 5 4" xfId="24695" xr:uid="{00000000-0005-0000-0000-000059830000}"/>
    <cellStyle name="Normal 5 2 2 2 2 5 5" xfId="36939" xr:uid="{00000000-0005-0000-0000-00005A830000}"/>
    <cellStyle name="Normal 5 2 2 2 2 5 6" xfId="49168" xr:uid="{00000000-0005-0000-0000-00005B830000}"/>
    <cellStyle name="Normal 5 2 2 2 2 6" xfId="7559" xr:uid="{00000000-0005-0000-0000-00005C830000}"/>
    <cellStyle name="Normal 5 2 2 2 2 6 2" xfId="18559" xr:uid="{00000000-0005-0000-0000-00005D830000}"/>
    <cellStyle name="Normal 5 2 2 2 2 6 2 2" xfId="30814" xr:uid="{00000000-0005-0000-0000-00005E830000}"/>
    <cellStyle name="Normal 5 2 2 2 2 6 2 3" xfId="43055" xr:uid="{00000000-0005-0000-0000-00005F830000}"/>
    <cellStyle name="Normal 5 2 2 2 2 6 3" xfId="24697" xr:uid="{00000000-0005-0000-0000-000060830000}"/>
    <cellStyle name="Normal 5 2 2 2 2 6 4" xfId="36941" xr:uid="{00000000-0005-0000-0000-000061830000}"/>
    <cellStyle name="Normal 5 2 2 2 2 6 5" xfId="49170" xr:uid="{00000000-0005-0000-0000-000062830000}"/>
    <cellStyle name="Normal 5 2 2 2 2 7" xfId="18528" xr:uid="{00000000-0005-0000-0000-000063830000}"/>
    <cellStyle name="Normal 5 2 2 2 2 7 2" xfId="30783" xr:uid="{00000000-0005-0000-0000-000064830000}"/>
    <cellStyle name="Normal 5 2 2 2 2 7 3" xfId="43024" xr:uid="{00000000-0005-0000-0000-000065830000}"/>
    <cellStyle name="Normal 5 2 2 2 2 8" xfId="24666" xr:uid="{00000000-0005-0000-0000-000066830000}"/>
    <cellStyle name="Normal 5 2 2 2 2 9" xfId="36910" xr:uid="{00000000-0005-0000-0000-000067830000}"/>
    <cellStyle name="Normal 5 2 2 2 3" xfId="7560" xr:uid="{00000000-0005-0000-0000-000068830000}"/>
    <cellStyle name="Normal 5 2 2 2 3 2" xfId="7561" xr:uid="{00000000-0005-0000-0000-000069830000}"/>
    <cellStyle name="Normal 5 2 2 2 3 2 2" xfId="7562" xr:uid="{00000000-0005-0000-0000-00006A830000}"/>
    <cellStyle name="Normal 5 2 2 2 3 2 2 2" xfId="7563" xr:uid="{00000000-0005-0000-0000-00006B830000}"/>
    <cellStyle name="Normal 5 2 2 2 3 2 2 2 2" xfId="7564" xr:uid="{00000000-0005-0000-0000-00006C830000}"/>
    <cellStyle name="Normal 5 2 2 2 3 2 2 2 2 2" xfId="18564" xr:uid="{00000000-0005-0000-0000-00006D830000}"/>
    <cellStyle name="Normal 5 2 2 2 3 2 2 2 2 2 2" xfId="30819" xr:uid="{00000000-0005-0000-0000-00006E830000}"/>
    <cellStyle name="Normal 5 2 2 2 3 2 2 2 2 2 3" xfId="43060" xr:uid="{00000000-0005-0000-0000-00006F830000}"/>
    <cellStyle name="Normal 5 2 2 2 3 2 2 2 2 3" xfId="24702" xr:uid="{00000000-0005-0000-0000-000070830000}"/>
    <cellStyle name="Normal 5 2 2 2 3 2 2 2 2 4" xfId="36946" xr:uid="{00000000-0005-0000-0000-000071830000}"/>
    <cellStyle name="Normal 5 2 2 2 3 2 2 2 2 5" xfId="49175" xr:uid="{00000000-0005-0000-0000-000072830000}"/>
    <cellStyle name="Normal 5 2 2 2 3 2 2 2 3" xfId="18563" xr:uid="{00000000-0005-0000-0000-000073830000}"/>
    <cellStyle name="Normal 5 2 2 2 3 2 2 2 3 2" xfId="30818" xr:uid="{00000000-0005-0000-0000-000074830000}"/>
    <cellStyle name="Normal 5 2 2 2 3 2 2 2 3 3" xfId="43059" xr:uid="{00000000-0005-0000-0000-000075830000}"/>
    <cellStyle name="Normal 5 2 2 2 3 2 2 2 4" xfId="24701" xr:uid="{00000000-0005-0000-0000-000076830000}"/>
    <cellStyle name="Normal 5 2 2 2 3 2 2 2 5" xfId="36945" xr:uid="{00000000-0005-0000-0000-000077830000}"/>
    <cellStyle name="Normal 5 2 2 2 3 2 2 2 6" xfId="49174" xr:uid="{00000000-0005-0000-0000-000078830000}"/>
    <cellStyle name="Normal 5 2 2 2 3 2 2 3" xfId="7565" xr:uid="{00000000-0005-0000-0000-000079830000}"/>
    <cellStyle name="Normal 5 2 2 2 3 2 2 3 2" xfId="18565" xr:uid="{00000000-0005-0000-0000-00007A830000}"/>
    <cellStyle name="Normal 5 2 2 2 3 2 2 3 2 2" xfId="30820" xr:uid="{00000000-0005-0000-0000-00007B830000}"/>
    <cellStyle name="Normal 5 2 2 2 3 2 2 3 2 3" xfId="43061" xr:uid="{00000000-0005-0000-0000-00007C830000}"/>
    <cellStyle name="Normal 5 2 2 2 3 2 2 3 3" xfId="24703" xr:uid="{00000000-0005-0000-0000-00007D830000}"/>
    <cellStyle name="Normal 5 2 2 2 3 2 2 3 4" xfId="36947" xr:uid="{00000000-0005-0000-0000-00007E830000}"/>
    <cellStyle name="Normal 5 2 2 2 3 2 2 3 5" xfId="49176" xr:uid="{00000000-0005-0000-0000-00007F830000}"/>
    <cellStyle name="Normal 5 2 2 2 3 2 2 4" xfId="18562" xr:uid="{00000000-0005-0000-0000-000080830000}"/>
    <cellStyle name="Normal 5 2 2 2 3 2 2 4 2" xfId="30817" xr:uid="{00000000-0005-0000-0000-000081830000}"/>
    <cellStyle name="Normal 5 2 2 2 3 2 2 4 3" xfId="43058" xr:uid="{00000000-0005-0000-0000-000082830000}"/>
    <cellStyle name="Normal 5 2 2 2 3 2 2 5" xfId="24700" xr:uid="{00000000-0005-0000-0000-000083830000}"/>
    <cellStyle name="Normal 5 2 2 2 3 2 2 6" xfId="36944" xr:uid="{00000000-0005-0000-0000-000084830000}"/>
    <cellStyle name="Normal 5 2 2 2 3 2 2 7" xfId="49173" xr:uid="{00000000-0005-0000-0000-000085830000}"/>
    <cellStyle name="Normal 5 2 2 2 3 2 3" xfId="7566" xr:uid="{00000000-0005-0000-0000-000086830000}"/>
    <cellStyle name="Normal 5 2 2 2 3 2 3 2" xfId="7567" xr:uid="{00000000-0005-0000-0000-000087830000}"/>
    <cellStyle name="Normal 5 2 2 2 3 2 3 2 2" xfId="18567" xr:uid="{00000000-0005-0000-0000-000088830000}"/>
    <cellStyle name="Normal 5 2 2 2 3 2 3 2 2 2" xfId="30822" xr:uid="{00000000-0005-0000-0000-000089830000}"/>
    <cellStyle name="Normal 5 2 2 2 3 2 3 2 2 3" xfId="43063" xr:uid="{00000000-0005-0000-0000-00008A830000}"/>
    <cellStyle name="Normal 5 2 2 2 3 2 3 2 3" xfId="24705" xr:uid="{00000000-0005-0000-0000-00008B830000}"/>
    <cellStyle name="Normal 5 2 2 2 3 2 3 2 4" xfId="36949" xr:uid="{00000000-0005-0000-0000-00008C830000}"/>
    <cellStyle name="Normal 5 2 2 2 3 2 3 2 5" xfId="49178" xr:uid="{00000000-0005-0000-0000-00008D830000}"/>
    <cellStyle name="Normal 5 2 2 2 3 2 3 3" xfId="18566" xr:uid="{00000000-0005-0000-0000-00008E830000}"/>
    <cellStyle name="Normal 5 2 2 2 3 2 3 3 2" xfId="30821" xr:uid="{00000000-0005-0000-0000-00008F830000}"/>
    <cellStyle name="Normal 5 2 2 2 3 2 3 3 3" xfId="43062" xr:uid="{00000000-0005-0000-0000-000090830000}"/>
    <cellStyle name="Normal 5 2 2 2 3 2 3 4" xfId="24704" xr:uid="{00000000-0005-0000-0000-000091830000}"/>
    <cellStyle name="Normal 5 2 2 2 3 2 3 5" xfId="36948" xr:uid="{00000000-0005-0000-0000-000092830000}"/>
    <cellStyle name="Normal 5 2 2 2 3 2 3 6" xfId="49177" xr:uid="{00000000-0005-0000-0000-000093830000}"/>
    <cellStyle name="Normal 5 2 2 2 3 2 4" xfId="7568" xr:uid="{00000000-0005-0000-0000-000094830000}"/>
    <cellStyle name="Normal 5 2 2 2 3 2 4 2" xfId="18568" xr:uid="{00000000-0005-0000-0000-000095830000}"/>
    <cellStyle name="Normal 5 2 2 2 3 2 4 2 2" xfId="30823" xr:uid="{00000000-0005-0000-0000-000096830000}"/>
    <cellStyle name="Normal 5 2 2 2 3 2 4 2 3" xfId="43064" xr:uid="{00000000-0005-0000-0000-000097830000}"/>
    <cellStyle name="Normal 5 2 2 2 3 2 4 3" xfId="24706" xr:uid="{00000000-0005-0000-0000-000098830000}"/>
    <cellStyle name="Normal 5 2 2 2 3 2 4 4" xfId="36950" xr:uid="{00000000-0005-0000-0000-000099830000}"/>
    <cellStyle name="Normal 5 2 2 2 3 2 4 5" xfId="49179" xr:uid="{00000000-0005-0000-0000-00009A830000}"/>
    <cellStyle name="Normal 5 2 2 2 3 2 5" xfId="18561" xr:uid="{00000000-0005-0000-0000-00009B830000}"/>
    <cellStyle name="Normal 5 2 2 2 3 2 5 2" xfId="30816" xr:uid="{00000000-0005-0000-0000-00009C830000}"/>
    <cellStyle name="Normal 5 2 2 2 3 2 5 3" xfId="43057" xr:uid="{00000000-0005-0000-0000-00009D830000}"/>
    <cellStyle name="Normal 5 2 2 2 3 2 6" xfId="24699" xr:uid="{00000000-0005-0000-0000-00009E830000}"/>
    <cellStyle name="Normal 5 2 2 2 3 2 7" xfId="36943" xr:uid="{00000000-0005-0000-0000-00009F830000}"/>
    <cellStyle name="Normal 5 2 2 2 3 2 8" xfId="49172" xr:uid="{00000000-0005-0000-0000-0000A0830000}"/>
    <cellStyle name="Normal 5 2 2 2 3 3" xfId="7569" xr:uid="{00000000-0005-0000-0000-0000A1830000}"/>
    <cellStyle name="Normal 5 2 2 2 3 3 2" xfId="7570" xr:uid="{00000000-0005-0000-0000-0000A2830000}"/>
    <cellStyle name="Normal 5 2 2 2 3 3 2 2" xfId="7571" xr:uid="{00000000-0005-0000-0000-0000A3830000}"/>
    <cellStyle name="Normal 5 2 2 2 3 3 2 2 2" xfId="18571" xr:uid="{00000000-0005-0000-0000-0000A4830000}"/>
    <cellStyle name="Normal 5 2 2 2 3 3 2 2 2 2" xfId="30826" xr:uid="{00000000-0005-0000-0000-0000A5830000}"/>
    <cellStyle name="Normal 5 2 2 2 3 3 2 2 2 3" xfId="43067" xr:uid="{00000000-0005-0000-0000-0000A6830000}"/>
    <cellStyle name="Normal 5 2 2 2 3 3 2 2 3" xfId="24709" xr:uid="{00000000-0005-0000-0000-0000A7830000}"/>
    <cellStyle name="Normal 5 2 2 2 3 3 2 2 4" xfId="36953" xr:uid="{00000000-0005-0000-0000-0000A8830000}"/>
    <cellStyle name="Normal 5 2 2 2 3 3 2 2 5" xfId="49182" xr:uid="{00000000-0005-0000-0000-0000A9830000}"/>
    <cellStyle name="Normal 5 2 2 2 3 3 2 3" xfId="18570" xr:uid="{00000000-0005-0000-0000-0000AA830000}"/>
    <cellStyle name="Normal 5 2 2 2 3 3 2 3 2" xfId="30825" xr:uid="{00000000-0005-0000-0000-0000AB830000}"/>
    <cellStyle name="Normal 5 2 2 2 3 3 2 3 3" xfId="43066" xr:uid="{00000000-0005-0000-0000-0000AC830000}"/>
    <cellStyle name="Normal 5 2 2 2 3 3 2 4" xfId="24708" xr:uid="{00000000-0005-0000-0000-0000AD830000}"/>
    <cellStyle name="Normal 5 2 2 2 3 3 2 5" xfId="36952" xr:uid="{00000000-0005-0000-0000-0000AE830000}"/>
    <cellStyle name="Normal 5 2 2 2 3 3 2 6" xfId="49181" xr:uid="{00000000-0005-0000-0000-0000AF830000}"/>
    <cellStyle name="Normal 5 2 2 2 3 3 3" xfId="7572" xr:uid="{00000000-0005-0000-0000-0000B0830000}"/>
    <cellStyle name="Normal 5 2 2 2 3 3 3 2" xfId="18572" xr:uid="{00000000-0005-0000-0000-0000B1830000}"/>
    <cellStyle name="Normal 5 2 2 2 3 3 3 2 2" xfId="30827" xr:uid="{00000000-0005-0000-0000-0000B2830000}"/>
    <cellStyle name="Normal 5 2 2 2 3 3 3 2 3" xfId="43068" xr:uid="{00000000-0005-0000-0000-0000B3830000}"/>
    <cellStyle name="Normal 5 2 2 2 3 3 3 3" xfId="24710" xr:uid="{00000000-0005-0000-0000-0000B4830000}"/>
    <cellStyle name="Normal 5 2 2 2 3 3 3 4" xfId="36954" xr:uid="{00000000-0005-0000-0000-0000B5830000}"/>
    <cellStyle name="Normal 5 2 2 2 3 3 3 5" xfId="49183" xr:uid="{00000000-0005-0000-0000-0000B6830000}"/>
    <cellStyle name="Normal 5 2 2 2 3 3 4" xfId="18569" xr:uid="{00000000-0005-0000-0000-0000B7830000}"/>
    <cellStyle name="Normal 5 2 2 2 3 3 4 2" xfId="30824" xr:uid="{00000000-0005-0000-0000-0000B8830000}"/>
    <cellStyle name="Normal 5 2 2 2 3 3 4 3" xfId="43065" xr:uid="{00000000-0005-0000-0000-0000B9830000}"/>
    <cellStyle name="Normal 5 2 2 2 3 3 5" xfId="24707" xr:uid="{00000000-0005-0000-0000-0000BA830000}"/>
    <cellStyle name="Normal 5 2 2 2 3 3 6" xfId="36951" xr:uid="{00000000-0005-0000-0000-0000BB830000}"/>
    <cellStyle name="Normal 5 2 2 2 3 3 7" xfId="49180" xr:uid="{00000000-0005-0000-0000-0000BC830000}"/>
    <cellStyle name="Normal 5 2 2 2 3 4" xfId="7573" xr:uid="{00000000-0005-0000-0000-0000BD830000}"/>
    <cellStyle name="Normal 5 2 2 2 3 4 2" xfId="7574" xr:uid="{00000000-0005-0000-0000-0000BE830000}"/>
    <cellStyle name="Normal 5 2 2 2 3 4 2 2" xfId="18574" xr:uid="{00000000-0005-0000-0000-0000BF830000}"/>
    <cellStyle name="Normal 5 2 2 2 3 4 2 2 2" xfId="30829" xr:uid="{00000000-0005-0000-0000-0000C0830000}"/>
    <cellStyle name="Normal 5 2 2 2 3 4 2 2 3" xfId="43070" xr:uid="{00000000-0005-0000-0000-0000C1830000}"/>
    <cellStyle name="Normal 5 2 2 2 3 4 2 3" xfId="24712" xr:uid="{00000000-0005-0000-0000-0000C2830000}"/>
    <cellStyle name="Normal 5 2 2 2 3 4 2 4" xfId="36956" xr:uid="{00000000-0005-0000-0000-0000C3830000}"/>
    <cellStyle name="Normal 5 2 2 2 3 4 2 5" xfId="49185" xr:uid="{00000000-0005-0000-0000-0000C4830000}"/>
    <cellStyle name="Normal 5 2 2 2 3 4 3" xfId="18573" xr:uid="{00000000-0005-0000-0000-0000C5830000}"/>
    <cellStyle name="Normal 5 2 2 2 3 4 3 2" xfId="30828" xr:uid="{00000000-0005-0000-0000-0000C6830000}"/>
    <cellStyle name="Normal 5 2 2 2 3 4 3 3" xfId="43069" xr:uid="{00000000-0005-0000-0000-0000C7830000}"/>
    <cellStyle name="Normal 5 2 2 2 3 4 4" xfId="24711" xr:uid="{00000000-0005-0000-0000-0000C8830000}"/>
    <cellStyle name="Normal 5 2 2 2 3 4 5" xfId="36955" xr:uid="{00000000-0005-0000-0000-0000C9830000}"/>
    <cellStyle name="Normal 5 2 2 2 3 4 6" xfId="49184" xr:uid="{00000000-0005-0000-0000-0000CA830000}"/>
    <cellStyle name="Normal 5 2 2 2 3 5" xfId="7575" xr:uid="{00000000-0005-0000-0000-0000CB830000}"/>
    <cellStyle name="Normal 5 2 2 2 3 5 2" xfId="18575" xr:uid="{00000000-0005-0000-0000-0000CC830000}"/>
    <cellStyle name="Normal 5 2 2 2 3 5 2 2" xfId="30830" xr:uid="{00000000-0005-0000-0000-0000CD830000}"/>
    <cellStyle name="Normal 5 2 2 2 3 5 2 3" xfId="43071" xr:uid="{00000000-0005-0000-0000-0000CE830000}"/>
    <cellStyle name="Normal 5 2 2 2 3 5 3" xfId="24713" xr:uid="{00000000-0005-0000-0000-0000CF830000}"/>
    <cellStyle name="Normal 5 2 2 2 3 5 4" xfId="36957" xr:uid="{00000000-0005-0000-0000-0000D0830000}"/>
    <cellStyle name="Normal 5 2 2 2 3 5 5" xfId="49186" xr:uid="{00000000-0005-0000-0000-0000D1830000}"/>
    <cellStyle name="Normal 5 2 2 2 3 6" xfId="18560" xr:uid="{00000000-0005-0000-0000-0000D2830000}"/>
    <cellStyle name="Normal 5 2 2 2 3 6 2" xfId="30815" xr:uid="{00000000-0005-0000-0000-0000D3830000}"/>
    <cellStyle name="Normal 5 2 2 2 3 6 3" xfId="43056" xr:uid="{00000000-0005-0000-0000-0000D4830000}"/>
    <cellStyle name="Normal 5 2 2 2 3 7" xfId="24698" xr:uid="{00000000-0005-0000-0000-0000D5830000}"/>
    <cellStyle name="Normal 5 2 2 2 3 8" xfId="36942" xr:uid="{00000000-0005-0000-0000-0000D6830000}"/>
    <cellStyle name="Normal 5 2 2 2 3 9" xfId="49171" xr:uid="{00000000-0005-0000-0000-0000D7830000}"/>
    <cellStyle name="Normal 5 2 2 2 4" xfId="7576" xr:uid="{00000000-0005-0000-0000-0000D8830000}"/>
    <cellStyle name="Normal 5 2 2 2 4 2" xfId="7577" xr:uid="{00000000-0005-0000-0000-0000D9830000}"/>
    <cellStyle name="Normal 5 2 2 2 4 2 2" xfId="7578" xr:uid="{00000000-0005-0000-0000-0000DA830000}"/>
    <cellStyle name="Normal 5 2 2 2 4 2 2 2" xfId="7579" xr:uid="{00000000-0005-0000-0000-0000DB830000}"/>
    <cellStyle name="Normal 5 2 2 2 4 2 2 2 2" xfId="18579" xr:uid="{00000000-0005-0000-0000-0000DC830000}"/>
    <cellStyle name="Normal 5 2 2 2 4 2 2 2 2 2" xfId="30834" xr:uid="{00000000-0005-0000-0000-0000DD830000}"/>
    <cellStyle name="Normal 5 2 2 2 4 2 2 2 2 3" xfId="43075" xr:uid="{00000000-0005-0000-0000-0000DE830000}"/>
    <cellStyle name="Normal 5 2 2 2 4 2 2 2 3" xfId="24717" xr:uid="{00000000-0005-0000-0000-0000DF830000}"/>
    <cellStyle name="Normal 5 2 2 2 4 2 2 2 4" xfId="36961" xr:uid="{00000000-0005-0000-0000-0000E0830000}"/>
    <cellStyle name="Normal 5 2 2 2 4 2 2 2 5" xfId="49190" xr:uid="{00000000-0005-0000-0000-0000E1830000}"/>
    <cellStyle name="Normal 5 2 2 2 4 2 2 3" xfId="18578" xr:uid="{00000000-0005-0000-0000-0000E2830000}"/>
    <cellStyle name="Normal 5 2 2 2 4 2 2 3 2" xfId="30833" xr:uid="{00000000-0005-0000-0000-0000E3830000}"/>
    <cellStyle name="Normal 5 2 2 2 4 2 2 3 3" xfId="43074" xr:uid="{00000000-0005-0000-0000-0000E4830000}"/>
    <cellStyle name="Normal 5 2 2 2 4 2 2 4" xfId="24716" xr:uid="{00000000-0005-0000-0000-0000E5830000}"/>
    <cellStyle name="Normal 5 2 2 2 4 2 2 5" xfId="36960" xr:uid="{00000000-0005-0000-0000-0000E6830000}"/>
    <cellStyle name="Normal 5 2 2 2 4 2 2 6" xfId="49189" xr:uid="{00000000-0005-0000-0000-0000E7830000}"/>
    <cellStyle name="Normal 5 2 2 2 4 2 3" xfId="7580" xr:uid="{00000000-0005-0000-0000-0000E8830000}"/>
    <cellStyle name="Normal 5 2 2 2 4 2 3 2" xfId="18580" xr:uid="{00000000-0005-0000-0000-0000E9830000}"/>
    <cellStyle name="Normal 5 2 2 2 4 2 3 2 2" xfId="30835" xr:uid="{00000000-0005-0000-0000-0000EA830000}"/>
    <cellStyle name="Normal 5 2 2 2 4 2 3 2 3" xfId="43076" xr:uid="{00000000-0005-0000-0000-0000EB830000}"/>
    <cellStyle name="Normal 5 2 2 2 4 2 3 3" xfId="24718" xr:uid="{00000000-0005-0000-0000-0000EC830000}"/>
    <cellStyle name="Normal 5 2 2 2 4 2 3 4" xfId="36962" xr:uid="{00000000-0005-0000-0000-0000ED830000}"/>
    <cellStyle name="Normal 5 2 2 2 4 2 3 5" xfId="49191" xr:uid="{00000000-0005-0000-0000-0000EE830000}"/>
    <cellStyle name="Normal 5 2 2 2 4 2 4" xfId="18577" xr:uid="{00000000-0005-0000-0000-0000EF830000}"/>
    <cellStyle name="Normal 5 2 2 2 4 2 4 2" xfId="30832" xr:uid="{00000000-0005-0000-0000-0000F0830000}"/>
    <cellStyle name="Normal 5 2 2 2 4 2 4 3" xfId="43073" xr:uid="{00000000-0005-0000-0000-0000F1830000}"/>
    <cellStyle name="Normal 5 2 2 2 4 2 5" xfId="24715" xr:uid="{00000000-0005-0000-0000-0000F2830000}"/>
    <cellStyle name="Normal 5 2 2 2 4 2 6" xfId="36959" xr:uid="{00000000-0005-0000-0000-0000F3830000}"/>
    <cellStyle name="Normal 5 2 2 2 4 2 7" xfId="49188" xr:uid="{00000000-0005-0000-0000-0000F4830000}"/>
    <cellStyle name="Normal 5 2 2 2 4 3" xfId="7581" xr:uid="{00000000-0005-0000-0000-0000F5830000}"/>
    <cellStyle name="Normal 5 2 2 2 4 3 2" xfId="7582" xr:uid="{00000000-0005-0000-0000-0000F6830000}"/>
    <cellStyle name="Normal 5 2 2 2 4 3 2 2" xfId="18582" xr:uid="{00000000-0005-0000-0000-0000F7830000}"/>
    <cellStyle name="Normal 5 2 2 2 4 3 2 2 2" xfId="30837" xr:uid="{00000000-0005-0000-0000-0000F8830000}"/>
    <cellStyle name="Normal 5 2 2 2 4 3 2 2 3" xfId="43078" xr:uid="{00000000-0005-0000-0000-0000F9830000}"/>
    <cellStyle name="Normal 5 2 2 2 4 3 2 3" xfId="24720" xr:uid="{00000000-0005-0000-0000-0000FA830000}"/>
    <cellStyle name="Normal 5 2 2 2 4 3 2 4" xfId="36964" xr:uid="{00000000-0005-0000-0000-0000FB830000}"/>
    <cellStyle name="Normal 5 2 2 2 4 3 2 5" xfId="49193" xr:uid="{00000000-0005-0000-0000-0000FC830000}"/>
    <cellStyle name="Normal 5 2 2 2 4 3 3" xfId="18581" xr:uid="{00000000-0005-0000-0000-0000FD830000}"/>
    <cellStyle name="Normal 5 2 2 2 4 3 3 2" xfId="30836" xr:uid="{00000000-0005-0000-0000-0000FE830000}"/>
    <cellStyle name="Normal 5 2 2 2 4 3 3 3" xfId="43077" xr:uid="{00000000-0005-0000-0000-0000FF830000}"/>
    <cellStyle name="Normal 5 2 2 2 4 3 4" xfId="24719" xr:uid="{00000000-0005-0000-0000-000000840000}"/>
    <cellStyle name="Normal 5 2 2 2 4 3 5" xfId="36963" xr:uid="{00000000-0005-0000-0000-000001840000}"/>
    <cellStyle name="Normal 5 2 2 2 4 3 6" xfId="49192" xr:uid="{00000000-0005-0000-0000-000002840000}"/>
    <cellStyle name="Normal 5 2 2 2 4 4" xfId="7583" xr:uid="{00000000-0005-0000-0000-000003840000}"/>
    <cellStyle name="Normal 5 2 2 2 4 4 2" xfId="18583" xr:uid="{00000000-0005-0000-0000-000004840000}"/>
    <cellStyle name="Normal 5 2 2 2 4 4 2 2" xfId="30838" xr:uid="{00000000-0005-0000-0000-000005840000}"/>
    <cellStyle name="Normal 5 2 2 2 4 4 2 3" xfId="43079" xr:uid="{00000000-0005-0000-0000-000006840000}"/>
    <cellStyle name="Normal 5 2 2 2 4 4 3" xfId="24721" xr:uid="{00000000-0005-0000-0000-000007840000}"/>
    <cellStyle name="Normal 5 2 2 2 4 4 4" xfId="36965" xr:uid="{00000000-0005-0000-0000-000008840000}"/>
    <cellStyle name="Normal 5 2 2 2 4 4 5" xfId="49194" xr:uid="{00000000-0005-0000-0000-000009840000}"/>
    <cellStyle name="Normal 5 2 2 2 4 5" xfId="18576" xr:uid="{00000000-0005-0000-0000-00000A840000}"/>
    <cellStyle name="Normal 5 2 2 2 4 5 2" xfId="30831" xr:uid="{00000000-0005-0000-0000-00000B840000}"/>
    <cellStyle name="Normal 5 2 2 2 4 5 3" xfId="43072" xr:uid="{00000000-0005-0000-0000-00000C840000}"/>
    <cellStyle name="Normal 5 2 2 2 4 6" xfId="24714" xr:uid="{00000000-0005-0000-0000-00000D840000}"/>
    <cellStyle name="Normal 5 2 2 2 4 7" xfId="36958" xr:uid="{00000000-0005-0000-0000-00000E840000}"/>
    <cellStyle name="Normal 5 2 2 2 4 8" xfId="49187" xr:uid="{00000000-0005-0000-0000-00000F840000}"/>
    <cellStyle name="Normal 5 2 2 2 5" xfId="7584" xr:uid="{00000000-0005-0000-0000-000010840000}"/>
    <cellStyle name="Normal 5 2 2 2 5 2" xfId="7585" xr:uid="{00000000-0005-0000-0000-000011840000}"/>
    <cellStyle name="Normal 5 2 2 2 5 2 2" xfId="7586" xr:uid="{00000000-0005-0000-0000-000012840000}"/>
    <cellStyle name="Normal 5 2 2 2 5 2 2 2" xfId="18586" xr:uid="{00000000-0005-0000-0000-000013840000}"/>
    <cellStyle name="Normal 5 2 2 2 5 2 2 2 2" xfId="30841" xr:uid="{00000000-0005-0000-0000-000014840000}"/>
    <cellStyle name="Normal 5 2 2 2 5 2 2 2 3" xfId="43082" xr:uid="{00000000-0005-0000-0000-000015840000}"/>
    <cellStyle name="Normal 5 2 2 2 5 2 2 3" xfId="24724" xr:uid="{00000000-0005-0000-0000-000016840000}"/>
    <cellStyle name="Normal 5 2 2 2 5 2 2 4" xfId="36968" xr:uid="{00000000-0005-0000-0000-000017840000}"/>
    <cellStyle name="Normal 5 2 2 2 5 2 2 5" xfId="49197" xr:uid="{00000000-0005-0000-0000-000018840000}"/>
    <cellStyle name="Normal 5 2 2 2 5 2 3" xfId="18585" xr:uid="{00000000-0005-0000-0000-000019840000}"/>
    <cellStyle name="Normal 5 2 2 2 5 2 3 2" xfId="30840" xr:uid="{00000000-0005-0000-0000-00001A840000}"/>
    <cellStyle name="Normal 5 2 2 2 5 2 3 3" xfId="43081" xr:uid="{00000000-0005-0000-0000-00001B840000}"/>
    <cellStyle name="Normal 5 2 2 2 5 2 4" xfId="24723" xr:uid="{00000000-0005-0000-0000-00001C840000}"/>
    <cellStyle name="Normal 5 2 2 2 5 2 5" xfId="36967" xr:uid="{00000000-0005-0000-0000-00001D840000}"/>
    <cellStyle name="Normal 5 2 2 2 5 2 6" xfId="49196" xr:uid="{00000000-0005-0000-0000-00001E840000}"/>
    <cellStyle name="Normal 5 2 2 2 5 3" xfId="7587" xr:uid="{00000000-0005-0000-0000-00001F840000}"/>
    <cellStyle name="Normal 5 2 2 2 5 3 2" xfId="18587" xr:uid="{00000000-0005-0000-0000-000020840000}"/>
    <cellStyle name="Normal 5 2 2 2 5 3 2 2" xfId="30842" xr:uid="{00000000-0005-0000-0000-000021840000}"/>
    <cellStyle name="Normal 5 2 2 2 5 3 2 3" xfId="43083" xr:uid="{00000000-0005-0000-0000-000022840000}"/>
    <cellStyle name="Normal 5 2 2 2 5 3 3" xfId="24725" xr:uid="{00000000-0005-0000-0000-000023840000}"/>
    <cellStyle name="Normal 5 2 2 2 5 3 4" xfId="36969" xr:uid="{00000000-0005-0000-0000-000024840000}"/>
    <cellStyle name="Normal 5 2 2 2 5 3 5" xfId="49198" xr:uid="{00000000-0005-0000-0000-000025840000}"/>
    <cellStyle name="Normal 5 2 2 2 5 4" xfId="18584" xr:uid="{00000000-0005-0000-0000-000026840000}"/>
    <cellStyle name="Normal 5 2 2 2 5 4 2" xfId="30839" xr:uid="{00000000-0005-0000-0000-000027840000}"/>
    <cellStyle name="Normal 5 2 2 2 5 4 3" xfId="43080" xr:uid="{00000000-0005-0000-0000-000028840000}"/>
    <cellStyle name="Normal 5 2 2 2 5 5" xfId="24722" xr:uid="{00000000-0005-0000-0000-000029840000}"/>
    <cellStyle name="Normal 5 2 2 2 5 6" xfId="36966" xr:uid="{00000000-0005-0000-0000-00002A840000}"/>
    <cellStyle name="Normal 5 2 2 2 5 7" xfId="49195" xr:uid="{00000000-0005-0000-0000-00002B840000}"/>
    <cellStyle name="Normal 5 2 2 2 6" xfId="7588" xr:uid="{00000000-0005-0000-0000-00002C840000}"/>
    <cellStyle name="Normal 5 2 2 2 6 2" xfId="7589" xr:uid="{00000000-0005-0000-0000-00002D840000}"/>
    <cellStyle name="Normal 5 2 2 2 6 2 2" xfId="18589" xr:uid="{00000000-0005-0000-0000-00002E840000}"/>
    <cellStyle name="Normal 5 2 2 2 6 2 2 2" xfId="30844" xr:uid="{00000000-0005-0000-0000-00002F840000}"/>
    <cellStyle name="Normal 5 2 2 2 6 2 2 3" xfId="43085" xr:uid="{00000000-0005-0000-0000-000030840000}"/>
    <cellStyle name="Normal 5 2 2 2 6 2 3" xfId="24727" xr:uid="{00000000-0005-0000-0000-000031840000}"/>
    <cellStyle name="Normal 5 2 2 2 6 2 4" xfId="36971" xr:uid="{00000000-0005-0000-0000-000032840000}"/>
    <cellStyle name="Normal 5 2 2 2 6 2 5" xfId="49200" xr:uid="{00000000-0005-0000-0000-000033840000}"/>
    <cellStyle name="Normal 5 2 2 2 6 3" xfId="18588" xr:uid="{00000000-0005-0000-0000-000034840000}"/>
    <cellStyle name="Normal 5 2 2 2 6 3 2" xfId="30843" xr:uid="{00000000-0005-0000-0000-000035840000}"/>
    <cellStyle name="Normal 5 2 2 2 6 3 3" xfId="43084" xr:uid="{00000000-0005-0000-0000-000036840000}"/>
    <cellStyle name="Normal 5 2 2 2 6 4" xfId="24726" xr:uid="{00000000-0005-0000-0000-000037840000}"/>
    <cellStyle name="Normal 5 2 2 2 6 5" xfId="36970" xr:uid="{00000000-0005-0000-0000-000038840000}"/>
    <cellStyle name="Normal 5 2 2 2 6 6" xfId="49199" xr:uid="{00000000-0005-0000-0000-000039840000}"/>
    <cellStyle name="Normal 5 2 2 2 7" xfId="7590" xr:uid="{00000000-0005-0000-0000-00003A840000}"/>
    <cellStyle name="Normal 5 2 2 2 7 2" xfId="18590" xr:uid="{00000000-0005-0000-0000-00003B840000}"/>
    <cellStyle name="Normal 5 2 2 2 7 2 2" xfId="30845" xr:uid="{00000000-0005-0000-0000-00003C840000}"/>
    <cellStyle name="Normal 5 2 2 2 7 2 3" xfId="43086" xr:uid="{00000000-0005-0000-0000-00003D840000}"/>
    <cellStyle name="Normal 5 2 2 2 7 3" xfId="24728" xr:uid="{00000000-0005-0000-0000-00003E840000}"/>
    <cellStyle name="Normal 5 2 2 2 7 4" xfId="36972" xr:uid="{00000000-0005-0000-0000-00003F840000}"/>
    <cellStyle name="Normal 5 2 2 2 7 5" xfId="49201" xr:uid="{00000000-0005-0000-0000-000040840000}"/>
    <cellStyle name="Normal 5 2 2 2 8" xfId="18527" xr:uid="{00000000-0005-0000-0000-000041840000}"/>
    <cellStyle name="Normal 5 2 2 2 8 2" xfId="30782" xr:uid="{00000000-0005-0000-0000-000042840000}"/>
    <cellStyle name="Normal 5 2 2 2 8 3" xfId="43023" xr:uid="{00000000-0005-0000-0000-000043840000}"/>
    <cellStyle name="Normal 5 2 2 2 9" xfId="24665" xr:uid="{00000000-0005-0000-0000-000044840000}"/>
    <cellStyle name="Normal 5 2 2 3" xfId="7591" xr:uid="{00000000-0005-0000-0000-000045840000}"/>
    <cellStyle name="Normal 5 2 2 3 10" xfId="49202" xr:uid="{00000000-0005-0000-0000-000046840000}"/>
    <cellStyle name="Normal 5 2 2 3 2" xfId="7592" xr:uid="{00000000-0005-0000-0000-000047840000}"/>
    <cellStyle name="Normal 5 2 2 3 2 2" xfId="7593" xr:uid="{00000000-0005-0000-0000-000048840000}"/>
    <cellStyle name="Normal 5 2 2 3 2 2 2" xfId="7594" xr:uid="{00000000-0005-0000-0000-000049840000}"/>
    <cellStyle name="Normal 5 2 2 3 2 2 2 2" xfId="7595" xr:uid="{00000000-0005-0000-0000-00004A840000}"/>
    <cellStyle name="Normal 5 2 2 3 2 2 2 2 2" xfId="7596" xr:uid="{00000000-0005-0000-0000-00004B840000}"/>
    <cellStyle name="Normal 5 2 2 3 2 2 2 2 2 2" xfId="18596" xr:uid="{00000000-0005-0000-0000-00004C840000}"/>
    <cellStyle name="Normal 5 2 2 3 2 2 2 2 2 2 2" xfId="30851" xr:uid="{00000000-0005-0000-0000-00004D840000}"/>
    <cellStyle name="Normal 5 2 2 3 2 2 2 2 2 2 3" xfId="43092" xr:uid="{00000000-0005-0000-0000-00004E840000}"/>
    <cellStyle name="Normal 5 2 2 3 2 2 2 2 2 3" xfId="24734" xr:uid="{00000000-0005-0000-0000-00004F840000}"/>
    <cellStyle name="Normal 5 2 2 3 2 2 2 2 2 4" xfId="36978" xr:uid="{00000000-0005-0000-0000-000050840000}"/>
    <cellStyle name="Normal 5 2 2 3 2 2 2 2 2 5" xfId="49207" xr:uid="{00000000-0005-0000-0000-000051840000}"/>
    <cellStyle name="Normal 5 2 2 3 2 2 2 2 3" xfId="18595" xr:uid="{00000000-0005-0000-0000-000052840000}"/>
    <cellStyle name="Normal 5 2 2 3 2 2 2 2 3 2" xfId="30850" xr:uid="{00000000-0005-0000-0000-000053840000}"/>
    <cellStyle name="Normal 5 2 2 3 2 2 2 2 3 3" xfId="43091" xr:uid="{00000000-0005-0000-0000-000054840000}"/>
    <cellStyle name="Normal 5 2 2 3 2 2 2 2 4" xfId="24733" xr:uid="{00000000-0005-0000-0000-000055840000}"/>
    <cellStyle name="Normal 5 2 2 3 2 2 2 2 5" xfId="36977" xr:uid="{00000000-0005-0000-0000-000056840000}"/>
    <cellStyle name="Normal 5 2 2 3 2 2 2 2 6" xfId="49206" xr:uid="{00000000-0005-0000-0000-000057840000}"/>
    <cellStyle name="Normal 5 2 2 3 2 2 2 3" xfId="7597" xr:uid="{00000000-0005-0000-0000-000058840000}"/>
    <cellStyle name="Normal 5 2 2 3 2 2 2 3 2" xfId="18597" xr:uid="{00000000-0005-0000-0000-000059840000}"/>
    <cellStyle name="Normal 5 2 2 3 2 2 2 3 2 2" xfId="30852" xr:uid="{00000000-0005-0000-0000-00005A840000}"/>
    <cellStyle name="Normal 5 2 2 3 2 2 2 3 2 3" xfId="43093" xr:uid="{00000000-0005-0000-0000-00005B840000}"/>
    <cellStyle name="Normal 5 2 2 3 2 2 2 3 3" xfId="24735" xr:uid="{00000000-0005-0000-0000-00005C840000}"/>
    <cellStyle name="Normal 5 2 2 3 2 2 2 3 4" xfId="36979" xr:uid="{00000000-0005-0000-0000-00005D840000}"/>
    <cellStyle name="Normal 5 2 2 3 2 2 2 3 5" xfId="49208" xr:uid="{00000000-0005-0000-0000-00005E840000}"/>
    <cellStyle name="Normal 5 2 2 3 2 2 2 4" xfId="18594" xr:uid="{00000000-0005-0000-0000-00005F840000}"/>
    <cellStyle name="Normal 5 2 2 3 2 2 2 4 2" xfId="30849" xr:uid="{00000000-0005-0000-0000-000060840000}"/>
    <cellStyle name="Normal 5 2 2 3 2 2 2 4 3" xfId="43090" xr:uid="{00000000-0005-0000-0000-000061840000}"/>
    <cellStyle name="Normal 5 2 2 3 2 2 2 5" xfId="24732" xr:uid="{00000000-0005-0000-0000-000062840000}"/>
    <cellStyle name="Normal 5 2 2 3 2 2 2 6" xfId="36976" xr:uid="{00000000-0005-0000-0000-000063840000}"/>
    <cellStyle name="Normal 5 2 2 3 2 2 2 7" xfId="49205" xr:uid="{00000000-0005-0000-0000-000064840000}"/>
    <cellStyle name="Normal 5 2 2 3 2 2 3" xfId="7598" xr:uid="{00000000-0005-0000-0000-000065840000}"/>
    <cellStyle name="Normal 5 2 2 3 2 2 3 2" xfId="7599" xr:uid="{00000000-0005-0000-0000-000066840000}"/>
    <cellStyle name="Normal 5 2 2 3 2 2 3 2 2" xfId="18599" xr:uid="{00000000-0005-0000-0000-000067840000}"/>
    <cellStyle name="Normal 5 2 2 3 2 2 3 2 2 2" xfId="30854" xr:uid="{00000000-0005-0000-0000-000068840000}"/>
    <cellStyle name="Normal 5 2 2 3 2 2 3 2 2 3" xfId="43095" xr:uid="{00000000-0005-0000-0000-000069840000}"/>
    <cellStyle name="Normal 5 2 2 3 2 2 3 2 3" xfId="24737" xr:uid="{00000000-0005-0000-0000-00006A840000}"/>
    <cellStyle name="Normal 5 2 2 3 2 2 3 2 4" xfId="36981" xr:uid="{00000000-0005-0000-0000-00006B840000}"/>
    <cellStyle name="Normal 5 2 2 3 2 2 3 2 5" xfId="49210" xr:uid="{00000000-0005-0000-0000-00006C840000}"/>
    <cellStyle name="Normal 5 2 2 3 2 2 3 3" xfId="18598" xr:uid="{00000000-0005-0000-0000-00006D840000}"/>
    <cellStyle name="Normal 5 2 2 3 2 2 3 3 2" xfId="30853" xr:uid="{00000000-0005-0000-0000-00006E840000}"/>
    <cellStyle name="Normal 5 2 2 3 2 2 3 3 3" xfId="43094" xr:uid="{00000000-0005-0000-0000-00006F840000}"/>
    <cellStyle name="Normal 5 2 2 3 2 2 3 4" xfId="24736" xr:uid="{00000000-0005-0000-0000-000070840000}"/>
    <cellStyle name="Normal 5 2 2 3 2 2 3 5" xfId="36980" xr:uid="{00000000-0005-0000-0000-000071840000}"/>
    <cellStyle name="Normal 5 2 2 3 2 2 3 6" xfId="49209" xr:uid="{00000000-0005-0000-0000-000072840000}"/>
    <cellStyle name="Normal 5 2 2 3 2 2 4" xfId="7600" xr:uid="{00000000-0005-0000-0000-000073840000}"/>
    <cellStyle name="Normal 5 2 2 3 2 2 4 2" xfId="18600" xr:uid="{00000000-0005-0000-0000-000074840000}"/>
    <cellStyle name="Normal 5 2 2 3 2 2 4 2 2" xfId="30855" xr:uid="{00000000-0005-0000-0000-000075840000}"/>
    <cellStyle name="Normal 5 2 2 3 2 2 4 2 3" xfId="43096" xr:uid="{00000000-0005-0000-0000-000076840000}"/>
    <cellStyle name="Normal 5 2 2 3 2 2 4 3" xfId="24738" xr:uid="{00000000-0005-0000-0000-000077840000}"/>
    <cellStyle name="Normal 5 2 2 3 2 2 4 4" xfId="36982" xr:uid="{00000000-0005-0000-0000-000078840000}"/>
    <cellStyle name="Normal 5 2 2 3 2 2 4 5" xfId="49211" xr:uid="{00000000-0005-0000-0000-000079840000}"/>
    <cellStyle name="Normal 5 2 2 3 2 2 5" xfId="18593" xr:uid="{00000000-0005-0000-0000-00007A840000}"/>
    <cellStyle name="Normal 5 2 2 3 2 2 5 2" xfId="30848" xr:uid="{00000000-0005-0000-0000-00007B840000}"/>
    <cellStyle name="Normal 5 2 2 3 2 2 5 3" xfId="43089" xr:uid="{00000000-0005-0000-0000-00007C840000}"/>
    <cellStyle name="Normal 5 2 2 3 2 2 6" xfId="24731" xr:uid="{00000000-0005-0000-0000-00007D840000}"/>
    <cellStyle name="Normal 5 2 2 3 2 2 7" xfId="36975" xr:uid="{00000000-0005-0000-0000-00007E840000}"/>
    <cellStyle name="Normal 5 2 2 3 2 2 8" xfId="49204" xr:uid="{00000000-0005-0000-0000-00007F840000}"/>
    <cellStyle name="Normal 5 2 2 3 2 3" xfId="7601" xr:uid="{00000000-0005-0000-0000-000080840000}"/>
    <cellStyle name="Normal 5 2 2 3 2 3 2" xfId="7602" xr:uid="{00000000-0005-0000-0000-000081840000}"/>
    <cellStyle name="Normal 5 2 2 3 2 3 2 2" xfId="7603" xr:uid="{00000000-0005-0000-0000-000082840000}"/>
    <cellStyle name="Normal 5 2 2 3 2 3 2 2 2" xfId="18603" xr:uid="{00000000-0005-0000-0000-000083840000}"/>
    <cellStyle name="Normal 5 2 2 3 2 3 2 2 2 2" xfId="30858" xr:uid="{00000000-0005-0000-0000-000084840000}"/>
    <cellStyle name="Normal 5 2 2 3 2 3 2 2 2 3" xfId="43099" xr:uid="{00000000-0005-0000-0000-000085840000}"/>
    <cellStyle name="Normal 5 2 2 3 2 3 2 2 3" xfId="24741" xr:uid="{00000000-0005-0000-0000-000086840000}"/>
    <cellStyle name="Normal 5 2 2 3 2 3 2 2 4" xfId="36985" xr:uid="{00000000-0005-0000-0000-000087840000}"/>
    <cellStyle name="Normal 5 2 2 3 2 3 2 2 5" xfId="49214" xr:uid="{00000000-0005-0000-0000-000088840000}"/>
    <cellStyle name="Normal 5 2 2 3 2 3 2 3" xfId="18602" xr:uid="{00000000-0005-0000-0000-000089840000}"/>
    <cellStyle name="Normal 5 2 2 3 2 3 2 3 2" xfId="30857" xr:uid="{00000000-0005-0000-0000-00008A840000}"/>
    <cellStyle name="Normal 5 2 2 3 2 3 2 3 3" xfId="43098" xr:uid="{00000000-0005-0000-0000-00008B840000}"/>
    <cellStyle name="Normal 5 2 2 3 2 3 2 4" xfId="24740" xr:uid="{00000000-0005-0000-0000-00008C840000}"/>
    <cellStyle name="Normal 5 2 2 3 2 3 2 5" xfId="36984" xr:uid="{00000000-0005-0000-0000-00008D840000}"/>
    <cellStyle name="Normal 5 2 2 3 2 3 2 6" xfId="49213" xr:uid="{00000000-0005-0000-0000-00008E840000}"/>
    <cellStyle name="Normal 5 2 2 3 2 3 3" xfId="7604" xr:uid="{00000000-0005-0000-0000-00008F840000}"/>
    <cellStyle name="Normal 5 2 2 3 2 3 3 2" xfId="18604" xr:uid="{00000000-0005-0000-0000-000090840000}"/>
    <cellStyle name="Normal 5 2 2 3 2 3 3 2 2" xfId="30859" xr:uid="{00000000-0005-0000-0000-000091840000}"/>
    <cellStyle name="Normal 5 2 2 3 2 3 3 2 3" xfId="43100" xr:uid="{00000000-0005-0000-0000-000092840000}"/>
    <cellStyle name="Normal 5 2 2 3 2 3 3 3" xfId="24742" xr:uid="{00000000-0005-0000-0000-000093840000}"/>
    <cellStyle name="Normal 5 2 2 3 2 3 3 4" xfId="36986" xr:uid="{00000000-0005-0000-0000-000094840000}"/>
    <cellStyle name="Normal 5 2 2 3 2 3 3 5" xfId="49215" xr:uid="{00000000-0005-0000-0000-000095840000}"/>
    <cellStyle name="Normal 5 2 2 3 2 3 4" xfId="18601" xr:uid="{00000000-0005-0000-0000-000096840000}"/>
    <cellStyle name="Normal 5 2 2 3 2 3 4 2" xfId="30856" xr:uid="{00000000-0005-0000-0000-000097840000}"/>
    <cellStyle name="Normal 5 2 2 3 2 3 4 3" xfId="43097" xr:uid="{00000000-0005-0000-0000-000098840000}"/>
    <cellStyle name="Normal 5 2 2 3 2 3 5" xfId="24739" xr:uid="{00000000-0005-0000-0000-000099840000}"/>
    <cellStyle name="Normal 5 2 2 3 2 3 6" xfId="36983" xr:uid="{00000000-0005-0000-0000-00009A840000}"/>
    <cellStyle name="Normal 5 2 2 3 2 3 7" xfId="49212" xr:uid="{00000000-0005-0000-0000-00009B840000}"/>
    <cellStyle name="Normal 5 2 2 3 2 4" xfId="7605" xr:uid="{00000000-0005-0000-0000-00009C840000}"/>
    <cellStyle name="Normal 5 2 2 3 2 4 2" xfId="7606" xr:uid="{00000000-0005-0000-0000-00009D840000}"/>
    <cellStyle name="Normal 5 2 2 3 2 4 2 2" xfId="18606" xr:uid="{00000000-0005-0000-0000-00009E840000}"/>
    <cellStyle name="Normal 5 2 2 3 2 4 2 2 2" xfId="30861" xr:uid="{00000000-0005-0000-0000-00009F840000}"/>
    <cellStyle name="Normal 5 2 2 3 2 4 2 2 3" xfId="43102" xr:uid="{00000000-0005-0000-0000-0000A0840000}"/>
    <cellStyle name="Normal 5 2 2 3 2 4 2 3" xfId="24744" xr:uid="{00000000-0005-0000-0000-0000A1840000}"/>
    <cellStyle name="Normal 5 2 2 3 2 4 2 4" xfId="36988" xr:uid="{00000000-0005-0000-0000-0000A2840000}"/>
    <cellStyle name="Normal 5 2 2 3 2 4 2 5" xfId="49217" xr:uid="{00000000-0005-0000-0000-0000A3840000}"/>
    <cellStyle name="Normal 5 2 2 3 2 4 3" xfId="18605" xr:uid="{00000000-0005-0000-0000-0000A4840000}"/>
    <cellStyle name="Normal 5 2 2 3 2 4 3 2" xfId="30860" xr:uid="{00000000-0005-0000-0000-0000A5840000}"/>
    <cellStyle name="Normal 5 2 2 3 2 4 3 3" xfId="43101" xr:uid="{00000000-0005-0000-0000-0000A6840000}"/>
    <cellStyle name="Normal 5 2 2 3 2 4 4" xfId="24743" xr:uid="{00000000-0005-0000-0000-0000A7840000}"/>
    <cellStyle name="Normal 5 2 2 3 2 4 5" xfId="36987" xr:uid="{00000000-0005-0000-0000-0000A8840000}"/>
    <cellStyle name="Normal 5 2 2 3 2 4 6" xfId="49216" xr:uid="{00000000-0005-0000-0000-0000A9840000}"/>
    <cellStyle name="Normal 5 2 2 3 2 5" xfId="7607" xr:uid="{00000000-0005-0000-0000-0000AA840000}"/>
    <cellStyle name="Normal 5 2 2 3 2 5 2" xfId="18607" xr:uid="{00000000-0005-0000-0000-0000AB840000}"/>
    <cellStyle name="Normal 5 2 2 3 2 5 2 2" xfId="30862" xr:uid="{00000000-0005-0000-0000-0000AC840000}"/>
    <cellStyle name="Normal 5 2 2 3 2 5 2 3" xfId="43103" xr:uid="{00000000-0005-0000-0000-0000AD840000}"/>
    <cellStyle name="Normal 5 2 2 3 2 5 3" xfId="24745" xr:uid="{00000000-0005-0000-0000-0000AE840000}"/>
    <cellStyle name="Normal 5 2 2 3 2 5 4" xfId="36989" xr:uid="{00000000-0005-0000-0000-0000AF840000}"/>
    <cellStyle name="Normal 5 2 2 3 2 5 5" xfId="49218" xr:uid="{00000000-0005-0000-0000-0000B0840000}"/>
    <cellStyle name="Normal 5 2 2 3 2 6" xfId="18592" xr:uid="{00000000-0005-0000-0000-0000B1840000}"/>
    <cellStyle name="Normal 5 2 2 3 2 6 2" xfId="30847" xr:uid="{00000000-0005-0000-0000-0000B2840000}"/>
    <cellStyle name="Normal 5 2 2 3 2 6 3" xfId="43088" xr:uid="{00000000-0005-0000-0000-0000B3840000}"/>
    <cellStyle name="Normal 5 2 2 3 2 7" xfId="24730" xr:uid="{00000000-0005-0000-0000-0000B4840000}"/>
    <cellStyle name="Normal 5 2 2 3 2 8" xfId="36974" xr:uid="{00000000-0005-0000-0000-0000B5840000}"/>
    <cellStyle name="Normal 5 2 2 3 2 9" xfId="49203" xr:uid="{00000000-0005-0000-0000-0000B6840000}"/>
    <cellStyle name="Normal 5 2 2 3 3" xfId="7608" xr:uid="{00000000-0005-0000-0000-0000B7840000}"/>
    <cellStyle name="Normal 5 2 2 3 3 2" xfId="7609" xr:uid="{00000000-0005-0000-0000-0000B8840000}"/>
    <cellStyle name="Normal 5 2 2 3 3 2 2" xfId="7610" xr:uid="{00000000-0005-0000-0000-0000B9840000}"/>
    <cellStyle name="Normal 5 2 2 3 3 2 2 2" xfId="7611" xr:uid="{00000000-0005-0000-0000-0000BA840000}"/>
    <cellStyle name="Normal 5 2 2 3 3 2 2 2 2" xfId="18611" xr:uid="{00000000-0005-0000-0000-0000BB840000}"/>
    <cellStyle name="Normal 5 2 2 3 3 2 2 2 2 2" xfId="30866" xr:uid="{00000000-0005-0000-0000-0000BC840000}"/>
    <cellStyle name="Normal 5 2 2 3 3 2 2 2 2 3" xfId="43107" xr:uid="{00000000-0005-0000-0000-0000BD840000}"/>
    <cellStyle name="Normal 5 2 2 3 3 2 2 2 3" xfId="24749" xr:uid="{00000000-0005-0000-0000-0000BE840000}"/>
    <cellStyle name="Normal 5 2 2 3 3 2 2 2 4" xfId="36993" xr:uid="{00000000-0005-0000-0000-0000BF840000}"/>
    <cellStyle name="Normal 5 2 2 3 3 2 2 2 5" xfId="49222" xr:uid="{00000000-0005-0000-0000-0000C0840000}"/>
    <cellStyle name="Normal 5 2 2 3 3 2 2 3" xfId="18610" xr:uid="{00000000-0005-0000-0000-0000C1840000}"/>
    <cellStyle name="Normal 5 2 2 3 3 2 2 3 2" xfId="30865" xr:uid="{00000000-0005-0000-0000-0000C2840000}"/>
    <cellStyle name="Normal 5 2 2 3 3 2 2 3 3" xfId="43106" xr:uid="{00000000-0005-0000-0000-0000C3840000}"/>
    <cellStyle name="Normal 5 2 2 3 3 2 2 4" xfId="24748" xr:uid="{00000000-0005-0000-0000-0000C4840000}"/>
    <cellStyle name="Normal 5 2 2 3 3 2 2 5" xfId="36992" xr:uid="{00000000-0005-0000-0000-0000C5840000}"/>
    <cellStyle name="Normal 5 2 2 3 3 2 2 6" xfId="49221" xr:uid="{00000000-0005-0000-0000-0000C6840000}"/>
    <cellStyle name="Normal 5 2 2 3 3 2 3" xfId="7612" xr:uid="{00000000-0005-0000-0000-0000C7840000}"/>
    <cellStyle name="Normal 5 2 2 3 3 2 3 2" xfId="18612" xr:uid="{00000000-0005-0000-0000-0000C8840000}"/>
    <cellStyle name="Normal 5 2 2 3 3 2 3 2 2" xfId="30867" xr:uid="{00000000-0005-0000-0000-0000C9840000}"/>
    <cellStyle name="Normal 5 2 2 3 3 2 3 2 3" xfId="43108" xr:uid="{00000000-0005-0000-0000-0000CA840000}"/>
    <cellStyle name="Normal 5 2 2 3 3 2 3 3" xfId="24750" xr:uid="{00000000-0005-0000-0000-0000CB840000}"/>
    <cellStyle name="Normal 5 2 2 3 3 2 3 4" xfId="36994" xr:uid="{00000000-0005-0000-0000-0000CC840000}"/>
    <cellStyle name="Normal 5 2 2 3 3 2 3 5" xfId="49223" xr:uid="{00000000-0005-0000-0000-0000CD840000}"/>
    <cellStyle name="Normal 5 2 2 3 3 2 4" xfId="18609" xr:uid="{00000000-0005-0000-0000-0000CE840000}"/>
    <cellStyle name="Normal 5 2 2 3 3 2 4 2" xfId="30864" xr:uid="{00000000-0005-0000-0000-0000CF840000}"/>
    <cellStyle name="Normal 5 2 2 3 3 2 4 3" xfId="43105" xr:uid="{00000000-0005-0000-0000-0000D0840000}"/>
    <cellStyle name="Normal 5 2 2 3 3 2 5" xfId="24747" xr:uid="{00000000-0005-0000-0000-0000D1840000}"/>
    <cellStyle name="Normal 5 2 2 3 3 2 6" xfId="36991" xr:uid="{00000000-0005-0000-0000-0000D2840000}"/>
    <cellStyle name="Normal 5 2 2 3 3 2 7" xfId="49220" xr:uid="{00000000-0005-0000-0000-0000D3840000}"/>
    <cellStyle name="Normal 5 2 2 3 3 3" xfId="7613" xr:uid="{00000000-0005-0000-0000-0000D4840000}"/>
    <cellStyle name="Normal 5 2 2 3 3 3 2" xfId="7614" xr:uid="{00000000-0005-0000-0000-0000D5840000}"/>
    <cellStyle name="Normal 5 2 2 3 3 3 2 2" xfId="18614" xr:uid="{00000000-0005-0000-0000-0000D6840000}"/>
    <cellStyle name="Normal 5 2 2 3 3 3 2 2 2" xfId="30869" xr:uid="{00000000-0005-0000-0000-0000D7840000}"/>
    <cellStyle name="Normal 5 2 2 3 3 3 2 2 3" xfId="43110" xr:uid="{00000000-0005-0000-0000-0000D8840000}"/>
    <cellStyle name="Normal 5 2 2 3 3 3 2 3" xfId="24752" xr:uid="{00000000-0005-0000-0000-0000D9840000}"/>
    <cellStyle name="Normal 5 2 2 3 3 3 2 4" xfId="36996" xr:uid="{00000000-0005-0000-0000-0000DA840000}"/>
    <cellStyle name="Normal 5 2 2 3 3 3 2 5" xfId="49225" xr:uid="{00000000-0005-0000-0000-0000DB840000}"/>
    <cellStyle name="Normal 5 2 2 3 3 3 3" xfId="18613" xr:uid="{00000000-0005-0000-0000-0000DC840000}"/>
    <cellStyle name="Normal 5 2 2 3 3 3 3 2" xfId="30868" xr:uid="{00000000-0005-0000-0000-0000DD840000}"/>
    <cellStyle name="Normal 5 2 2 3 3 3 3 3" xfId="43109" xr:uid="{00000000-0005-0000-0000-0000DE840000}"/>
    <cellStyle name="Normal 5 2 2 3 3 3 4" xfId="24751" xr:uid="{00000000-0005-0000-0000-0000DF840000}"/>
    <cellStyle name="Normal 5 2 2 3 3 3 5" xfId="36995" xr:uid="{00000000-0005-0000-0000-0000E0840000}"/>
    <cellStyle name="Normal 5 2 2 3 3 3 6" xfId="49224" xr:uid="{00000000-0005-0000-0000-0000E1840000}"/>
    <cellStyle name="Normal 5 2 2 3 3 4" xfId="7615" xr:uid="{00000000-0005-0000-0000-0000E2840000}"/>
    <cellStyle name="Normal 5 2 2 3 3 4 2" xfId="18615" xr:uid="{00000000-0005-0000-0000-0000E3840000}"/>
    <cellStyle name="Normal 5 2 2 3 3 4 2 2" xfId="30870" xr:uid="{00000000-0005-0000-0000-0000E4840000}"/>
    <cellStyle name="Normal 5 2 2 3 3 4 2 3" xfId="43111" xr:uid="{00000000-0005-0000-0000-0000E5840000}"/>
    <cellStyle name="Normal 5 2 2 3 3 4 3" xfId="24753" xr:uid="{00000000-0005-0000-0000-0000E6840000}"/>
    <cellStyle name="Normal 5 2 2 3 3 4 4" xfId="36997" xr:uid="{00000000-0005-0000-0000-0000E7840000}"/>
    <cellStyle name="Normal 5 2 2 3 3 4 5" xfId="49226" xr:uid="{00000000-0005-0000-0000-0000E8840000}"/>
    <cellStyle name="Normal 5 2 2 3 3 5" xfId="18608" xr:uid="{00000000-0005-0000-0000-0000E9840000}"/>
    <cellStyle name="Normal 5 2 2 3 3 5 2" xfId="30863" xr:uid="{00000000-0005-0000-0000-0000EA840000}"/>
    <cellStyle name="Normal 5 2 2 3 3 5 3" xfId="43104" xr:uid="{00000000-0005-0000-0000-0000EB840000}"/>
    <cellStyle name="Normal 5 2 2 3 3 6" xfId="24746" xr:uid="{00000000-0005-0000-0000-0000EC840000}"/>
    <cellStyle name="Normal 5 2 2 3 3 7" xfId="36990" xr:uid="{00000000-0005-0000-0000-0000ED840000}"/>
    <cellStyle name="Normal 5 2 2 3 3 8" xfId="49219" xr:uid="{00000000-0005-0000-0000-0000EE840000}"/>
    <cellStyle name="Normal 5 2 2 3 4" xfId="7616" xr:uid="{00000000-0005-0000-0000-0000EF840000}"/>
    <cellStyle name="Normal 5 2 2 3 4 2" xfId="7617" xr:uid="{00000000-0005-0000-0000-0000F0840000}"/>
    <cellStyle name="Normal 5 2 2 3 4 2 2" xfId="7618" xr:uid="{00000000-0005-0000-0000-0000F1840000}"/>
    <cellStyle name="Normal 5 2 2 3 4 2 2 2" xfId="18618" xr:uid="{00000000-0005-0000-0000-0000F2840000}"/>
    <cellStyle name="Normal 5 2 2 3 4 2 2 2 2" xfId="30873" xr:uid="{00000000-0005-0000-0000-0000F3840000}"/>
    <cellStyle name="Normal 5 2 2 3 4 2 2 2 3" xfId="43114" xr:uid="{00000000-0005-0000-0000-0000F4840000}"/>
    <cellStyle name="Normal 5 2 2 3 4 2 2 3" xfId="24756" xr:uid="{00000000-0005-0000-0000-0000F5840000}"/>
    <cellStyle name="Normal 5 2 2 3 4 2 2 4" xfId="37000" xr:uid="{00000000-0005-0000-0000-0000F6840000}"/>
    <cellStyle name="Normal 5 2 2 3 4 2 2 5" xfId="49229" xr:uid="{00000000-0005-0000-0000-0000F7840000}"/>
    <cellStyle name="Normal 5 2 2 3 4 2 3" xfId="18617" xr:uid="{00000000-0005-0000-0000-0000F8840000}"/>
    <cellStyle name="Normal 5 2 2 3 4 2 3 2" xfId="30872" xr:uid="{00000000-0005-0000-0000-0000F9840000}"/>
    <cellStyle name="Normal 5 2 2 3 4 2 3 3" xfId="43113" xr:uid="{00000000-0005-0000-0000-0000FA840000}"/>
    <cellStyle name="Normal 5 2 2 3 4 2 4" xfId="24755" xr:uid="{00000000-0005-0000-0000-0000FB840000}"/>
    <cellStyle name="Normal 5 2 2 3 4 2 5" xfId="36999" xr:uid="{00000000-0005-0000-0000-0000FC840000}"/>
    <cellStyle name="Normal 5 2 2 3 4 2 6" xfId="49228" xr:uid="{00000000-0005-0000-0000-0000FD840000}"/>
    <cellStyle name="Normal 5 2 2 3 4 3" xfId="7619" xr:uid="{00000000-0005-0000-0000-0000FE840000}"/>
    <cellStyle name="Normal 5 2 2 3 4 3 2" xfId="18619" xr:uid="{00000000-0005-0000-0000-0000FF840000}"/>
    <cellStyle name="Normal 5 2 2 3 4 3 2 2" xfId="30874" xr:uid="{00000000-0005-0000-0000-000000850000}"/>
    <cellStyle name="Normal 5 2 2 3 4 3 2 3" xfId="43115" xr:uid="{00000000-0005-0000-0000-000001850000}"/>
    <cellStyle name="Normal 5 2 2 3 4 3 3" xfId="24757" xr:uid="{00000000-0005-0000-0000-000002850000}"/>
    <cellStyle name="Normal 5 2 2 3 4 3 4" xfId="37001" xr:uid="{00000000-0005-0000-0000-000003850000}"/>
    <cellStyle name="Normal 5 2 2 3 4 3 5" xfId="49230" xr:uid="{00000000-0005-0000-0000-000004850000}"/>
    <cellStyle name="Normal 5 2 2 3 4 4" xfId="18616" xr:uid="{00000000-0005-0000-0000-000005850000}"/>
    <cellStyle name="Normal 5 2 2 3 4 4 2" xfId="30871" xr:uid="{00000000-0005-0000-0000-000006850000}"/>
    <cellStyle name="Normal 5 2 2 3 4 4 3" xfId="43112" xr:uid="{00000000-0005-0000-0000-000007850000}"/>
    <cellStyle name="Normal 5 2 2 3 4 5" xfId="24754" xr:uid="{00000000-0005-0000-0000-000008850000}"/>
    <cellStyle name="Normal 5 2 2 3 4 6" xfId="36998" xr:uid="{00000000-0005-0000-0000-000009850000}"/>
    <cellStyle name="Normal 5 2 2 3 4 7" xfId="49227" xr:uid="{00000000-0005-0000-0000-00000A850000}"/>
    <cellStyle name="Normal 5 2 2 3 5" xfId="7620" xr:uid="{00000000-0005-0000-0000-00000B850000}"/>
    <cellStyle name="Normal 5 2 2 3 5 2" xfId="7621" xr:uid="{00000000-0005-0000-0000-00000C850000}"/>
    <cellStyle name="Normal 5 2 2 3 5 2 2" xfId="18621" xr:uid="{00000000-0005-0000-0000-00000D850000}"/>
    <cellStyle name="Normal 5 2 2 3 5 2 2 2" xfId="30876" xr:uid="{00000000-0005-0000-0000-00000E850000}"/>
    <cellStyle name="Normal 5 2 2 3 5 2 2 3" xfId="43117" xr:uid="{00000000-0005-0000-0000-00000F850000}"/>
    <cellStyle name="Normal 5 2 2 3 5 2 3" xfId="24759" xr:uid="{00000000-0005-0000-0000-000010850000}"/>
    <cellStyle name="Normal 5 2 2 3 5 2 4" xfId="37003" xr:uid="{00000000-0005-0000-0000-000011850000}"/>
    <cellStyle name="Normal 5 2 2 3 5 2 5" xfId="49232" xr:uid="{00000000-0005-0000-0000-000012850000}"/>
    <cellStyle name="Normal 5 2 2 3 5 3" xfId="18620" xr:uid="{00000000-0005-0000-0000-000013850000}"/>
    <cellStyle name="Normal 5 2 2 3 5 3 2" xfId="30875" xr:uid="{00000000-0005-0000-0000-000014850000}"/>
    <cellStyle name="Normal 5 2 2 3 5 3 3" xfId="43116" xr:uid="{00000000-0005-0000-0000-000015850000}"/>
    <cellStyle name="Normal 5 2 2 3 5 4" xfId="24758" xr:uid="{00000000-0005-0000-0000-000016850000}"/>
    <cellStyle name="Normal 5 2 2 3 5 5" xfId="37002" xr:uid="{00000000-0005-0000-0000-000017850000}"/>
    <cellStyle name="Normal 5 2 2 3 5 6" xfId="49231" xr:uid="{00000000-0005-0000-0000-000018850000}"/>
    <cellStyle name="Normal 5 2 2 3 6" xfId="7622" xr:uid="{00000000-0005-0000-0000-000019850000}"/>
    <cellStyle name="Normal 5 2 2 3 6 2" xfId="18622" xr:uid="{00000000-0005-0000-0000-00001A850000}"/>
    <cellStyle name="Normal 5 2 2 3 6 2 2" xfId="30877" xr:uid="{00000000-0005-0000-0000-00001B850000}"/>
    <cellStyle name="Normal 5 2 2 3 6 2 3" xfId="43118" xr:uid="{00000000-0005-0000-0000-00001C850000}"/>
    <cellStyle name="Normal 5 2 2 3 6 3" xfId="24760" xr:uid="{00000000-0005-0000-0000-00001D850000}"/>
    <cellStyle name="Normal 5 2 2 3 6 4" xfId="37004" xr:uid="{00000000-0005-0000-0000-00001E850000}"/>
    <cellStyle name="Normal 5 2 2 3 6 5" xfId="49233" xr:uid="{00000000-0005-0000-0000-00001F850000}"/>
    <cellStyle name="Normal 5 2 2 3 7" xfId="18591" xr:uid="{00000000-0005-0000-0000-000020850000}"/>
    <cellStyle name="Normal 5 2 2 3 7 2" xfId="30846" xr:uid="{00000000-0005-0000-0000-000021850000}"/>
    <cellStyle name="Normal 5 2 2 3 7 3" xfId="43087" xr:uid="{00000000-0005-0000-0000-000022850000}"/>
    <cellStyle name="Normal 5 2 2 3 8" xfId="24729" xr:uid="{00000000-0005-0000-0000-000023850000}"/>
    <cellStyle name="Normal 5 2 2 3 9" xfId="36973" xr:uid="{00000000-0005-0000-0000-000024850000}"/>
    <cellStyle name="Normal 5 2 2 4" xfId="7623" xr:uid="{00000000-0005-0000-0000-000025850000}"/>
    <cellStyle name="Normal 5 2 2 4 2" xfId="7624" xr:uid="{00000000-0005-0000-0000-000026850000}"/>
    <cellStyle name="Normal 5 2 2 4 2 2" xfId="7625" xr:uid="{00000000-0005-0000-0000-000027850000}"/>
    <cellStyle name="Normal 5 2 2 4 2 2 2" xfId="7626" xr:uid="{00000000-0005-0000-0000-000028850000}"/>
    <cellStyle name="Normal 5 2 2 4 2 2 2 2" xfId="7627" xr:uid="{00000000-0005-0000-0000-000029850000}"/>
    <cellStyle name="Normal 5 2 2 4 2 2 2 2 2" xfId="18627" xr:uid="{00000000-0005-0000-0000-00002A850000}"/>
    <cellStyle name="Normal 5 2 2 4 2 2 2 2 2 2" xfId="30882" xr:uid="{00000000-0005-0000-0000-00002B850000}"/>
    <cellStyle name="Normal 5 2 2 4 2 2 2 2 2 3" xfId="43123" xr:uid="{00000000-0005-0000-0000-00002C850000}"/>
    <cellStyle name="Normal 5 2 2 4 2 2 2 2 3" xfId="24765" xr:uid="{00000000-0005-0000-0000-00002D850000}"/>
    <cellStyle name="Normal 5 2 2 4 2 2 2 2 4" xfId="37009" xr:uid="{00000000-0005-0000-0000-00002E850000}"/>
    <cellStyle name="Normal 5 2 2 4 2 2 2 2 5" xfId="49238" xr:uid="{00000000-0005-0000-0000-00002F850000}"/>
    <cellStyle name="Normal 5 2 2 4 2 2 2 3" xfId="18626" xr:uid="{00000000-0005-0000-0000-000030850000}"/>
    <cellStyle name="Normal 5 2 2 4 2 2 2 3 2" xfId="30881" xr:uid="{00000000-0005-0000-0000-000031850000}"/>
    <cellStyle name="Normal 5 2 2 4 2 2 2 3 3" xfId="43122" xr:uid="{00000000-0005-0000-0000-000032850000}"/>
    <cellStyle name="Normal 5 2 2 4 2 2 2 4" xfId="24764" xr:uid="{00000000-0005-0000-0000-000033850000}"/>
    <cellStyle name="Normal 5 2 2 4 2 2 2 5" xfId="37008" xr:uid="{00000000-0005-0000-0000-000034850000}"/>
    <cellStyle name="Normal 5 2 2 4 2 2 2 6" xfId="49237" xr:uid="{00000000-0005-0000-0000-000035850000}"/>
    <cellStyle name="Normal 5 2 2 4 2 2 3" xfId="7628" xr:uid="{00000000-0005-0000-0000-000036850000}"/>
    <cellStyle name="Normal 5 2 2 4 2 2 3 2" xfId="18628" xr:uid="{00000000-0005-0000-0000-000037850000}"/>
    <cellStyle name="Normal 5 2 2 4 2 2 3 2 2" xfId="30883" xr:uid="{00000000-0005-0000-0000-000038850000}"/>
    <cellStyle name="Normal 5 2 2 4 2 2 3 2 3" xfId="43124" xr:uid="{00000000-0005-0000-0000-000039850000}"/>
    <cellStyle name="Normal 5 2 2 4 2 2 3 3" xfId="24766" xr:uid="{00000000-0005-0000-0000-00003A850000}"/>
    <cellStyle name="Normal 5 2 2 4 2 2 3 4" xfId="37010" xr:uid="{00000000-0005-0000-0000-00003B850000}"/>
    <cellStyle name="Normal 5 2 2 4 2 2 3 5" xfId="49239" xr:uid="{00000000-0005-0000-0000-00003C850000}"/>
    <cellStyle name="Normal 5 2 2 4 2 2 4" xfId="18625" xr:uid="{00000000-0005-0000-0000-00003D850000}"/>
    <cellStyle name="Normal 5 2 2 4 2 2 4 2" xfId="30880" xr:uid="{00000000-0005-0000-0000-00003E850000}"/>
    <cellStyle name="Normal 5 2 2 4 2 2 4 3" xfId="43121" xr:uid="{00000000-0005-0000-0000-00003F850000}"/>
    <cellStyle name="Normal 5 2 2 4 2 2 5" xfId="24763" xr:uid="{00000000-0005-0000-0000-000040850000}"/>
    <cellStyle name="Normal 5 2 2 4 2 2 6" xfId="37007" xr:uid="{00000000-0005-0000-0000-000041850000}"/>
    <cellStyle name="Normal 5 2 2 4 2 2 7" xfId="49236" xr:uid="{00000000-0005-0000-0000-000042850000}"/>
    <cellStyle name="Normal 5 2 2 4 2 3" xfId="7629" xr:uid="{00000000-0005-0000-0000-000043850000}"/>
    <cellStyle name="Normal 5 2 2 4 2 3 2" xfId="7630" xr:uid="{00000000-0005-0000-0000-000044850000}"/>
    <cellStyle name="Normal 5 2 2 4 2 3 2 2" xfId="18630" xr:uid="{00000000-0005-0000-0000-000045850000}"/>
    <cellStyle name="Normal 5 2 2 4 2 3 2 2 2" xfId="30885" xr:uid="{00000000-0005-0000-0000-000046850000}"/>
    <cellStyle name="Normal 5 2 2 4 2 3 2 2 3" xfId="43126" xr:uid="{00000000-0005-0000-0000-000047850000}"/>
    <cellStyle name="Normal 5 2 2 4 2 3 2 3" xfId="24768" xr:uid="{00000000-0005-0000-0000-000048850000}"/>
    <cellStyle name="Normal 5 2 2 4 2 3 2 4" xfId="37012" xr:uid="{00000000-0005-0000-0000-000049850000}"/>
    <cellStyle name="Normal 5 2 2 4 2 3 2 5" xfId="49241" xr:uid="{00000000-0005-0000-0000-00004A850000}"/>
    <cellStyle name="Normal 5 2 2 4 2 3 3" xfId="18629" xr:uid="{00000000-0005-0000-0000-00004B850000}"/>
    <cellStyle name="Normal 5 2 2 4 2 3 3 2" xfId="30884" xr:uid="{00000000-0005-0000-0000-00004C850000}"/>
    <cellStyle name="Normal 5 2 2 4 2 3 3 3" xfId="43125" xr:uid="{00000000-0005-0000-0000-00004D850000}"/>
    <cellStyle name="Normal 5 2 2 4 2 3 4" xfId="24767" xr:uid="{00000000-0005-0000-0000-00004E850000}"/>
    <cellStyle name="Normal 5 2 2 4 2 3 5" xfId="37011" xr:uid="{00000000-0005-0000-0000-00004F850000}"/>
    <cellStyle name="Normal 5 2 2 4 2 3 6" xfId="49240" xr:uid="{00000000-0005-0000-0000-000050850000}"/>
    <cellStyle name="Normal 5 2 2 4 2 4" xfId="7631" xr:uid="{00000000-0005-0000-0000-000051850000}"/>
    <cellStyle name="Normal 5 2 2 4 2 4 2" xfId="18631" xr:uid="{00000000-0005-0000-0000-000052850000}"/>
    <cellStyle name="Normal 5 2 2 4 2 4 2 2" xfId="30886" xr:uid="{00000000-0005-0000-0000-000053850000}"/>
    <cellStyle name="Normal 5 2 2 4 2 4 2 3" xfId="43127" xr:uid="{00000000-0005-0000-0000-000054850000}"/>
    <cellStyle name="Normal 5 2 2 4 2 4 3" xfId="24769" xr:uid="{00000000-0005-0000-0000-000055850000}"/>
    <cellStyle name="Normal 5 2 2 4 2 4 4" xfId="37013" xr:uid="{00000000-0005-0000-0000-000056850000}"/>
    <cellStyle name="Normal 5 2 2 4 2 4 5" xfId="49242" xr:uid="{00000000-0005-0000-0000-000057850000}"/>
    <cellStyle name="Normal 5 2 2 4 2 5" xfId="18624" xr:uid="{00000000-0005-0000-0000-000058850000}"/>
    <cellStyle name="Normal 5 2 2 4 2 5 2" xfId="30879" xr:uid="{00000000-0005-0000-0000-000059850000}"/>
    <cellStyle name="Normal 5 2 2 4 2 5 3" xfId="43120" xr:uid="{00000000-0005-0000-0000-00005A850000}"/>
    <cellStyle name="Normal 5 2 2 4 2 6" xfId="24762" xr:uid="{00000000-0005-0000-0000-00005B850000}"/>
    <cellStyle name="Normal 5 2 2 4 2 7" xfId="37006" xr:uid="{00000000-0005-0000-0000-00005C850000}"/>
    <cellStyle name="Normal 5 2 2 4 2 8" xfId="49235" xr:uid="{00000000-0005-0000-0000-00005D850000}"/>
    <cellStyle name="Normal 5 2 2 4 3" xfId="7632" xr:uid="{00000000-0005-0000-0000-00005E850000}"/>
    <cellStyle name="Normal 5 2 2 4 3 2" xfId="7633" xr:uid="{00000000-0005-0000-0000-00005F850000}"/>
    <cellStyle name="Normal 5 2 2 4 3 2 2" xfId="7634" xr:uid="{00000000-0005-0000-0000-000060850000}"/>
    <cellStyle name="Normal 5 2 2 4 3 2 2 2" xfId="18634" xr:uid="{00000000-0005-0000-0000-000061850000}"/>
    <cellStyle name="Normal 5 2 2 4 3 2 2 2 2" xfId="30889" xr:uid="{00000000-0005-0000-0000-000062850000}"/>
    <cellStyle name="Normal 5 2 2 4 3 2 2 2 3" xfId="43130" xr:uid="{00000000-0005-0000-0000-000063850000}"/>
    <cellStyle name="Normal 5 2 2 4 3 2 2 3" xfId="24772" xr:uid="{00000000-0005-0000-0000-000064850000}"/>
    <cellStyle name="Normal 5 2 2 4 3 2 2 4" xfId="37016" xr:uid="{00000000-0005-0000-0000-000065850000}"/>
    <cellStyle name="Normal 5 2 2 4 3 2 2 5" xfId="49245" xr:uid="{00000000-0005-0000-0000-000066850000}"/>
    <cellStyle name="Normal 5 2 2 4 3 2 3" xfId="18633" xr:uid="{00000000-0005-0000-0000-000067850000}"/>
    <cellStyle name="Normal 5 2 2 4 3 2 3 2" xfId="30888" xr:uid="{00000000-0005-0000-0000-000068850000}"/>
    <cellStyle name="Normal 5 2 2 4 3 2 3 3" xfId="43129" xr:uid="{00000000-0005-0000-0000-000069850000}"/>
    <cellStyle name="Normal 5 2 2 4 3 2 4" xfId="24771" xr:uid="{00000000-0005-0000-0000-00006A850000}"/>
    <cellStyle name="Normal 5 2 2 4 3 2 5" xfId="37015" xr:uid="{00000000-0005-0000-0000-00006B850000}"/>
    <cellStyle name="Normal 5 2 2 4 3 2 6" xfId="49244" xr:uid="{00000000-0005-0000-0000-00006C850000}"/>
    <cellStyle name="Normal 5 2 2 4 3 3" xfId="7635" xr:uid="{00000000-0005-0000-0000-00006D850000}"/>
    <cellStyle name="Normal 5 2 2 4 3 3 2" xfId="18635" xr:uid="{00000000-0005-0000-0000-00006E850000}"/>
    <cellStyle name="Normal 5 2 2 4 3 3 2 2" xfId="30890" xr:uid="{00000000-0005-0000-0000-00006F850000}"/>
    <cellStyle name="Normal 5 2 2 4 3 3 2 3" xfId="43131" xr:uid="{00000000-0005-0000-0000-000070850000}"/>
    <cellStyle name="Normal 5 2 2 4 3 3 3" xfId="24773" xr:uid="{00000000-0005-0000-0000-000071850000}"/>
    <cellStyle name="Normal 5 2 2 4 3 3 4" xfId="37017" xr:uid="{00000000-0005-0000-0000-000072850000}"/>
    <cellStyle name="Normal 5 2 2 4 3 3 5" xfId="49246" xr:uid="{00000000-0005-0000-0000-000073850000}"/>
    <cellStyle name="Normal 5 2 2 4 3 4" xfId="18632" xr:uid="{00000000-0005-0000-0000-000074850000}"/>
    <cellStyle name="Normal 5 2 2 4 3 4 2" xfId="30887" xr:uid="{00000000-0005-0000-0000-000075850000}"/>
    <cellStyle name="Normal 5 2 2 4 3 4 3" xfId="43128" xr:uid="{00000000-0005-0000-0000-000076850000}"/>
    <cellStyle name="Normal 5 2 2 4 3 5" xfId="24770" xr:uid="{00000000-0005-0000-0000-000077850000}"/>
    <cellStyle name="Normal 5 2 2 4 3 6" xfId="37014" xr:uid="{00000000-0005-0000-0000-000078850000}"/>
    <cellStyle name="Normal 5 2 2 4 3 7" xfId="49243" xr:uid="{00000000-0005-0000-0000-000079850000}"/>
    <cellStyle name="Normal 5 2 2 4 4" xfId="7636" xr:uid="{00000000-0005-0000-0000-00007A850000}"/>
    <cellStyle name="Normal 5 2 2 4 4 2" xfId="7637" xr:uid="{00000000-0005-0000-0000-00007B850000}"/>
    <cellStyle name="Normal 5 2 2 4 4 2 2" xfId="18637" xr:uid="{00000000-0005-0000-0000-00007C850000}"/>
    <cellStyle name="Normal 5 2 2 4 4 2 2 2" xfId="30892" xr:uid="{00000000-0005-0000-0000-00007D850000}"/>
    <cellStyle name="Normal 5 2 2 4 4 2 2 3" xfId="43133" xr:uid="{00000000-0005-0000-0000-00007E850000}"/>
    <cellStyle name="Normal 5 2 2 4 4 2 3" xfId="24775" xr:uid="{00000000-0005-0000-0000-00007F850000}"/>
    <cellStyle name="Normal 5 2 2 4 4 2 4" xfId="37019" xr:uid="{00000000-0005-0000-0000-000080850000}"/>
    <cellStyle name="Normal 5 2 2 4 4 2 5" xfId="49248" xr:uid="{00000000-0005-0000-0000-000081850000}"/>
    <cellStyle name="Normal 5 2 2 4 4 3" xfId="18636" xr:uid="{00000000-0005-0000-0000-000082850000}"/>
    <cellStyle name="Normal 5 2 2 4 4 3 2" xfId="30891" xr:uid="{00000000-0005-0000-0000-000083850000}"/>
    <cellStyle name="Normal 5 2 2 4 4 3 3" xfId="43132" xr:uid="{00000000-0005-0000-0000-000084850000}"/>
    <cellStyle name="Normal 5 2 2 4 4 4" xfId="24774" xr:uid="{00000000-0005-0000-0000-000085850000}"/>
    <cellStyle name="Normal 5 2 2 4 4 5" xfId="37018" xr:uid="{00000000-0005-0000-0000-000086850000}"/>
    <cellStyle name="Normal 5 2 2 4 4 6" xfId="49247" xr:uid="{00000000-0005-0000-0000-000087850000}"/>
    <cellStyle name="Normal 5 2 2 4 5" xfId="7638" xr:uid="{00000000-0005-0000-0000-000088850000}"/>
    <cellStyle name="Normal 5 2 2 4 5 2" xfId="18638" xr:uid="{00000000-0005-0000-0000-000089850000}"/>
    <cellStyle name="Normal 5 2 2 4 5 2 2" xfId="30893" xr:uid="{00000000-0005-0000-0000-00008A850000}"/>
    <cellStyle name="Normal 5 2 2 4 5 2 3" xfId="43134" xr:uid="{00000000-0005-0000-0000-00008B850000}"/>
    <cellStyle name="Normal 5 2 2 4 5 3" xfId="24776" xr:uid="{00000000-0005-0000-0000-00008C850000}"/>
    <cellStyle name="Normal 5 2 2 4 5 4" xfId="37020" xr:uid="{00000000-0005-0000-0000-00008D850000}"/>
    <cellStyle name="Normal 5 2 2 4 5 5" xfId="49249" xr:uid="{00000000-0005-0000-0000-00008E850000}"/>
    <cellStyle name="Normal 5 2 2 4 6" xfId="18623" xr:uid="{00000000-0005-0000-0000-00008F850000}"/>
    <cellStyle name="Normal 5 2 2 4 6 2" xfId="30878" xr:uid="{00000000-0005-0000-0000-000090850000}"/>
    <cellStyle name="Normal 5 2 2 4 6 3" xfId="43119" xr:uid="{00000000-0005-0000-0000-000091850000}"/>
    <cellStyle name="Normal 5 2 2 4 7" xfId="24761" xr:uid="{00000000-0005-0000-0000-000092850000}"/>
    <cellStyle name="Normal 5 2 2 4 8" xfId="37005" xr:uid="{00000000-0005-0000-0000-000093850000}"/>
    <cellStyle name="Normal 5 2 2 4 9" xfId="49234" xr:uid="{00000000-0005-0000-0000-000094850000}"/>
    <cellStyle name="Normal 5 2 2 5" xfId="7639" xr:uid="{00000000-0005-0000-0000-000095850000}"/>
    <cellStyle name="Normal 5 2 2 5 2" xfId="7640" xr:uid="{00000000-0005-0000-0000-000096850000}"/>
    <cellStyle name="Normal 5 2 2 5 2 2" xfId="7641" xr:uid="{00000000-0005-0000-0000-000097850000}"/>
    <cellStyle name="Normal 5 2 2 5 2 2 2" xfId="7642" xr:uid="{00000000-0005-0000-0000-000098850000}"/>
    <cellStyle name="Normal 5 2 2 5 2 2 2 2" xfId="18642" xr:uid="{00000000-0005-0000-0000-000099850000}"/>
    <cellStyle name="Normal 5 2 2 5 2 2 2 2 2" xfId="30897" xr:uid="{00000000-0005-0000-0000-00009A850000}"/>
    <cellStyle name="Normal 5 2 2 5 2 2 2 2 3" xfId="43138" xr:uid="{00000000-0005-0000-0000-00009B850000}"/>
    <cellStyle name="Normal 5 2 2 5 2 2 2 3" xfId="24780" xr:uid="{00000000-0005-0000-0000-00009C850000}"/>
    <cellStyle name="Normal 5 2 2 5 2 2 2 4" xfId="37024" xr:uid="{00000000-0005-0000-0000-00009D850000}"/>
    <cellStyle name="Normal 5 2 2 5 2 2 2 5" xfId="49253" xr:uid="{00000000-0005-0000-0000-00009E850000}"/>
    <cellStyle name="Normal 5 2 2 5 2 2 3" xfId="18641" xr:uid="{00000000-0005-0000-0000-00009F850000}"/>
    <cellStyle name="Normal 5 2 2 5 2 2 3 2" xfId="30896" xr:uid="{00000000-0005-0000-0000-0000A0850000}"/>
    <cellStyle name="Normal 5 2 2 5 2 2 3 3" xfId="43137" xr:uid="{00000000-0005-0000-0000-0000A1850000}"/>
    <cellStyle name="Normal 5 2 2 5 2 2 4" xfId="24779" xr:uid="{00000000-0005-0000-0000-0000A2850000}"/>
    <cellStyle name="Normal 5 2 2 5 2 2 5" xfId="37023" xr:uid="{00000000-0005-0000-0000-0000A3850000}"/>
    <cellStyle name="Normal 5 2 2 5 2 2 6" xfId="49252" xr:uid="{00000000-0005-0000-0000-0000A4850000}"/>
    <cellStyle name="Normal 5 2 2 5 2 3" xfId="7643" xr:uid="{00000000-0005-0000-0000-0000A5850000}"/>
    <cellStyle name="Normal 5 2 2 5 2 3 2" xfId="18643" xr:uid="{00000000-0005-0000-0000-0000A6850000}"/>
    <cellStyle name="Normal 5 2 2 5 2 3 2 2" xfId="30898" xr:uid="{00000000-0005-0000-0000-0000A7850000}"/>
    <cellStyle name="Normal 5 2 2 5 2 3 2 3" xfId="43139" xr:uid="{00000000-0005-0000-0000-0000A8850000}"/>
    <cellStyle name="Normal 5 2 2 5 2 3 3" xfId="24781" xr:uid="{00000000-0005-0000-0000-0000A9850000}"/>
    <cellStyle name="Normal 5 2 2 5 2 3 4" xfId="37025" xr:uid="{00000000-0005-0000-0000-0000AA850000}"/>
    <cellStyle name="Normal 5 2 2 5 2 3 5" xfId="49254" xr:uid="{00000000-0005-0000-0000-0000AB850000}"/>
    <cellStyle name="Normal 5 2 2 5 2 4" xfId="18640" xr:uid="{00000000-0005-0000-0000-0000AC850000}"/>
    <cellStyle name="Normal 5 2 2 5 2 4 2" xfId="30895" xr:uid="{00000000-0005-0000-0000-0000AD850000}"/>
    <cellStyle name="Normal 5 2 2 5 2 4 3" xfId="43136" xr:uid="{00000000-0005-0000-0000-0000AE850000}"/>
    <cellStyle name="Normal 5 2 2 5 2 5" xfId="24778" xr:uid="{00000000-0005-0000-0000-0000AF850000}"/>
    <cellStyle name="Normal 5 2 2 5 2 6" xfId="37022" xr:uid="{00000000-0005-0000-0000-0000B0850000}"/>
    <cellStyle name="Normal 5 2 2 5 2 7" xfId="49251" xr:uid="{00000000-0005-0000-0000-0000B1850000}"/>
    <cellStyle name="Normal 5 2 2 5 3" xfId="7644" xr:uid="{00000000-0005-0000-0000-0000B2850000}"/>
    <cellStyle name="Normal 5 2 2 5 3 2" xfId="7645" xr:uid="{00000000-0005-0000-0000-0000B3850000}"/>
    <cellStyle name="Normal 5 2 2 5 3 2 2" xfId="18645" xr:uid="{00000000-0005-0000-0000-0000B4850000}"/>
    <cellStyle name="Normal 5 2 2 5 3 2 2 2" xfId="30900" xr:uid="{00000000-0005-0000-0000-0000B5850000}"/>
    <cellStyle name="Normal 5 2 2 5 3 2 2 3" xfId="43141" xr:uid="{00000000-0005-0000-0000-0000B6850000}"/>
    <cellStyle name="Normal 5 2 2 5 3 2 3" xfId="24783" xr:uid="{00000000-0005-0000-0000-0000B7850000}"/>
    <cellStyle name="Normal 5 2 2 5 3 2 4" xfId="37027" xr:uid="{00000000-0005-0000-0000-0000B8850000}"/>
    <cellStyle name="Normal 5 2 2 5 3 2 5" xfId="49256" xr:uid="{00000000-0005-0000-0000-0000B9850000}"/>
    <cellStyle name="Normal 5 2 2 5 3 3" xfId="18644" xr:uid="{00000000-0005-0000-0000-0000BA850000}"/>
    <cellStyle name="Normal 5 2 2 5 3 3 2" xfId="30899" xr:uid="{00000000-0005-0000-0000-0000BB850000}"/>
    <cellStyle name="Normal 5 2 2 5 3 3 3" xfId="43140" xr:uid="{00000000-0005-0000-0000-0000BC850000}"/>
    <cellStyle name="Normal 5 2 2 5 3 4" xfId="24782" xr:uid="{00000000-0005-0000-0000-0000BD850000}"/>
    <cellStyle name="Normal 5 2 2 5 3 5" xfId="37026" xr:uid="{00000000-0005-0000-0000-0000BE850000}"/>
    <cellStyle name="Normal 5 2 2 5 3 6" xfId="49255" xr:uid="{00000000-0005-0000-0000-0000BF850000}"/>
    <cellStyle name="Normal 5 2 2 5 4" xfId="7646" xr:uid="{00000000-0005-0000-0000-0000C0850000}"/>
    <cellStyle name="Normal 5 2 2 5 4 2" xfId="18646" xr:uid="{00000000-0005-0000-0000-0000C1850000}"/>
    <cellStyle name="Normal 5 2 2 5 4 2 2" xfId="30901" xr:uid="{00000000-0005-0000-0000-0000C2850000}"/>
    <cellStyle name="Normal 5 2 2 5 4 2 3" xfId="43142" xr:uid="{00000000-0005-0000-0000-0000C3850000}"/>
    <cellStyle name="Normal 5 2 2 5 4 3" xfId="24784" xr:uid="{00000000-0005-0000-0000-0000C4850000}"/>
    <cellStyle name="Normal 5 2 2 5 4 4" xfId="37028" xr:uid="{00000000-0005-0000-0000-0000C5850000}"/>
    <cellStyle name="Normal 5 2 2 5 4 5" xfId="49257" xr:uid="{00000000-0005-0000-0000-0000C6850000}"/>
    <cellStyle name="Normal 5 2 2 5 5" xfId="18639" xr:uid="{00000000-0005-0000-0000-0000C7850000}"/>
    <cellStyle name="Normal 5 2 2 5 5 2" xfId="30894" xr:uid="{00000000-0005-0000-0000-0000C8850000}"/>
    <cellStyle name="Normal 5 2 2 5 5 3" xfId="43135" xr:uid="{00000000-0005-0000-0000-0000C9850000}"/>
    <cellStyle name="Normal 5 2 2 5 6" xfId="24777" xr:uid="{00000000-0005-0000-0000-0000CA850000}"/>
    <cellStyle name="Normal 5 2 2 5 7" xfId="37021" xr:uid="{00000000-0005-0000-0000-0000CB850000}"/>
    <cellStyle name="Normal 5 2 2 5 8" xfId="49250" xr:uid="{00000000-0005-0000-0000-0000CC850000}"/>
    <cellStyle name="Normal 5 2 2 6" xfId="7647" xr:uid="{00000000-0005-0000-0000-0000CD850000}"/>
    <cellStyle name="Normal 5 2 2 6 2" xfId="7648" xr:uid="{00000000-0005-0000-0000-0000CE850000}"/>
    <cellStyle name="Normal 5 2 2 6 2 2" xfId="7649" xr:uid="{00000000-0005-0000-0000-0000CF850000}"/>
    <cellStyle name="Normal 5 2 2 6 2 2 2" xfId="18649" xr:uid="{00000000-0005-0000-0000-0000D0850000}"/>
    <cellStyle name="Normal 5 2 2 6 2 2 2 2" xfId="30904" xr:uid="{00000000-0005-0000-0000-0000D1850000}"/>
    <cellStyle name="Normal 5 2 2 6 2 2 2 3" xfId="43145" xr:uid="{00000000-0005-0000-0000-0000D2850000}"/>
    <cellStyle name="Normal 5 2 2 6 2 2 3" xfId="24787" xr:uid="{00000000-0005-0000-0000-0000D3850000}"/>
    <cellStyle name="Normal 5 2 2 6 2 2 4" xfId="37031" xr:uid="{00000000-0005-0000-0000-0000D4850000}"/>
    <cellStyle name="Normal 5 2 2 6 2 2 5" xfId="49260" xr:uid="{00000000-0005-0000-0000-0000D5850000}"/>
    <cellStyle name="Normal 5 2 2 6 2 3" xfId="18648" xr:uid="{00000000-0005-0000-0000-0000D6850000}"/>
    <cellStyle name="Normal 5 2 2 6 2 3 2" xfId="30903" xr:uid="{00000000-0005-0000-0000-0000D7850000}"/>
    <cellStyle name="Normal 5 2 2 6 2 3 3" xfId="43144" xr:uid="{00000000-0005-0000-0000-0000D8850000}"/>
    <cellStyle name="Normal 5 2 2 6 2 4" xfId="24786" xr:uid="{00000000-0005-0000-0000-0000D9850000}"/>
    <cellStyle name="Normal 5 2 2 6 2 5" xfId="37030" xr:uid="{00000000-0005-0000-0000-0000DA850000}"/>
    <cellStyle name="Normal 5 2 2 6 2 6" xfId="49259" xr:uid="{00000000-0005-0000-0000-0000DB850000}"/>
    <cellStyle name="Normal 5 2 2 6 3" xfId="7650" xr:uid="{00000000-0005-0000-0000-0000DC850000}"/>
    <cellStyle name="Normal 5 2 2 6 3 2" xfId="18650" xr:uid="{00000000-0005-0000-0000-0000DD850000}"/>
    <cellStyle name="Normal 5 2 2 6 3 2 2" xfId="30905" xr:uid="{00000000-0005-0000-0000-0000DE850000}"/>
    <cellStyle name="Normal 5 2 2 6 3 2 3" xfId="43146" xr:uid="{00000000-0005-0000-0000-0000DF850000}"/>
    <cellStyle name="Normal 5 2 2 6 3 3" xfId="24788" xr:uid="{00000000-0005-0000-0000-0000E0850000}"/>
    <cellStyle name="Normal 5 2 2 6 3 4" xfId="37032" xr:uid="{00000000-0005-0000-0000-0000E1850000}"/>
    <cellStyle name="Normal 5 2 2 6 3 5" xfId="49261" xr:uid="{00000000-0005-0000-0000-0000E2850000}"/>
    <cellStyle name="Normal 5 2 2 6 4" xfId="18647" xr:uid="{00000000-0005-0000-0000-0000E3850000}"/>
    <cellStyle name="Normal 5 2 2 6 4 2" xfId="30902" xr:uid="{00000000-0005-0000-0000-0000E4850000}"/>
    <cellStyle name="Normal 5 2 2 6 4 3" xfId="43143" xr:uid="{00000000-0005-0000-0000-0000E5850000}"/>
    <cellStyle name="Normal 5 2 2 6 5" xfId="24785" xr:uid="{00000000-0005-0000-0000-0000E6850000}"/>
    <cellStyle name="Normal 5 2 2 6 6" xfId="37029" xr:uid="{00000000-0005-0000-0000-0000E7850000}"/>
    <cellStyle name="Normal 5 2 2 6 7" xfId="49258" xr:uid="{00000000-0005-0000-0000-0000E8850000}"/>
    <cellStyle name="Normal 5 2 2 7" xfId="7651" xr:uid="{00000000-0005-0000-0000-0000E9850000}"/>
    <cellStyle name="Normal 5 2 2 7 2" xfId="7652" xr:uid="{00000000-0005-0000-0000-0000EA850000}"/>
    <cellStyle name="Normal 5 2 2 7 2 2" xfId="18652" xr:uid="{00000000-0005-0000-0000-0000EB850000}"/>
    <cellStyle name="Normal 5 2 2 7 2 2 2" xfId="30907" xr:uid="{00000000-0005-0000-0000-0000EC850000}"/>
    <cellStyle name="Normal 5 2 2 7 2 2 3" xfId="43148" xr:uid="{00000000-0005-0000-0000-0000ED850000}"/>
    <cellStyle name="Normal 5 2 2 7 2 3" xfId="24790" xr:uid="{00000000-0005-0000-0000-0000EE850000}"/>
    <cellStyle name="Normal 5 2 2 7 2 4" xfId="37034" xr:uid="{00000000-0005-0000-0000-0000EF850000}"/>
    <cellStyle name="Normal 5 2 2 7 2 5" xfId="49263" xr:uid="{00000000-0005-0000-0000-0000F0850000}"/>
    <cellStyle name="Normal 5 2 2 7 3" xfId="18651" xr:uid="{00000000-0005-0000-0000-0000F1850000}"/>
    <cellStyle name="Normal 5 2 2 7 3 2" xfId="30906" xr:uid="{00000000-0005-0000-0000-0000F2850000}"/>
    <cellStyle name="Normal 5 2 2 7 3 3" xfId="43147" xr:uid="{00000000-0005-0000-0000-0000F3850000}"/>
    <cellStyle name="Normal 5 2 2 7 4" xfId="24789" xr:uid="{00000000-0005-0000-0000-0000F4850000}"/>
    <cellStyle name="Normal 5 2 2 7 5" xfId="37033" xr:uid="{00000000-0005-0000-0000-0000F5850000}"/>
    <cellStyle name="Normal 5 2 2 7 6" xfId="49262" xr:uid="{00000000-0005-0000-0000-0000F6850000}"/>
    <cellStyle name="Normal 5 2 2 8" xfId="7653" xr:uid="{00000000-0005-0000-0000-0000F7850000}"/>
    <cellStyle name="Normal 5 2 2 8 2" xfId="18653" xr:uid="{00000000-0005-0000-0000-0000F8850000}"/>
    <cellStyle name="Normal 5 2 2 8 2 2" xfId="30908" xr:uid="{00000000-0005-0000-0000-0000F9850000}"/>
    <cellStyle name="Normal 5 2 2 8 2 3" xfId="43149" xr:uid="{00000000-0005-0000-0000-0000FA850000}"/>
    <cellStyle name="Normal 5 2 2 8 3" xfId="24791" xr:uid="{00000000-0005-0000-0000-0000FB850000}"/>
    <cellStyle name="Normal 5 2 2 8 4" xfId="37035" xr:uid="{00000000-0005-0000-0000-0000FC850000}"/>
    <cellStyle name="Normal 5 2 2 8 5" xfId="49264" xr:uid="{00000000-0005-0000-0000-0000FD850000}"/>
    <cellStyle name="Normal 5 2 2 9" xfId="18526" xr:uid="{00000000-0005-0000-0000-0000FE850000}"/>
    <cellStyle name="Normal 5 2 2 9 2" xfId="30781" xr:uid="{00000000-0005-0000-0000-0000FF850000}"/>
    <cellStyle name="Normal 5 2 2 9 3" xfId="43022" xr:uid="{00000000-0005-0000-0000-000000860000}"/>
    <cellStyle name="Normal 5 2 3" xfId="7654" xr:uid="{00000000-0005-0000-0000-000001860000}"/>
    <cellStyle name="Normal 5 2 3 10" xfId="37036" xr:uid="{00000000-0005-0000-0000-000002860000}"/>
    <cellStyle name="Normal 5 2 3 11" xfId="49265" xr:uid="{00000000-0005-0000-0000-000003860000}"/>
    <cellStyle name="Normal 5 2 3 2" xfId="7655" xr:uid="{00000000-0005-0000-0000-000004860000}"/>
    <cellStyle name="Normal 5 2 3 2 10" xfId="49266" xr:uid="{00000000-0005-0000-0000-000005860000}"/>
    <cellStyle name="Normal 5 2 3 2 2" xfId="7656" xr:uid="{00000000-0005-0000-0000-000006860000}"/>
    <cellStyle name="Normal 5 2 3 2 2 2" xfId="7657" xr:uid="{00000000-0005-0000-0000-000007860000}"/>
    <cellStyle name="Normal 5 2 3 2 2 2 2" xfId="7658" xr:uid="{00000000-0005-0000-0000-000008860000}"/>
    <cellStyle name="Normal 5 2 3 2 2 2 2 2" xfId="7659" xr:uid="{00000000-0005-0000-0000-000009860000}"/>
    <cellStyle name="Normal 5 2 3 2 2 2 2 2 2" xfId="7660" xr:uid="{00000000-0005-0000-0000-00000A860000}"/>
    <cellStyle name="Normal 5 2 3 2 2 2 2 2 2 2" xfId="18660" xr:uid="{00000000-0005-0000-0000-00000B860000}"/>
    <cellStyle name="Normal 5 2 3 2 2 2 2 2 2 2 2" xfId="30915" xr:uid="{00000000-0005-0000-0000-00000C860000}"/>
    <cellStyle name="Normal 5 2 3 2 2 2 2 2 2 2 3" xfId="43156" xr:uid="{00000000-0005-0000-0000-00000D860000}"/>
    <cellStyle name="Normal 5 2 3 2 2 2 2 2 2 3" xfId="24798" xr:uid="{00000000-0005-0000-0000-00000E860000}"/>
    <cellStyle name="Normal 5 2 3 2 2 2 2 2 2 4" xfId="37042" xr:uid="{00000000-0005-0000-0000-00000F860000}"/>
    <cellStyle name="Normal 5 2 3 2 2 2 2 2 2 5" xfId="49271" xr:uid="{00000000-0005-0000-0000-000010860000}"/>
    <cellStyle name="Normal 5 2 3 2 2 2 2 2 3" xfId="18659" xr:uid="{00000000-0005-0000-0000-000011860000}"/>
    <cellStyle name="Normal 5 2 3 2 2 2 2 2 3 2" xfId="30914" xr:uid="{00000000-0005-0000-0000-000012860000}"/>
    <cellStyle name="Normal 5 2 3 2 2 2 2 2 3 3" xfId="43155" xr:uid="{00000000-0005-0000-0000-000013860000}"/>
    <cellStyle name="Normal 5 2 3 2 2 2 2 2 4" xfId="24797" xr:uid="{00000000-0005-0000-0000-000014860000}"/>
    <cellStyle name="Normal 5 2 3 2 2 2 2 2 5" xfId="37041" xr:uid="{00000000-0005-0000-0000-000015860000}"/>
    <cellStyle name="Normal 5 2 3 2 2 2 2 2 6" xfId="49270" xr:uid="{00000000-0005-0000-0000-000016860000}"/>
    <cellStyle name="Normal 5 2 3 2 2 2 2 3" xfId="7661" xr:uid="{00000000-0005-0000-0000-000017860000}"/>
    <cellStyle name="Normal 5 2 3 2 2 2 2 3 2" xfId="18661" xr:uid="{00000000-0005-0000-0000-000018860000}"/>
    <cellStyle name="Normal 5 2 3 2 2 2 2 3 2 2" xfId="30916" xr:uid="{00000000-0005-0000-0000-000019860000}"/>
    <cellStyle name="Normal 5 2 3 2 2 2 2 3 2 3" xfId="43157" xr:uid="{00000000-0005-0000-0000-00001A860000}"/>
    <cellStyle name="Normal 5 2 3 2 2 2 2 3 3" xfId="24799" xr:uid="{00000000-0005-0000-0000-00001B860000}"/>
    <cellStyle name="Normal 5 2 3 2 2 2 2 3 4" xfId="37043" xr:uid="{00000000-0005-0000-0000-00001C860000}"/>
    <cellStyle name="Normal 5 2 3 2 2 2 2 3 5" xfId="49272" xr:uid="{00000000-0005-0000-0000-00001D860000}"/>
    <cellStyle name="Normal 5 2 3 2 2 2 2 4" xfId="18658" xr:uid="{00000000-0005-0000-0000-00001E860000}"/>
    <cellStyle name="Normal 5 2 3 2 2 2 2 4 2" xfId="30913" xr:uid="{00000000-0005-0000-0000-00001F860000}"/>
    <cellStyle name="Normal 5 2 3 2 2 2 2 4 3" xfId="43154" xr:uid="{00000000-0005-0000-0000-000020860000}"/>
    <cellStyle name="Normal 5 2 3 2 2 2 2 5" xfId="24796" xr:uid="{00000000-0005-0000-0000-000021860000}"/>
    <cellStyle name="Normal 5 2 3 2 2 2 2 6" xfId="37040" xr:uid="{00000000-0005-0000-0000-000022860000}"/>
    <cellStyle name="Normal 5 2 3 2 2 2 2 7" xfId="49269" xr:uid="{00000000-0005-0000-0000-000023860000}"/>
    <cellStyle name="Normal 5 2 3 2 2 2 3" xfId="7662" xr:uid="{00000000-0005-0000-0000-000024860000}"/>
    <cellStyle name="Normal 5 2 3 2 2 2 3 2" xfId="7663" xr:uid="{00000000-0005-0000-0000-000025860000}"/>
    <cellStyle name="Normal 5 2 3 2 2 2 3 2 2" xfId="18663" xr:uid="{00000000-0005-0000-0000-000026860000}"/>
    <cellStyle name="Normal 5 2 3 2 2 2 3 2 2 2" xfId="30918" xr:uid="{00000000-0005-0000-0000-000027860000}"/>
    <cellStyle name="Normal 5 2 3 2 2 2 3 2 2 3" xfId="43159" xr:uid="{00000000-0005-0000-0000-000028860000}"/>
    <cellStyle name="Normal 5 2 3 2 2 2 3 2 3" xfId="24801" xr:uid="{00000000-0005-0000-0000-000029860000}"/>
    <cellStyle name="Normal 5 2 3 2 2 2 3 2 4" xfId="37045" xr:uid="{00000000-0005-0000-0000-00002A860000}"/>
    <cellStyle name="Normal 5 2 3 2 2 2 3 2 5" xfId="49274" xr:uid="{00000000-0005-0000-0000-00002B860000}"/>
    <cellStyle name="Normal 5 2 3 2 2 2 3 3" xfId="18662" xr:uid="{00000000-0005-0000-0000-00002C860000}"/>
    <cellStyle name="Normal 5 2 3 2 2 2 3 3 2" xfId="30917" xr:uid="{00000000-0005-0000-0000-00002D860000}"/>
    <cellStyle name="Normal 5 2 3 2 2 2 3 3 3" xfId="43158" xr:uid="{00000000-0005-0000-0000-00002E860000}"/>
    <cellStyle name="Normal 5 2 3 2 2 2 3 4" xfId="24800" xr:uid="{00000000-0005-0000-0000-00002F860000}"/>
    <cellStyle name="Normal 5 2 3 2 2 2 3 5" xfId="37044" xr:uid="{00000000-0005-0000-0000-000030860000}"/>
    <cellStyle name="Normal 5 2 3 2 2 2 3 6" xfId="49273" xr:uid="{00000000-0005-0000-0000-000031860000}"/>
    <cellStyle name="Normal 5 2 3 2 2 2 4" xfId="7664" xr:uid="{00000000-0005-0000-0000-000032860000}"/>
    <cellStyle name="Normal 5 2 3 2 2 2 4 2" xfId="18664" xr:uid="{00000000-0005-0000-0000-000033860000}"/>
    <cellStyle name="Normal 5 2 3 2 2 2 4 2 2" xfId="30919" xr:uid="{00000000-0005-0000-0000-000034860000}"/>
    <cellStyle name="Normal 5 2 3 2 2 2 4 2 3" xfId="43160" xr:uid="{00000000-0005-0000-0000-000035860000}"/>
    <cellStyle name="Normal 5 2 3 2 2 2 4 3" xfId="24802" xr:uid="{00000000-0005-0000-0000-000036860000}"/>
    <cellStyle name="Normal 5 2 3 2 2 2 4 4" xfId="37046" xr:uid="{00000000-0005-0000-0000-000037860000}"/>
    <cellStyle name="Normal 5 2 3 2 2 2 4 5" xfId="49275" xr:uid="{00000000-0005-0000-0000-000038860000}"/>
    <cellStyle name="Normal 5 2 3 2 2 2 5" xfId="18657" xr:uid="{00000000-0005-0000-0000-000039860000}"/>
    <cellStyle name="Normal 5 2 3 2 2 2 5 2" xfId="30912" xr:uid="{00000000-0005-0000-0000-00003A860000}"/>
    <cellStyle name="Normal 5 2 3 2 2 2 5 3" xfId="43153" xr:uid="{00000000-0005-0000-0000-00003B860000}"/>
    <cellStyle name="Normal 5 2 3 2 2 2 6" xfId="24795" xr:uid="{00000000-0005-0000-0000-00003C860000}"/>
    <cellStyle name="Normal 5 2 3 2 2 2 7" xfId="37039" xr:uid="{00000000-0005-0000-0000-00003D860000}"/>
    <cellStyle name="Normal 5 2 3 2 2 2 8" xfId="49268" xr:uid="{00000000-0005-0000-0000-00003E860000}"/>
    <cellStyle name="Normal 5 2 3 2 2 3" xfId="7665" xr:uid="{00000000-0005-0000-0000-00003F860000}"/>
    <cellStyle name="Normal 5 2 3 2 2 3 2" xfId="7666" xr:uid="{00000000-0005-0000-0000-000040860000}"/>
    <cellStyle name="Normal 5 2 3 2 2 3 2 2" xfId="7667" xr:uid="{00000000-0005-0000-0000-000041860000}"/>
    <cellStyle name="Normal 5 2 3 2 2 3 2 2 2" xfId="18667" xr:uid="{00000000-0005-0000-0000-000042860000}"/>
    <cellStyle name="Normal 5 2 3 2 2 3 2 2 2 2" xfId="30922" xr:uid="{00000000-0005-0000-0000-000043860000}"/>
    <cellStyle name="Normal 5 2 3 2 2 3 2 2 2 3" xfId="43163" xr:uid="{00000000-0005-0000-0000-000044860000}"/>
    <cellStyle name="Normal 5 2 3 2 2 3 2 2 3" xfId="24805" xr:uid="{00000000-0005-0000-0000-000045860000}"/>
    <cellStyle name="Normal 5 2 3 2 2 3 2 2 4" xfId="37049" xr:uid="{00000000-0005-0000-0000-000046860000}"/>
    <cellStyle name="Normal 5 2 3 2 2 3 2 2 5" xfId="49278" xr:uid="{00000000-0005-0000-0000-000047860000}"/>
    <cellStyle name="Normal 5 2 3 2 2 3 2 3" xfId="18666" xr:uid="{00000000-0005-0000-0000-000048860000}"/>
    <cellStyle name="Normal 5 2 3 2 2 3 2 3 2" xfId="30921" xr:uid="{00000000-0005-0000-0000-000049860000}"/>
    <cellStyle name="Normal 5 2 3 2 2 3 2 3 3" xfId="43162" xr:uid="{00000000-0005-0000-0000-00004A860000}"/>
    <cellStyle name="Normal 5 2 3 2 2 3 2 4" xfId="24804" xr:uid="{00000000-0005-0000-0000-00004B860000}"/>
    <cellStyle name="Normal 5 2 3 2 2 3 2 5" xfId="37048" xr:uid="{00000000-0005-0000-0000-00004C860000}"/>
    <cellStyle name="Normal 5 2 3 2 2 3 2 6" xfId="49277" xr:uid="{00000000-0005-0000-0000-00004D860000}"/>
    <cellStyle name="Normal 5 2 3 2 2 3 3" xfId="7668" xr:uid="{00000000-0005-0000-0000-00004E860000}"/>
    <cellStyle name="Normal 5 2 3 2 2 3 3 2" xfId="18668" xr:uid="{00000000-0005-0000-0000-00004F860000}"/>
    <cellStyle name="Normal 5 2 3 2 2 3 3 2 2" xfId="30923" xr:uid="{00000000-0005-0000-0000-000050860000}"/>
    <cellStyle name="Normal 5 2 3 2 2 3 3 2 3" xfId="43164" xr:uid="{00000000-0005-0000-0000-000051860000}"/>
    <cellStyle name="Normal 5 2 3 2 2 3 3 3" xfId="24806" xr:uid="{00000000-0005-0000-0000-000052860000}"/>
    <cellStyle name="Normal 5 2 3 2 2 3 3 4" xfId="37050" xr:uid="{00000000-0005-0000-0000-000053860000}"/>
    <cellStyle name="Normal 5 2 3 2 2 3 3 5" xfId="49279" xr:uid="{00000000-0005-0000-0000-000054860000}"/>
    <cellStyle name="Normal 5 2 3 2 2 3 4" xfId="18665" xr:uid="{00000000-0005-0000-0000-000055860000}"/>
    <cellStyle name="Normal 5 2 3 2 2 3 4 2" xfId="30920" xr:uid="{00000000-0005-0000-0000-000056860000}"/>
    <cellStyle name="Normal 5 2 3 2 2 3 4 3" xfId="43161" xr:uid="{00000000-0005-0000-0000-000057860000}"/>
    <cellStyle name="Normal 5 2 3 2 2 3 5" xfId="24803" xr:uid="{00000000-0005-0000-0000-000058860000}"/>
    <cellStyle name="Normal 5 2 3 2 2 3 6" xfId="37047" xr:uid="{00000000-0005-0000-0000-000059860000}"/>
    <cellStyle name="Normal 5 2 3 2 2 3 7" xfId="49276" xr:uid="{00000000-0005-0000-0000-00005A860000}"/>
    <cellStyle name="Normal 5 2 3 2 2 4" xfId="7669" xr:uid="{00000000-0005-0000-0000-00005B860000}"/>
    <cellStyle name="Normal 5 2 3 2 2 4 2" xfId="7670" xr:uid="{00000000-0005-0000-0000-00005C860000}"/>
    <cellStyle name="Normal 5 2 3 2 2 4 2 2" xfId="18670" xr:uid="{00000000-0005-0000-0000-00005D860000}"/>
    <cellStyle name="Normal 5 2 3 2 2 4 2 2 2" xfId="30925" xr:uid="{00000000-0005-0000-0000-00005E860000}"/>
    <cellStyle name="Normal 5 2 3 2 2 4 2 2 3" xfId="43166" xr:uid="{00000000-0005-0000-0000-00005F860000}"/>
    <cellStyle name="Normal 5 2 3 2 2 4 2 3" xfId="24808" xr:uid="{00000000-0005-0000-0000-000060860000}"/>
    <cellStyle name="Normal 5 2 3 2 2 4 2 4" xfId="37052" xr:uid="{00000000-0005-0000-0000-000061860000}"/>
    <cellStyle name="Normal 5 2 3 2 2 4 2 5" xfId="49281" xr:uid="{00000000-0005-0000-0000-000062860000}"/>
    <cellStyle name="Normal 5 2 3 2 2 4 3" xfId="18669" xr:uid="{00000000-0005-0000-0000-000063860000}"/>
    <cellStyle name="Normal 5 2 3 2 2 4 3 2" xfId="30924" xr:uid="{00000000-0005-0000-0000-000064860000}"/>
    <cellStyle name="Normal 5 2 3 2 2 4 3 3" xfId="43165" xr:uid="{00000000-0005-0000-0000-000065860000}"/>
    <cellStyle name="Normal 5 2 3 2 2 4 4" xfId="24807" xr:uid="{00000000-0005-0000-0000-000066860000}"/>
    <cellStyle name="Normal 5 2 3 2 2 4 5" xfId="37051" xr:uid="{00000000-0005-0000-0000-000067860000}"/>
    <cellStyle name="Normal 5 2 3 2 2 4 6" xfId="49280" xr:uid="{00000000-0005-0000-0000-000068860000}"/>
    <cellStyle name="Normal 5 2 3 2 2 5" xfId="7671" xr:uid="{00000000-0005-0000-0000-000069860000}"/>
    <cellStyle name="Normal 5 2 3 2 2 5 2" xfId="18671" xr:uid="{00000000-0005-0000-0000-00006A860000}"/>
    <cellStyle name="Normal 5 2 3 2 2 5 2 2" xfId="30926" xr:uid="{00000000-0005-0000-0000-00006B860000}"/>
    <cellStyle name="Normal 5 2 3 2 2 5 2 3" xfId="43167" xr:uid="{00000000-0005-0000-0000-00006C860000}"/>
    <cellStyle name="Normal 5 2 3 2 2 5 3" xfId="24809" xr:uid="{00000000-0005-0000-0000-00006D860000}"/>
    <cellStyle name="Normal 5 2 3 2 2 5 4" xfId="37053" xr:uid="{00000000-0005-0000-0000-00006E860000}"/>
    <cellStyle name="Normal 5 2 3 2 2 5 5" xfId="49282" xr:uid="{00000000-0005-0000-0000-00006F860000}"/>
    <cellStyle name="Normal 5 2 3 2 2 6" xfId="18656" xr:uid="{00000000-0005-0000-0000-000070860000}"/>
    <cellStyle name="Normal 5 2 3 2 2 6 2" xfId="30911" xr:uid="{00000000-0005-0000-0000-000071860000}"/>
    <cellStyle name="Normal 5 2 3 2 2 6 3" xfId="43152" xr:uid="{00000000-0005-0000-0000-000072860000}"/>
    <cellStyle name="Normal 5 2 3 2 2 7" xfId="24794" xr:uid="{00000000-0005-0000-0000-000073860000}"/>
    <cellStyle name="Normal 5 2 3 2 2 8" xfId="37038" xr:uid="{00000000-0005-0000-0000-000074860000}"/>
    <cellStyle name="Normal 5 2 3 2 2 9" xfId="49267" xr:uid="{00000000-0005-0000-0000-000075860000}"/>
    <cellStyle name="Normal 5 2 3 2 3" xfId="7672" xr:uid="{00000000-0005-0000-0000-000076860000}"/>
    <cellStyle name="Normal 5 2 3 2 3 2" xfId="7673" xr:uid="{00000000-0005-0000-0000-000077860000}"/>
    <cellStyle name="Normal 5 2 3 2 3 2 2" xfId="7674" xr:uid="{00000000-0005-0000-0000-000078860000}"/>
    <cellStyle name="Normal 5 2 3 2 3 2 2 2" xfId="7675" xr:uid="{00000000-0005-0000-0000-000079860000}"/>
    <cellStyle name="Normal 5 2 3 2 3 2 2 2 2" xfId="18675" xr:uid="{00000000-0005-0000-0000-00007A860000}"/>
    <cellStyle name="Normal 5 2 3 2 3 2 2 2 2 2" xfId="30930" xr:uid="{00000000-0005-0000-0000-00007B860000}"/>
    <cellStyle name="Normal 5 2 3 2 3 2 2 2 2 3" xfId="43171" xr:uid="{00000000-0005-0000-0000-00007C860000}"/>
    <cellStyle name="Normal 5 2 3 2 3 2 2 2 3" xfId="24813" xr:uid="{00000000-0005-0000-0000-00007D860000}"/>
    <cellStyle name="Normal 5 2 3 2 3 2 2 2 4" xfId="37057" xr:uid="{00000000-0005-0000-0000-00007E860000}"/>
    <cellStyle name="Normal 5 2 3 2 3 2 2 2 5" xfId="49286" xr:uid="{00000000-0005-0000-0000-00007F860000}"/>
    <cellStyle name="Normal 5 2 3 2 3 2 2 3" xfId="18674" xr:uid="{00000000-0005-0000-0000-000080860000}"/>
    <cellStyle name="Normal 5 2 3 2 3 2 2 3 2" xfId="30929" xr:uid="{00000000-0005-0000-0000-000081860000}"/>
    <cellStyle name="Normal 5 2 3 2 3 2 2 3 3" xfId="43170" xr:uid="{00000000-0005-0000-0000-000082860000}"/>
    <cellStyle name="Normal 5 2 3 2 3 2 2 4" xfId="24812" xr:uid="{00000000-0005-0000-0000-000083860000}"/>
    <cellStyle name="Normal 5 2 3 2 3 2 2 5" xfId="37056" xr:uid="{00000000-0005-0000-0000-000084860000}"/>
    <cellStyle name="Normal 5 2 3 2 3 2 2 6" xfId="49285" xr:uid="{00000000-0005-0000-0000-000085860000}"/>
    <cellStyle name="Normal 5 2 3 2 3 2 3" xfId="7676" xr:uid="{00000000-0005-0000-0000-000086860000}"/>
    <cellStyle name="Normal 5 2 3 2 3 2 3 2" xfId="18676" xr:uid="{00000000-0005-0000-0000-000087860000}"/>
    <cellStyle name="Normal 5 2 3 2 3 2 3 2 2" xfId="30931" xr:uid="{00000000-0005-0000-0000-000088860000}"/>
    <cellStyle name="Normal 5 2 3 2 3 2 3 2 3" xfId="43172" xr:uid="{00000000-0005-0000-0000-000089860000}"/>
    <cellStyle name="Normal 5 2 3 2 3 2 3 3" xfId="24814" xr:uid="{00000000-0005-0000-0000-00008A860000}"/>
    <cellStyle name="Normal 5 2 3 2 3 2 3 4" xfId="37058" xr:uid="{00000000-0005-0000-0000-00008B860000}"/>
    <cellStyle name="Normal 5 2 3 2 3 2 3 5" xfId="49287" xr:uid="{00000000-0005-0000-0000-00008C860000}"/>
    <cellStyle name="Normal 5 2 3 2 3 2 4" xfId="18673" xr:uid="{00000000-0005-0000-0000-00008D860000}"/>
    <cellStyle name="Normal 5 2 3 2 3 2 4 2" xfId="30928" xr:uid="{00000000-0005-0000-0000-00008E860000}"/>
    <cellStyle name="Normal 5 2 3 2 3 2 4 3" xfId="43169" xr:uid="{00000000-0005-0000-0000-00008F860000}"/>
    <cellStyle name="Normal 5 2 3 2 3 2 5" xfId="24811" xr:uid="{00000000-0005-0000-0000-000090860000}"/>
    <cellStyle name="Normal 5 2 3 2 3 2 6" xfId="37055" xr:uid="{00000000-0005-0000-0000-000091860000}"/>
    <cellStyle name="Normal 5 2 3 2 3 2 7" xfId="49284" xr:uid="{00000000-0005-0000-0000-000092860000}"/>
    <cellStyle name="Normal 5 2 3 2 3 3" xfId="7677" xr:uid="{00000000-0005-0000-0000-000093860000}"/>
    <cellStyle name="Normal 5 2 3 2 3 3 2" xfId="7678" xr:uid="{00000000-0005-0000-0000-000094860000}"/>
    <cellStyle name="Normal 5 2 3 2 3 3 2 2" xfId="18678" xr:uid="{00000000-0005-0000-0000-000095860000}"/>
    <cellStyle name="Normal 5 2 3 2 3 3 2 2 2" xfId="30933" xr:uid="{00000000-0005-0000-0000-000096860000}"/>
    <cellStyle name="Normal 5 2 3 2 3 3 2 2 3" xfId="43174" xr:uid="{00000000-0005-0000-0000-000097860000}"/>
    <cellStyle name="Normal 5 2 3 2 3 3 2 3" xfId="24816" xr:uid="{00000000-0005-0000-0000-000098860000}"/>
    <cellStyle name="Normal 5 2 3 2 3 3 2 4" xfId="37060" xr:uid="{00000000-0005-0000-0000-000099860000}"/>
    <cellStyle name="Normal 5 2 3 2 3 3 2 5" xfId="49289" xr:uid="{00000000-0005-0000-0000-00009A860000}"/>
    <cellStyle name="Normal 5 2 3 2 3 3 3" xfId="18677" xr:uid="{00000000-0005-0000-0000-00009B860000}"/>
    <cellStyle name="Normal 5 2 3 2 3 3 3 2" xfId="30932" xr:uid="{00000000-0005-0000-0000-00009C860000}"/>
    <cellStyle name="Normal 5 2 3 2 3 3 3 3" xfId="43173" xr:uid="{00000000-0005-0000-0000-00009D860000}"/>
    <cellStyle name="Normal 5 2 3 2 3 3 4" xfId="24815" xr:uid="{00000000-0005-0000-0000-00009E860000}"/>
    <cellStyle name="Normal 5 2 3 2 3 3 5" xfId="37059" xr:uid="{00000000-0005-0000-0000-00009F860000}"/>
    <cellStyle name="Normal 5 2 3 2 3 3 6" xfId="49288" xr:uid="{00000000-0005-0000-0000-0000A0860000}"/>
    <cellStyle name="Normal 5 2 3 2 3 4" xfId="7679" xr:uid="{00000000-0005-0000-0000-0000A1860000}"/>
    <cellStyle name="Normal 5 2 3 2 3 4 2" xfId="18679" xr:uid="{00000000-0005-0000-0000-0000A2860000}"/>
    <cellStyle name="Normal 5 2 3 2 3 4 2 2" xfId="30934" xr:uid="{00000000-0005-0000-0000-0000A3860000}"/>
    <cellStyle name="Normal 5 2 3 2 3 4 2 3" xfId="43175" xr:uid="{00000000-0005-0000-0000-0000A4860000}"/>
    <cellStyle name="Normal 5 2 3 2 3 4 3" xfId="24817" xr:uid="{00000000-0005-0000-0000-0000A5860000}"/>
    <cellStyle name="Normal 5 2 3 2 3 4 4" xfId="37061" xr:uid="{00000000-0005-0000-0000-0000A6860000}"/>
    <cellStyle name="Normal 5 2 3 2 3 4 5" xfId="49290" xr:uid="{00000000-0005-0000-0000-0000A7860000}"/>
    <cellStyle name="Normal 5 2 3 2 3 5" xfId="18672" xr:uid="{00000000-0005-0000-0000-0000A8860000}"/>
    <cellStyle name="Normal 5 2 3 2 3 5 2" xfId="30927" xr:uid="{00000000-0005-0000-0000-0000A9860000}"/>
    <cellStyle name="Normal 5 2 3 2 3 5 3" xfId="43168" xr:uid="{00000000-0005-0000-0000-0000AA860000}"/>
    <cellStyle name="Normal 5 2 3 2 3 6" xfId="24810" xr:uid="{00000000-0005-0000-0000-0000AB860000}"/>
    <cellStyle name="Normal 5 2 3 2 3 7" xfId="37054" xr:uid="{00000000-0005-0000-0000-0000AC860000}"/>
    <cellStyle name="Normal 5 2 3 2 3 8" xfId="49283" xr:uid="{00000000-0005-0000-0000-0000AD860000}"/>
    <cellStyle name="Normal 5 2 3 2 4" xfId="7680" xr:uid="{00000000-0005-0000-0000-0000AE860000}"/>
    <cellStyle name="Normal 5 2 3 2 4 2" xfId="7681" xr:uid="{00000000-0005-0000-0000-0000AF860000}"/>
    <cellStyle name="Normal 5 2 3 2 4 2 2" xfId="7682" xr:uid="{00000000-0005-0000-0000-0000B0860000}"/>
    <cellStyle name="Normal 5 2 3 2 4 2 2 2" xfId="18682" xr:uid="{00000000-0005-0000-0000-0000B1860000}"/>
    <cellStyle name="Normal 5 2 3 2 4 2 2 2 2" xfId="30937" xr:uid="{00000000-0005-0000-0000-0000B2860000}"/>
    <cellStyle name="Normal 5 2 3 2 4 2 2 2 3" xfId="43178" xr:uid="{00000000-0005-0000-0000-0000B3860000}"/>
    <cellStyle name="Normal 5 2 3 2 4 2 2 3" xfId="24820" xr:uid="{00000000-0005-0000-0000-0000B4860000}"/>
    <cellStyle name="Normal 5 2 3 2 4 2 2 4" xfId="37064" xr:uid="{00000000-0005-0000-0000-0000B5860000}"/>
    <cellStyle name="Normal 5 2 3 2 4 2 2 5" xfId="49293" xr:uid="{00000000-0005-0000-0000-0000B6860000}"/>
    <cellStyle name="Normal 5 2 3 2 4 2 3" xfId="18681" xr:uid="{00000000-0005-0000-0000-0000B7860000}"/>
    <cellStyle name="Normal 5 2 3 2 4 2 3 2" xfId="30936" xr:uid="{00000000-0005-0000-0000-0000B8860000}"/>
    <cellStyle name="Normal 5 2 3 2 4 2 3 3" xfId="43177" xr:uid="{00000000-0005-0000-0000-0000B9860000}"/>
    <cellStyle name="Normal 5 2 3 2 4 2 4" xfId="24819" xr:uid="{00000000-0005-0000-0000-0000BA860000}"/>
    <cellStyle name="Normal 5 2 3 2 4 2 5" xfId="37063" xr:uid="{00000000-0005-0000-0000-0000BB860000}"/>
    <cellStyle name="Normal 5 2 3 2 4 2 6" xfId="49292" xr:uid="{00000000-0005-0000-0000-0000BC860000}"/>
    <cellStyle name="Normal 5 2 3 2 4 3" xfId="7683" xr:uid="{00000000-0005-0000-0000-0000BD860000}"/>
    <cellStyle name="Normal 5 2 3 2 4 3 2" xfId="18683" xr:uid="{00000000-0005-0000-0000-0000BE860000}"/>
    <cellStyle name="Normal 5 2 3 2 4 3 2 2" xfId="30938" xr:uid="{00000000-0005-0000-0000-0000BF860000}"/>
    <cellStyle name="Normal 5 2 3 2 4 3 2 3" xfId="43179" xr:uid="{00000000-0005-0000-0000-0000C0860000}"/>
    <cellStyle name="Normal 5 2 3 2 4 3 3" xfId="24821" xr:uid="{00000000-0005-0000-0000-0000C1860000}"/>
    <cellStyle name="Normal 5 2 3 2 4 3 4" xfId="37065" xr:uid="{00000000-0005-0000-0000-0000C2860000}"/>
    <cellStyle name="Normal 5 2 3 2 4 3 5" xfId="49294" xr:uid="{00000000-0005-0000-0000-0000C3860000}"/>
    <cellStyle name="Normal 5 2 3 2 4 4" xfId="18680" xr:uid="{00000000-0005-0000-0000-0000C4860000}"/>
    <cellStyle name="Normal 5 2 3 2 4 4 2" xfId="30935" xr:uid="{00000000-0005-0000-0000-0000C5860000}"/>
    <cellStyle name="Normal 5 2 3 2 4 4 3" xfId="43176" xr:uid="{00000000-0005-0000-0000-0000C6860000}"/>
    <cellStyle name="Normal 5 2 3 2 4 5" xfId="24818" xr:uid="{00000000-0005-0000-0000-0000C7860000}"/>
    <cellStyle name="Normal 5 2 3 2 4 6" xfId="37062" xr:uid="{00000000-0005-0000-0000-0000C8860000}"/>
    <cellStyle name="Normal 5 2 3 2 4 7" xfId="49291" xr:uid="{00000000-0005-0000-0000-0000C9860000}"/>
    <cellStyle name="Normal 5 2 3 2 5" xfId="7684" xr:uid="{00000000-0005-0000-0000-0000CA860000}"/>
    <cellStyle name="Normal 5 2 3 2 5 2" xfId="7685" xr:uid="{00000000-0005-0000-0000-0000CB860000}"/>
    <cellStyle name="Normal 5 2 3 2 5 2 2" xfId="18685" xr:uid="{00000000-0005-0000-0000-0000CC860000}"/>
    <cellStyle name="Normal 5 2 3 2 5 2 2 2" xfId="30940" xr:uid="{00000000-0005-0000-0000-0000CD860000}"/>
    <cellStyle name="Normal 5 2 3 2 5 2 2 3" xfId="43181" xr:uid="{00000000-0005-0000-0000-0000CE860000}"/>
    <cellStyle name="Normal 5 2 3 2 5 2 3" xfId="24823" xr:uid="{00000000-0005-0000-0000-0000CF860000}"/>
    <cellStyle name="Normal 5 2 3 2 5 2 4" xfId="37067" xr:uid="{00000000-0005-0000-0000-0000D0860000}"/>
    <cellStyle name="Normal 5 2 3 2 5 2 5" xfId="49296" xr:uid="{00000000-0005-0000-0000-0000D1860000}"/>
    <cellStyle name="Normal 5 2 3 2 5 3" xfId="18684" xr:uid="{00000000-0005-0000-0000-0000D2860000}"/>
    <cellStyle name="Normal 5 2 3 2 5 3 2" xfId="30939" xr:uid="{00000000-0005-0000-0000-0000D3860000}"/>
    <cellStyle name="Normal 5 2 3 2 5 3 3" xfId="43180" xr:uid="{00000000-0005-0000-0000-0000D4860000}"/>
    <cellStyle name="Normal 5 2 3 2 5 4" xfId="24822" xr:uid="{00000000-0005-0000-0000-0000D5860000}"/>
    <cellStyle name="Normal 5 2 3 2 5 5" xfId="37066" xr:uid="{00000000-0005-0000-0000-0000D6860000}"/>
    <cellStyle name="Normal 5 2 3 2 5 6" xfId="49295" xr:uid="{00000000-0005-0000-0000-0000D7860000}"/>
    <cellStyle name="Normal 5 2 3 2 6" xfId="7686" xr:uid="{00000000-0005-0000-0000-0000D8860000}"/>
    <cellStyle name="Normal 5 2 3 2 6 2" xfId="18686" xr:uid="{00000000-0005-0000-0000-0000D9860000}"/>
    <cellStyle name="Normal 5 2 3 2 6 2 2" xfId="30941" xr:uid="{00000000-0005-0000-0000-0000DA860000}"/>
    <cellStyle name="Normal 5 2 3 2 6 2 3" xfId="43182" xr:uid="{00000000-0005-0000-0000-0000DB860000}"/>
    <cellStyle name="Normal 5 2 3 2 6 3" xfId="24824" xr:uid="{00000000-0005-0000-0000-0000DC860000}"/>
    <cellStyle name="Normal 5 2 3 2 6 4" xfId="37068" xr:uid="{00000000-0005-0000-0000-0000DD860000}"/>
    <cellStyle name="Normal 5 2 3 2 6 5" xfId="49297" xr:uid="{00000000-0005-0000-0000-0000DE860000}"/>
    <cellStyle name="Normal 5 2 3 2 7" xfId="18655" xr:uid="{00000000-0005-0000-0000-0000DF860000}"/>
    <cellStyle name="Normal 5 2 3 2 7 2" xfId="30910" xr:uid="{00000000-0005-0000-0000-0000E0860000}"/>
    <cellStyle name="Normal 5 2 3 2 7 3" xfId="43151" xr:uid="{00000000-0005-0000-0000-0000E1860000}"/>
    <cellStyle name="Normal 5 2 3 2 8" xfId="24793" xr:uid="{00000000-0005-0000-0000-0000E2860000}"/>
    <cellStyle name="Normal 5 2 3 2 9" xfId="37037" xr:uid="{00000000-0005-0000-0000-0000E3860000}"/>
    <cellStyle name="Normal 5 2 3 3" xfId="7687" xr:uid="{00000000-0005-0000-0000-0000E4860000}"/>
    <cellStyle name="Normal 5 2 3 3 2" xfId="7688" xr:uid="{00000000-0005-0000-0000-0000E5860000}"/>
    <cellStyle name="Normal 5 2 3 3 2 2" xfId="7689" xr:uid="{00000000-0005-0000-0000-0000E6860000}"/>
    <cellStyle name="Normal 5 2 3 3 2 2 2" xfId="7690" xr:uid="{00000000-0005-0000-0000-0000E7860000}"/>
    <cellStyle name="Normal 5 2 3 3 2 2 2 2" xfId="7691" xr:uid="{00000000-0005-0000-0000-0000E8860000}"/>
    <cellStyle name="Normal 5 2 3 3 2 2 2 2 2" xfId="18691" xr:uid="{00000000-0005-0000-0000-0000E9860000}"/>
    <cellStyle name="Normal 5 2 3 3 2 2 2 2 2 2" xfId="30946" xr:uid="{00000000-0005-0000-0000-0000EA860000}"/>
    <cellStyle name="Normal 5 2 3 3 2 2 2 2 2 3" xfId="43187" xr:uid="{00000000-0005-0000-0000-0000EB860000}"/>
    <cellStyle name="Normal 5 2 3 3 2 2 2 2 3" xfId="24829" xr:uid="{00000000-0005-0000-0000-0000EC860000}"/>
    <cellStyle name="Normal 5 2 3 3 2 2 2 2 4" xfId="37073" xr:uid="{00000000-0005-0000-0000-0000ED860000}"/>
    <cellStyle name="Normal 5 2 3 3 2 2 2 2 5" xfId="49302" xr:uid="{00000000-0005-0000-0000-0000EE860000}"/>
    <cellStyle name="Normal 5 2 3 3 2 2 2 3" xfId="18690" xr:uid="{00000000-0005-0000-0000-0000EF860000}"/>
    <cellStyle name="Normal 5 2 3 3 2 2 2 3 2" xfId="30945" xr:uid="{00000000-0005-0000-0000-0000F0860000}"/>
    <cellStyle name="Normal 5 2 3 3 2 2 2 3 3" xfId="43186" xr:uid="{00000000-0005-0000-0000-0000F1860000}"/>
    <cellStyle name="Normal 5 2 3 3 2 2 2 4" xfId="24828" xr:uid="{00000000-0005-0000-0000-0000F2860000}"/>
    <cellStyle name="Normal 5 2 3 3 2 2 2 5" xfId="37072" xr:uid="{00000000-0005-0000-0000-0000F3860000}"/>
    <cellStyle name="Normal 5 2 3 3 2 2 2 6" xfId="49301" xr:uid="{00000000-0005-0000-0000-0000F4860000}"/>
    <cellStyle name="Normal 5 2 3 3 2 2 3" xfId="7692" xr:uid="{00000000-0005-0000-0000-0000F5860000}"/>
    <cellStyle name="Normal 5 2 3 3 2 2 3 2" xfId="18692" xr:uid="{00000000-0005-0000-0000-0000F6860000}"/>
    <cellStyle name="Normal 5 2 3 3 2 2 3 2 2" xfId="30947" xr:uid="{00000000-0005-0000-0000-0000F7860000}"/>
    <cellStyle name="Normal 5 2 3 3 2 2 3 2 3" xfId="43188" xr:uid="{00000000-0005-0000-0000-0000F8860000}"/>
    <cellStyle name="Normal 5 2 3 3 2 2 3 3" xfId="24830" xr:uid="{00000000-0005-0000-0000-0000F9860000}"/>
    <cellStyle name="Normal 5 2 3 3 2 2 3 4" xfId="37074" xr:uid="{00000000-0005-0000-0000-0000FA860000}"/>
    <cellStyle name="Normal 5 2 3 3 2 2 3 5" xfId="49303" xr:uid="{00000000-0005-0000-0000-0000FB860000}"/>
    <cellStyle name="Normal 5 2 3 3 2 2 4" xfId="18689" xr:uid="{00000000-0005-0000-0000-0000FC860000}"/>
    <cellStyle name="Normal 5 2 3 3 2 2 4 2" xfId="30944" xr:uid="{00000000-0005-0000-0000-0000FD860000}"/>
    <cellStyle name="Normal 5 2 3 3 2 2 4 3" xfId="43185" xr:uid="{00000000-0005-0000-0000-0000FE860000}"/>
    <cellStyle name="Normal 5 2 3 3 2 2 5" xfId="24827" xr:uid="{00000000-0005-0000-0000-0000FF860000}"/>
    <cellStyle name="Normal 5 2 3 3 2 2 6" xfId="37071" xr:uid="{00000000-0005-0000-0000-000000870000}"/>
    <cellStyle name="Normal 5 2 3 3 2 2 7" xfId="49300" xr:uid="{00000000-0005-0000-0000-000001870000}"/>
    <cellStyle name="Normal 5 2 3 3 2 3" xfId="7693" xr:uid="{00000000-0005-0000-0000-000002870000}"/>
    <cellStyle name="Normal 5 2 3 3 2 3 2" xfId="7694" xr:uid="{00000000-0005-0000-0000-000003870000}"/>
    <cellStyle name="Normal 5 2 3 3 2 3 2 2" xfId="18694" xr:uid="{00000000-0005-0000-0000-000004870000}"/>
    <cellStyle name="Normal 5 2 3 3 2 3 2 2 2" xfId="30949" xr:uid="{00000000-0005-0000-0000-000005870000}"/>
    <cellStyle name="Normal 5 2 3 3 2 3 2 2 3" xfId="43190" xr:uid="{00000000-0005-0000-0000-000006870000}"/>
    <cellStyle name="Normal 5 2 3 3 2 3 2 3" xfId="24832" xr:uid="{00000000-0005-0000-0000-000007870000}"/>
    <cellStyle name="Normal 5 2 3 3 2 3 2 4" xfId="37076" xr:uid="{00000000-0005-0000-0000-000008870000}"/>
    <cellStyle name="Normal 5 2 3 3 2 3 2 5" xfId="49305" xr:uid="{00000000-0005-0000-0000-000009870000}"/>
    <cellStyle name="Normal 5 2 3 3 2 3 3" xfId="18693" xr:uid="{00000000-0005-0000-0000-00000A870000}"/>
    <cellStyle name="Normal 5 2 3 3 2 3 3 2" xfId="30948" xr:uid="{00000000-0005-0000-0000-00000B870000}"/>
    <cellStyle name="Normal 5 2 3 3 2 3 3 3" xfId="43189" xr:uid="{00000000-0005-0000-0000-00000C870000}"/>
    <cellStyle name="Normal 5 2 3 3 2 3 4" xfId="24831" xr:uid="{00000000-0005-0000-0000-00000D870000}"/>
    <cellStyle name="Normal 5 2 3 3 2 3 5" xfId="37075" xr:uid="{00000000-0005-0000-0000-00000E870000}"/>
    <cellStyle name="Normal 5 2 3 3 2 3 6" xfId="49304" xr:uid="{00000000-0005-0000-0000-00000F870000}"/>
    <cellStyle name="Normal 5 2 3 3 2 4" xfId="7695" xr:uid="{00000000-0005-0000-0000-000010870000}"/>
    <cellStyle name="Normal 5 2 3 3 2 4 2" xfId="18695" xr:uid="{00000000-0005-0000-0000-000011870000}"/>
    <cellStyle name="Normal 5 2 3 3 2 4 2 2" xfId="30950" xr:uid="{00000000-0005-0000-0000-000012870000}"/>
    <cellStyle name="Normal 5 2 3 3 2 4 2 3" xfId="43191" xr:uid="{00000000-0005-0000-0000-000013870000}"/>
    <cellStyle name="Normal 5 2 3 3 2 4 3" xfId="24833" xr:uid="{00000000-0005-0000-0000-000014870000}"/>
    <cellStyle name="Normal 5 2 3 3 2 4 4" xfId="37077" xr:uid="{00000000-0005-0000-0000-000015870000}"/>
    <cellStyle name="Normal 5 2 3 3 2 4 5" xfId="49306" xr:uid="{00000000-0005-0000-0000-000016870000}"/>
    <cellStyle name="Normal 5 2 3 3 2 5" xfId="18688" xr:uid="{00000000-0005-0000-0000-000017870000}"/>
    <cellStyle name="Normal 5 2 3 3 2 5 2" xfId="30943" xr:uid="{00000000-0005-0000-0000-000018870000}"/>
    <cellStyle name="Normal 5 2 3 3 2 5 3" xfId="43184" xr:uid="{00000000-0005-0000-0000-000019870000}"/>
    <cellStyle name="Normal 5 2 3 3 2 6" xfId="24826" xr:uid="{00000000-0005-0000-0000-00001A870000}"/>
    <cellStyle name="Normal 5 2 3 3 2 7" xfId="37070" xr:uid="{00000000-0005-0000-0000-00001B870000}"/>
    <cellStyle name="Normal 5 2 3 3 2 8" xfId="49299" xr:uid="{00000000-0005-0000-0000-00001C870000}"/>
    <cellStyle name="Normal 5 2 3 3 3" xfId="7696" xr:uid="{00000000-0005-0000-0000-00001D870000}"/>
    <cellStyle name="Normal 5 2 3 3 3 2" xfId="7697" xr:uid="{00000000-0005-0000-0000-00001E870000}"/>
    <cellStyle name="Normal 5 2 3 3 3 2 2" xfId="7698" xr:uid="{00000000-0005-0000-0000-00001F870000}"/>
    <cellStyle name="Normal 5 2 3 3 3 2 2 2" xfId="18698" xr:uid="{00000000-0005-0000-0000-000020870000}"/>
    <cellStyle name="Normal 5 2 3 3 3 2 2 2 2" xfId="30953" xr:uid="{00000000-0005-0000-0000-000021870000}"/>
    <cellStyle name="Normal 5 2 3 3 3 2 2 2 3" xfId="43194" xr:uid="{00000000-0005-0000-0000-000022870000}"/>
    <cellStyle name="Normal 5 2 3 3 3 2 2 3" xfId="24836" xr:uid="{00000000-0005-0000-0000-000023870000}"/>
    <cellStyle name="Normal 5 2 3 3 3 2 2 4" xfId="37080" xr:uid="{00000000-0005-0000-0000-000024870000}"/>
    <cellStyle name="Normal 5 2 3 3 3 2 2 5" xfId="49309" xr:uid="{00000000-0005-0000-0000-000025870000}"/>
    <cellStyle name="Normal 5 2 3 3 3 2 3" xfId="18697" xr:uid="{00000000-0005-0000-0000-000026870000}"/>
    <cellStyle name="Normal 5 2 3 3 3 2 3 2" xfId="30952" xr:uid="{00000000-0005-0000-0000-000027870000}"/>
    <cellStyle name="Normal 5 2 3 3 3 2 3 3" xfId="43193" xr:uid="{00000000-0005-0000-0000-000028870000}"/>
    <cellStyle name="Normal 5 2 3 3 3 2 4" xfId="24835" xr:uid="{00000000-0005-0000-0000-000029870000}"/>
    <cellStyle name="Normal 5 2 3 3 3 2 5" xfId="37079" xr:uid="{00000000-0005-0000-0000-00002A870000}"/>
    <cellStyle name="Normal 5 2 3 3 3 2 6" xfId="49308" xr:uid="{00000000-0005-0000-0000-00002B870000}"/>
    <cellStyle name="Normal 5 2 3 3 3 3" xfId="7699" xr:uid="{00000000-0005-0000-0000-00002C870000}"/>
    <cellStyle name="Normal 5 2 3 3 3 3 2" xfId="18699" xr:uid="{00000000-0005-0000-0000-00002D870000}"/>
    <cellStyle name="Normal 5 2 3 3 3 3 2 2" xfId="30954" xr:uid="{00000000-0005-0000-0000-00002E870000}"/>
    <cellStyle name="Normal 5 2 3 3 3 3 2 3" xfId="43195" xr:uid="{00000000-0005-0000-0000-00002F870000}"/>
    <cellStyle name="Normal 5 2 3 3 3 3 3" xfId="24837" xr:uid="{00000000-0005-0000-0000-000030870000}"/>
    <cellStyle name="Normal 5 2 3 3 3 3 4" xfId="37081" xr:uid="{00000000-0005-0000-0000-000031870000}"/>
    <cellStyle name="Normal 5 2 3 3 3 3 5" xfId="49310" xr:uid="{00000000-0005-0000-0000-000032870000}"/>
    <cellStyle name="Normal 5 2 3 3 3 4" xfId="18696" xr:uid="{00000000-0005-0000-0000-000033870000}"/>
    <cellStyle name="Normal 5 2 3 3 3 4 2" xfId="30951" xr:uid="{00000000-0005-0000-0000-000034870000}"/>
    <cellStyle name="Normal 5 2 3 3 3 4 3" xfId="43192" xr:uid="{00000000-0005-0000-0000-000035870000}"/>
    <cellStyle name="Normal 5 2 3 3 3 5" xfId="24834" xr:uid="{00000000-0005-0000-0000-000036870000}"/>
    <cellStyle name="Normal 5 2 3 3 3 6" xfId="37078" xr:uid="{00000000-0005-0000-0000-000037870000}"/>
    <cellStyle name="Normal 5 2 3 3 3 7" xfId="49307" xr:uid="{00000000-0005-0000-0000-000038870000}"/>
    <cellStyle name="Normal 5 2 3 3 4" xfId="7700" xr:uid="{00000000-0005-0000-0000-000039870000}"/>
    <cellStyle name="Normal 5 2 3 3 4 2" xfId="7701" xr:uid="{00000000-0005-0000-0000-00003A870000}"/>
    <cellStyle name="Normal 5 2 3 3 4 2 2" xfId="18701" xr:uid="{00000000-0005-0000-0000-00003B870000}"/>
    <cellStyle name="Normal 5 2 3 3 4 2 2 2" xfId="30956" xr:uid="{00000000-0005-0000-0000-00003C870000}"/>
    <cellStyle name="Normal 5 2 3 3 4 2 2 3" xfId="43197" xr:uid="{00000000-0005-0000-0000-00003D870000}"/>
    <cellStyle name="Normal 5 2 3 3 4 2 3" xfId="24839" xr:uid="{00000000-0005-0000-0000-00003E870000}"/>
    <cellStyle name="Normal 5 2 3 3 4 2 4" xfId="37083" xr:uid="{00000000-0005-0000-0000-00003F870000}"/>
    <cellStyle name="Normal 5 2 3 3 4 2 5" xfId="49312" xr:uid="{00000000-0005-0000-0000-000040870000}"/>
    <cellStyle name="Normal 5 2 3 3 4 3" xfId="18700" xr:uid="{00000000-0005-0000-0000-000041870000}"/>
    <cellStyle name="Normal 5 2 3 3 4 3 2" xfId="30955" xr:uid="{00000000-0005-0000-0000-000042870000}"/>
    <cellStyle name="Normal 5 2 3 3 4 3 3" xfId="43196" xr:uid="{00000000-0005-0000-0000-000043870000}"/>
    <cellStyle name="Normal 5 2 3 3 4 4" xfId="24838" xr:uid="{00000000-0005-0000-0000-000044870000}"/>
    <cellStyle name="Normal 5 2 3 3 4 5" xfId="37082" xr:uid="{00000000-0005-0000-0000-000045870000}"/>
    <cellStyle name="Normal 5 2 3 3 4 6" xfId="49311" xr:uid="{00000000-0005-0000-0000-000046870000}"/>
    <cellStyle name="Normal 5 2 3 3 5" xfId="7702" xr:uid="{00000000-0005-0000-0000-000047870000}"/>
    <cellStyle name="Normal 5 2 3 3 5 2" xfId="18702" xr:uid="{00000000-0005-0000-0000-000048870000}"/>
    <cellStyle name="Normal 5 2 3 3 5 2 2" xfId="30957" xr:uid="{00000000-0005-0000-0000-000049870000}"/>
    <cellStyle name="Normal 5 2 3 3 5 2 3" xfId="43198" xr:uid="{00000000-0005-0000-0000-00004A870000}"/>
    <cellStyle name="Normal 5 2 3 3 5 3" xfId="24840" xr:uid="{00000000-0005-0000-0000-00004B870000}"/>
    <cellStyle name="Normal 5 2 3 3 5 4" xfId="37084" xr:uid="{00000000-0005-0000-0000-00004C870000}"/>
    <cellStyle name="Normal 5 2 3 3 5 5" xfId="49313" xr:uid="{00000000-0005-0000-0000-00004D870000}"/>
    <cellStyle name="Normal 5 2 3 3 6" xfId="18687" xr:uid="{00000000-0005-0000-0000-00004E870000}"/>
    <cellStyle name="Normal 5 2 3 3 6 2" xfId="30942" xr:uid="{00000000-0005-0000-0000-00004F870000}"/>
    <cellStyle name="Normal 5 2 3 3 6 3" xfId="43183" xr:uid="{00000000-0005-0000-0000-000050870000}"/>
    <cellStyle name="Normal 5 2 3 3 7" xfId="24825" xr:uid="{00000000-0005-0000-0000-000051870000}"/>
    <cellStyle name="Normal 5 2 3 3 8" xfId="37069" xr:uid="{00000000-0005-0000-0000-000052870000}"/>
    <cellStyle name="Normal 5 2 3 3 9" xfId="49298" xr:uid="{00000000-0005-0000-0000-000053870000}"/>
    <cellStyle name="Normal 5 2 3 4" xfId="7703" xr:uid="{00000000-0005-0000-0000-000054870000}"/>
    <cellStyle name="Normal 5 2 3 4 2" xfId="7704" xr:uid="{00000000-0005-0000-0000-000055870000}"/>
    <cellStyle name="Normal 5 2 3 4 2 2" xfId="7705" xr:uid="{00000000-0005-0000-0000-000056870000}"/>
    <cellStyle name="Normal 5 2 3 4 2 2 2" xfId="7706" xr:uid="{00000000-0005-0000-0000-000057870000}"/>
    <cellStyle name="Normal 5 2 3 4 2 2 2 2" xfId="18706" xr:uid="{00000000-0005-0000-0000-000058870000}"/>
    <cellStyle name="Normal 5 2 3 4 2 2 2 2 2" xfId="30961" xr:uid="{00000000-0005-0000-0000-000059870000}"/>
    <cellStyle name="Normal 5 2 3 4 2 2 2 2 3" xfId="43202" xr:uid="{00000000-0005-0000-0000-00005A870000}"/>
    <cellStyle name="Normal 5 2 3 4 2 2 2 3" xfId="24844" xr:uid="{00000000-0005-0000-0000-00005B870000}"/>
    <cellStyle name="Normal 5 2 3 4 2 2 2 4" xfId="37088" xr:uid="{00000000-0005-0000-0000-00005C870000}"/>
    <cellStyle name="Normal 5 2 3 4 2 2 2 5" xfId="49317" xr:uid="{00000000-0005-0000-0000-00005D870000}"/>
    <cellStyle name="Normal 5 2 3 4 2 2 3" xfId="18705" xr:uid="{00000000-0005-0000-0000-00005E870000}"/>
    <cellStyle name="Normal 5 2 3 4 2 2 3 2" xfId="30960" xr:uid="{00000000-0005-0000-0000-00005F870000}"/>
    <cellStyle name="Normal 5 2 3 4 2 2 3 3" xfId="43201" xr:uid="{00000000-0005-0000-0000-000060870000}"/>
    <cellStyle name="Normal 5 2 3 4 2 2 4" xfId="24843" xr:uid="{00000000-0005-0000-0000-000061870000}"/>
    <cellStyle name="Normal 5 2 3 4 2 2 5" xfId="37087" xr:uid="{00000000-0005-0000-0000-000062870000}"/>
    <cellStyle name="Normal 5 2 3 4 2 2 6" xfId="49316" xr:uid="{00000000-0005-0000-0000-000063870000}"/>
    <cellStyle name="Normal 5 2 3 4 2 3" xfId="7707" xr:uid="{00000000-0005-0000-0000-000064870000}"/>
    <cellStyle name="Normal 5 2 3 4 2 3 2" xfId="18707" xr:uid="{00000000-0005-0000-0000-000065870000}"/>
    <cellStyle name="Normal 5 2 3 4 2 3 2 2" xfId="30962" xr:uid="{00000000-0005-0000-0000-000066870000}"/>
    <cellStyle name="Normal 5 2 3 4 2 3 2 3" xfId="43203" xr:uid="{00000000-0005-0000-0000-000067870000}"/>
    <cellStyle name="Normal 5 2 3 4 2 3 3" xfId="24845" xr:uid="{00000000-0005-0000-0000-000068870000}"/>
    <cellStyle name="Normal 5 2 3 4 2 3 4" xfId="37089" xr:uid="{00000000-0005-0000-0000-000069870000}"/>
    <cellStyle name="Normal 5 2 3 4 2 3 5" xfId="49318" xr:uid="{00000000-0005-0000-0000-00006A870000}"/>
    <cellStyle name="Normal 5 2 3 4 2 4" xfId="18704" xr:uid="{00000000-0005-0000-0000-00006B870000}"/>
    <cellStyle name="Normal 5 2 3 4 2 4 2" xfId="30959" xr:uid="{00000000-0005-0000-0000-00006C870000}"/>
    <cellStyle name="Normal 5 2 3 4 2 4 3" xfId="43200" xr:uid="{00000000-0005-0000-0000-00006D870000}"/>
    <cellStyle name="Normal 5 2 3 4 2 5" xfId="24842" xr:uid="{00000000-0005-0000-0000-00006E870000}"/>
    <cellStyle name="Normal 5 2 3 4 2 6" xfId="37086" xr:uid="{00000000-0005-0000-0000-00006F870000}"/>
    <cellStyle name="Normal 5 2 3 4 2 7" xfId="49315" xr:uid="{00000000-0005-0000-0000-000070870000}"/>
    <cellStyle name="Normal 5 2 3 4 3" xfId="7708" xr:uid="{00000000-0005-0000-0000-000071870000}"/>
    <cellStyle name="Normal 5 2 3 4 3 2" xfId="7709" xr:uid="{00000000-0005-0000-0000-000072870000}"/>
    <cellStyle name="Normal 5 2 3 4 3 2 2" xfId="18709" xr:uid="{00000000-0005-0000-0000-000073870000}"/>
    <cellStyle name="Normal 5 2 3 4 3 2 2 2" xfId="30964" xr:uid="{00000000-0005-0000-0000-000074870000}"/>
    <cellStyle name="Normal 5 2 3 4 3 2 2 3" xfId="43205" xr:uid="{00000000-0005-0000-0000-000075870000}"/>
    <cellStyle name="Normal 5 2 3 4 3 2 3" xfId="24847" xr:uid="{00000000-0005-0000-0000-000076870000}"/>
    <cellStyle name="Normal 5 2 3 4 3 2 4" xfId="37091" xr:uid="{00000000-0005-0000-0000-000077870000}"/>
    <cellStyle name="Normal 5 2 3 4 3 2 5" xfId="49320" xr:uid="{00000000-0005-0000-0000-000078870000}"/>
    <cellStyle name="Normal 5 2 3 4 3 3" xfId="18708" xr:uid="{00000000-0005-0000-0000-000079870000}"/>
    <cellStyle name="Normal 5 2 3 4 3 3 2" xfId="30963" xr:uid="{00000000-0005-0000-0000-00007A870000}"/>
    <cellStyle name="Normal 5 2 3 4 3 3 3" xfId="43204" xr:uid="{00000000-0005-0000-0000-00007B870000}"/>
    <cellStyle name="Normal 5 2 3 4 3 4" xfId="24846" xr:uid="{00000000-0005-0000-0000-00007C870000}"/>
    <cellStyle name="Normal 5 2 3 4 3 5" xfId="37090" xr:uid="{00000000-0005-0000-0000-00007D870000}"/>
    <cellStyle name="Normal 5 2 3 4 3 6" xfId="49319" xr:uid="{00000000-0005-0000-0000-00007E870000}"/>
    <cellStyle name="Normal 5 2 3 4 4" xfId="7710" xr:uid="{00000000-0005-0000-0000-00007F870000}"/>
    <cellStyle name="Normal 5 2 3 4 4 2" xfId="18710" xr:uid="{00000000-0005-0000-0000-000080870000}"/>
    <cellStyle name="Normal 5 2 3 4 4 2 2" xfId="30965" xr:uid="{00000000-0005-0000-0000-000081870000}"/>
    <cellStyle name="Normal 5 2 3 4 4 2 3" xfId="43206" xr:uid="{00000000-0005-0000-0000-000082870000}"/>
    <cellStyle name="Normal 5 2 3 4 4 3" xfId="24848" xr:uid="{00000000-0005-0000-0000-000083870000}"/>
    <cellStyle name="Normal 5 2 3 4 4 4" xfId="37092" xr:uid="{00000000-0005-0000-0000-000084870000}"/>
    <cellStyle name="Normal 5 2 3 4 4 5" xfId="49321" xr:uid="{00000000-0005-0000-0000-000085870000}"/>
    <cellStyle name="Normal 5 2 3 4 5" xfId="18703" xr:uid="{00000000-0005-0000-0000-000086870000}"/>
    <cellStyle name="Normal 5 2 3 4 5 2" xfId="30958" xr:uid="{00000000-0005-0000-0000-000087870000}"/>
    <cellStyle name="Normal 5 2 3 4 5 3" xfId="43199" xr:uid="{00000000-0005-0000-0000-000088870000}"/>
    <cellStyle name="Normal 5 2 3 4 6" xfId="24841" xr:uid="{00000000-0005-0000-0000-000089870000}"/>
    <cellStyle name="Normal 5 2 3 4 7" xfId="37085" xr:uid="{00000000-0005-0000-0000-00008A870000}"/>
    <cellStyle name="Normal 5 2 3 4 8" xfId="49314" xr:uid="{00000000-0005-0000-0000-00008B870000}"/>
    <cellStyle name="Normal 5 2 3 5" xfId="7711" xr:uid="{00000000-0005-0000-0000-00008C870000}"/>
    <cellStyle name="Normal 5 2 3 5 2" xfId="7712" xr:uid="{00000000-0005-0000-0000-00008D870000}"/>
    <cellStyle name="Normal 5 2 3 5 2 2" xfId="7713" xr:uid="{00000000-0005-0000-0000-00008E870000}"/>
    <cellStyle name="Normal 5 2 3 5 2 2 2" xfId="18713" xr:uid="{00000000-0005-0000-0000-00008F870000}"/>
    <cellStyle name="Normal 5 2 3 5 2 2 2 2" xfId="30968" xr:uid="{00000000-0005-0000-0000-000090870000}"/>
    <cellStyle name="Normal 5 2 3 5 2 2 2 3" xfId="43209" xr:uid="{00000000-0005-0000-0000-000091870000}"/>
    <cellStyle name="Normal 5 2 3 5 2 2 3" xfId="24851" xr:uid="{00000000-0005-0000-0000-000092870000}"/>
    <cellStyle name="Normal 5 2 3 5 2 2 4" xfId="37095" xr:uid="{00000000-0005-0000-0000-000093870000}"/>
    <cellStyle name="Normal 5 2 3 5 2 2 5" xfId="49324" xr:uid="{00000000-0005-0000-0000-000094870000}"/>
    <cellStyle name="Normal 5 2 3 5 2 3" xfId="18712" xr:uid="{00000000-0005-0000-0000-000095870000}"/>
    <cellStyle name="Normal 5 2 3 5 2 3 2" xfId="30967" xr:uid="{00000000-0005-0000-0000-000096870000}"/>
    <cellStyle name="Normal 5 2 3 5 2 3 3" xfId="43208" xr:uid="{00000000-0005-0000-0000-000097870000}"/>
    <cellStyle name="Normal 5 2 3 5 2 4" xfId="24850" xr:uid="{00000000-0005-0000-0000-000098870000}"/>
    <cellStyle name="Normal 5 2 3 5 2 5" xfId="37094" xr:uid="{00000000-0005-0000-0000-000099870000}"/>
    <cellStyle name="Normal 5 2 3 5 2 6" xfId="49323" xr:uid="{00000000-0005-0000-0000-00009A870000}"/>
    <cellStyle name="Normal 5 2 3 5 3" xfId="7714" xr:uid="{00000000-0005-0000-0000-00009B870000}"/>
    <cellStyle name="Normal 5 2 3 5 3 2" xfId="18714" xr:uid="{00000000-0005-0000-0000-00009C870000}"/>
    <cellStyle name="Normal 5 2 3 5 3 2 2" xfId="30969" xr:uid="{00000000-0005-0000-0000-00009D870000}"/>
    <cellStyle name="Normal 5 2 3 5 3 2 3" xfId="43210" xr:uid="{00000000-0005-0000-0000-00009E870000}"/>
    <cellStyle name="Normal 5 2 3 5 3 3" xfId="24852" xr:uid="{00000000-0005-0000-0000-00009F870000}"/>
    <cellStyle name="Normal 5 2 3 5 3 4" xfId="37096" xr:uid="{00000000-0005-0000-0000-0000A0870000}"/>
    <cellStyle name="Normal 5 2 3 5 3 5" xfId="49325" xr:uid="{00000000-0005-0000-0000-0000A1870000}"/>
    <cellStyle name="Normal 5 2 3 5 4" xfId="18711" xr:uid="{00000000-0005-0000-0000-0000A2870000}"/>
    <cellStyle name="Normal 5 2 3 5 4 2" xfId="30966" xr:uid="{00000000-0005-0000-0000-0000A3870000}"/>
    <cellStyle name="Normal 5 2 3 5 4 3" xfId="43207" xr:uid="{00000000-0005-0000-0000-0000A4870000}"/>
    <cellStyle name="Normal 5 2 3 5 5" xfId="24849" xr:uid="{00000000-0005-0000-0000-0000A5870000}"/>
    <cellStyle name="Normal 5 2 3 5 6" xfId="37093" xr:uid="{00000000-0005-0000-0000-0000A6870000}"/>
    <cellStyle name="Normal 5 2 3 5 7" xfId="49322" xr:uid="{00000000-0005-0000-0000-0000A7870000}"/>
    <cellStyle name="Normal 5 2 3 6" xfId="7715" xr:uid="{00000000-0005-0000-0000-0000A8870000}"/>
    <cellStyle name="Normal 5 2 3 6 2" xfId="7716" xr:uid="{00000000-0005-0000-0000-0000A9870000}"/>
    <cellStyle name="Normal 5 2 3 6 2 2" xfId="18716" xr:uid="{00000000-0005-0000-0000-0000AA870000}"/>
    <cellStyle name="Normal 5 2 3 6 2 2 2" xfId="30971" xr:uid="{00000000-0005-0000-0000-0000AB870000}"/>
    <cellStyle name="Normal 5 2 3 6 2 2 3" xfId="43212" xr:uid="{00000000-0005-0000-0000-0000AC870000}"/>
    <cellStyle name="Normal 5 2 3 6 2 3" xfId="24854" xr:uid="{00000000-0005-0000-0000-0000AD870000}"/>
    <cellStyle name="Normal 5 2 3 6 2 4" xfId="37098" xr:uid="{00000000-0005-0000-0000-0000AE870000}"/>
    <cellStyle name="Normal 5 2 3 6 2 5" xfId="49327" xr:uid="{00000000-0005-0000-0000-0000AF870000}"/>
    <cellStyle name="Normal 5 2 3 6 3" xfId="18715" xr:uid="{00000000-0005-0000-0000-0000B0870000}"/>
    <cellStyle name="Normal 5 2 3 6 3 2" xfId="30970" xr:uid="{00000000-0005-0000-0000-0000B1870000}"/>
    <cellStyle name="Normal 5 2 3 6 3 3" xfId="43211" xr:uid="{00000000-0005-0000-0000-0000B2870000}"/>
    <cellStyle name="Normal 5 2 3 6 4" xfId="24853" xr:uid="{00000000-0005-0000-0000-0000B3870000}"/>
    <cellStyle name="Normal 5 2 3 6 5" xfId="37097" xr:uid="{00000000-0005-0000-0000-0000B4870000}"/>
    <cellStyle name="Normal 5 2 3 6 6" xfId="49326" xr:uid="{00000000-0005-0000-0000-0000B5870000}"/>
    <cellStyle name="Normal 5 2 3 7" xfId="7717" xr:uid="{00000000-0005-0000-0000-0000B6870000}"/>
    <cellStyle name="Normal 5 2 3 7 2" xfId="18717" xr:uid="{00000000-0005-0000-0000-0000B7870000}"/>
    <cellStyle name="Normal 5 2 3 7 2 2" xfId="30972" xr:uid="{00000000-0005-0000-0000-0000B8870000}"/>
    <cellStyle name="Normal 5 2 3 7 2 3" xfId="43213" xr:uid="{00000000-0005-0000-0000-0000B9870000}"/>
    <cellStyle name="Normal 5 2 3 7 3" xfId="24855" xr:uid="{00000000-0005-0000-0000-0000BA870000}"/>
    <cellStyle name="Normal 5 2 3 7 4" xfId="37099" xr:uid="{00000000-0005-0000-0000-0000BB870000}"/>
    <cellStyle name="Normal 5 2 3 7 5" xfId="49328" xr:uid="{00000000-0005-0000-0000-0000BC870000}"/>
    <cellStyle name="Normal 5 2 3 8" xfId="18654" xr:uid="{00000000-0005-0000-0000-0000BD870000}"/>
    <cellStyle name="Normal 5 2 3 8 2" xfId="30909" xr:uid="{00000000-0005-0000-0000-0000BE870000}"/>
    <cellStyle name="Normal 5 2 3 8 3" xfId="43150" xr:uid="{00000000-0005-0000-0000-0000BF870000}"/>
    <cellStyle name="Normal 5 2 3 9" xfId="24792" xr:uid="{00000000-0005-0000-0000-0000C0870000}"/>
    <cellStyle name="Normal 5 2 4" xfId="7718" xr:uid="{00000000-0005-0000-0000-0000C1870000}"/>
    <cellStyle name="Normal 5 2 4 10" xfId="49329" xr:uid="{00000000-0005-0000-0000-0000C2870000}"/>
    <cellStyle name="Normal 5 2 4 2" xfId="7719" xr:uid="{00000000-0005-0000-0000-0000C3870000}"/>
    <cellStyle name="Normal 5 2 4 2 2" xfId="7720" xr:uid="{00000000-0005-0000-0000-0000C4870000}"/>
    <cellStyle name="Normal 5 2 4 2 2 2" xfId="7721" xr:uid="{00000000-0005-0000-0000-0000C5870000}"/>
    <cellStyle name="Normal 5 2 4 2 2 2 2" xfId="7722" xr:uid="{00000000-0005-0000-0000-0000C6870000}"/>
    <cellStyle name="Normal 5 2 4 2 2 2 2 2" xfId="7723" xr:uid="{00000000-0005-0000-0000-0000C7870000}"/>
    <cellStyle name="Normal 5 2 4 2 2 2 2 2 2" xfId="18723" xr:uid="{00000000-0005-0000-0000-0000C8870000}"/>
    <cellStyle name="Normal 5 2 4 2 2 2 2 2 2 2" xfId="30978" xr:uid="{00000000-0005-0000-0000-0000C9870000}"/>
    <cellStyle name="Normal 5 2 4 2 2 2 2 2 2 3" xfId="43219" xr:uid="{00000000-0005-0000-0000-0000CA870000}"/>
    <cellStyle name="Normal 5 2 4 2 2 2 2 2 3" xfId="24861" xr:uid="{00000000-0005-0000-0000-0000CB870000}"/>
    <cellStyle name="Normal 5 2 4 2 2 2 2 2 4" xfId="37105" xr:uid="{00000000-0005-0000-0000-0000CC870000}"/>
    <cellStyle name="Normal 5 2 4 2 2 2 2 2 5" xfId="49334" xr:uid="{00000000-0005-0000-0000-0000CD870000}"/>
    <cellStyle name="Normal 5 2 4 2 2 2 2 3" xfId="18722" xr:uid="{00000000-0005-0000-0000-0000CE870000}"/>
    <cellStyle name="Normal 5 2 4 2 2 2 2 3 2" xfId="30977" xr:uid="{00000000-0005-0000-0000-0000CF870000}"/>
    <cellStyle name="Normal 5 2 4 2 2 2 2 3 3" xfId="43218" xr:uid="{00000000-0005-0000-0000-0000D0870000}"/>
    <cellStyle name="Normal 5 2 4 2 2 2 2 4" xfId="24860" xr:uid="{00000000-0005-0000-0000-0000D1870000}"/>
    <cellStyle name="Normal 5 2 4 2 2 2 2 5" xfId="37104" xr:uid="{00000000-0005-0000-0000-0000D2870000}"/>
    <cellStyle name="Normal 5 2 4 2 2 2 2 6" xfId="49333" xr:uid="{00000000-0005-0000-0000-0000D3870000}"/>
    <cellStyle name="Normal 5 2 4 2 2 2 3" xfId="7724" xr:uid="{00000000-0005-0000-0000-0000D4870000}"/>
    <cellStyle name="Normal 5 2 4 2 2 2 3 2" xfId="18724" xr:uid="{00000000-0005-0000-0000-0000D5870000}"/>
    <cellStyle name="Normal 5 2 4 2 2 2 3 2 2" xfId="30979" xr:uid="{00000000-0005-0000-0000-0000D6870000}"/>
    <cellStyle name="Normal 5 2 4 2 2 2 3 2 3" xfId="43220" xr:uid="{00000000-0005-0000-0000-0000D7870000}"/>
    <cellStyle name="Normal 5 2 4 2 2 2 3 3" xfId="24862" xr:uid="{00000000-0005-0000-0000-0000D8870000}"/>
    <cellStyle name="Normal 5 2 4 2 2 2 3 4" xfId="37106" xr:uid="{00000000-0005-0000-0000-0000D9870000}"/>
    <cellStyle name="Normal 5 2 4 2 2 2 3 5" xfId="49335" xr:uid="{00000000-0005-0000-0000-0000DA870000}"/>
    <cellStyle name="Normal 5 2 4 2 2 2 4" xfId="18721" xr:uid="{00000000-0005-0000-0000-0000DB870000}"/>
    <cellStyle name="Normal 5 2 4 2 2 2 4 2" xfId="30976" xr:uid="{00000000-0005-0000-0000-0000DC870000}"/>
    <cellStyle name="Normal 5 2 4 2 2 2 4 3" xfId="43217" xr:uid="{00000000-0005-0000-0000-0000DD870000}"/>
    <cellStyle name="Normal 5 2 4 2 2 2 5" xfId="24859" xr:uid="{00000000-0005-0000-0000-0000DE870000}"/>
    <cellStyle name="Normal 5 2 4 2 2 2 6" xfId="37103" xr:uid="{00000000-0005-0000-0000-0000DF870000}"/>
    <cellStyle name="Normal 5 2 4 2 2 2 7" xfId="49332" xr:uid="{00000000-0005-0000-0000-0000E0870000}"/>
    <cellStyle name="Normal 5 2 4 2 2 3" xfId="7725" xr:uid="{00000000-0005-0000-0000-0000E1870000}"/>
    <cellStyle name="Normal 5 2 4 2 2 3 2" xfId="7726" xr:uid="{00000000-0005-0000-0000-0000E2870000}"/>
    <cellStyle name="Normal 5 2 4 2 2 3 2 2" xfId="18726" xr:uid="{00000000-0005-0000-0000-0000E3870000}"/>
    <cellStyle name="Normal 5 2 4 2 2 3 2 2 2" xfId="30981" xr:uid="{00000000-0005-0000-0000-0000E4870000}"/>
    <cellStyle name="Normal 5 2 4 2 2 3 2 2 3" xfId="43222" xr:uid="{00000000-0005-0000-0000-0000E5870000}"/>
    <cellStyle name="Normal 5 2 4 2 2 3 2 3" xfId="24864" xr:uid="{00000000-0005-0000-0000-0000E6870000}"/>
    <cellStyle name="Normal 5 2 4 2 2 3 2 4" xfId="37108" xr:uid="{00000000-0005-0000-0000-0000E7870000}"/>
    <cellStyle name="Normal 5 2 4 2 2 3 2 5" xfId="49337" xr:uid="{00000000-0005-0000-0000-0000E8870000}"/>
    <cellStyle name="Normal 5 2 4 2 2 3 3" xfId="18725" xr:uid="{00000000-0005-0000-0000-0000E9870000}"/>
    <cellStyle name="Normal 5 2 4 2 2 3 3 2" xfId="30980" xr:uid="{00000000-0005-0000-0000-0000EA870000}"/>
    <cellStyle name="Normal 5 2 4 2 2 3 3 3" xfId="43221" xr:uid="{00000000-0005-0000-0000-0000EB870000}"/>
    <cellStyle name="Normal 5 2 4 2 2 3 4" xfId="24863" xr:uid="{00000000-0005-0000-0000-0000EC870000}"/>
    <cellStyle name="Normal 5 2 4 2 2 3 5" xfId="37107" xr:uid="{00000000-0005-0000-0000-0000ED870000}"/>
    <cellStyle name="Normal 5 2 4 2 2 3 6" xfId="49336" xr:uid="{00000000-0005-0000-0000-0000EE870000}"/>
    <cellStyle name="Normal 5 2 4 2 2 4" xfId="7727" xr:uid="{00000000-0005-0000-0000-0000EF870000}"/>
    <cellStyle name="Normal 5 2 4 2 2 4 2" xfId="18727" xr:uid="{00000000-0005-0000-0000-0000F0870000}"/>
    <cellStyle name="Normal 5 2 4 2 2 4 2 2" xfId="30982" xr:uid="{00000000-0005-0000-0000-0000F1870000}"/>
    <cellStyle name="Normal 5 2 4 2 2 4 2 3" xfId="43223" xr:uid="{00000000-0005-0000-0000-0000F2870000}"/>
    <cellStyle name="Normal 5 2 4 2 2 4 3" xfId="24865" xr:uid="{00000000-0005-0000-0000-0000F3870000}"/>
    <cellStyle name="Normal 5 2 4 2 2 4 4" xfId="37109" xr:uid="{00000000-0005-0000-0000-0000F4870000}"/>
    <cellStyle name="Normal 5 2 4 2 2 4 5" xfId="49338" xr:uid="{00000000-0005-0000-0000-0000F5870000}"/>
    <cellStyle name="Normal 5 2 4 2 2 5" xfId="18720" xr:uid="{00000000-0005-0000-0000-0000F6870000}"/>
    <cellStyle name="Normal 5 2 4 2 2 5 2" xfId="30975" xr:uid="{00000000-0005-0000-0000-0000F7870000}"/>
    <cellStyle name="Normal 5 2 4 2 2 5 3" xfId="43216" xr:uid="{00000000-0005-0000-0000-0000F8870000}"/>
    <cellStyle name="Normal 5 2 4 2 2 6" xfId="24858" xr:uid="{00000000-0005-0000-0000-0000F9870000}"/>
    <cellStyle name="Normal 5 2 4 2 2 7" xfId="37102" xr:uid="{00000000-0005-0000-0000-0000FA870000}"/>
    <cellStyle name="Normal 5 2 4 2 2 8" xfId="49331" xr:uid="{00000000-0005-0000-0000-0000FB870000}"/>
    <cellStyle name="Normal 5 2 4 2 3" xfId="7728" xr:uid="{00000000-0005-0000-0000-0000FC870000}"/>
    <cellStyle name="Normal 5 2 4 2 3 2" xfId="7729" xr:uid="{00000000-0005-0000-0000-0000FD870000}"/>
    <cellStyle name="Normal 5 2 4 2 3 2 2" xfId="7730" xr:uid="{00000000-0005-0000-0000-0000FE870000}"/>
    <cellStyle name="Normal 5 2 4 2 3 2 2 2" xfId="18730" xr:uid="{00000000-0005-0000-0000-0000FF870000}"/>
    <cellStyle name="Normal 5 2 4 2 3 2 2 2 2" xfId="30985" xr:uid="{00000000-0005-0000-0000-000000880000}"/>
    <cellStyle name="Normal 5 2 4 2 3 2 2 2 3" xfId="43226" xr:uid="{00000000-0005-0000-0000-000001880000}"/>
    <cellStyle name="Normal 5 2 4 2 3 2 2 3" xfId="24868" xr:uid="{00000000-0005-0000-0000-000002880000}"/>
    <cellStyle name="Normal 5 2 4 2 3 2 2 4" xfId="37112" xr:uid="{00000000-0005-0000-0000-000003880000}"/>
    <cellStyle name="Normal 5 2 4 2 3 2 2 5" xfId="49341" xr:uid="{00000000-0005-0000-0000-000004880000}"/>
    <cellStyle name="Normal 5 2 4 2 3 2 3" xfId="18729" xr:uid="{00000000-0005-0000-0000-000005880000}"/>
    <cellStyle name="Normal 5 2 4 2 3 2 3 2" xfId="30984" xr:uid="{00000000-0005-0000-0000-000006880000}"/>
    <cellStyle name="Normal 5 2 4 2 3 2 3 3" xfId="43225" xr:uid="{00000000-0005-0000-0000-000007880000}"/>
    <cellStyle name="Normal 5 2 4 2 3 2 4" xfId="24867" xr:uid="{00000000-0005-0000-0000-000008880000}"/>
    <cellStyle name="Normal 5 2 4 2 3 2 5" xfId="37111" xr:uid="{00000000-0005-0000-0000-000009880000}"/>
    <cellStyle name="Normal 5 2 4 2 3 2 6" xfId="49340" xr:uid="{00000000-0005-0000-0000-00000A880000}"/>
    <cellStyle name="Normal 5 2 4 2 3 3" xfId="7731" xr:uid="{00000000-0005-0000-0000-00000B880000}"/>
    <cellStyle name="Normal 5 2 4 2 3 3 2" xfId="18731" xr:uid="{00000000-0005-0000-0000-00000C880000}"/>
    <cellStyle name="Normal 5 2 4 2 3 3 2 2" xfId="30986" xr:uid="{00000000-0005-0000-0000-00000D880000}"/>
    <cellStyle name="Normal 5 2 4 2 3 3 2 3" xfId="43227" xr:uid="{00000000-0005-0000-0000-00000E880000}"/>
    <cellStyle name="Normal 5 2 4 2 3 3 3" xfId="24869" xr:uid="{00000000-0005-0000-0000-00000F880000}"/>
    <cellStyle name="Normal 5 2 4 2 3 3 4" xfId="37113" xr:uid="{00000000-0005-0000-0000-000010880000}"/>
    <cellStyle name="Normal 5 2 4 2 3 3 5" xfId="49342" xr:uid="{00000000-0005-0000-0000-000011880000}"/>
    <cellStyle name="Normal 5 2 4 2 3 4" xfId="18728" xr:uid="{00000000-0005-0000-0000-000012880000}"/>
    <cellStyle name="Normal 5 2 4 2 3 4 2" xfId="30983" xr:uid="{00000000-0005-0000-0000-000013880000}"/>
    <cellStyle name="Normal 5 2 4 2 3 4 3" xfId="43224" xr:uid="{00000000-0005-0000-0000-000014880000}"/>
    <cellStyle name="Normal 5 2 4 2 3 5" xfId="24866" xr:uid="{00000000-0005-0000-0000-000015880000}"/>
    <cellStyle name="Normal 5 2 4 2 3 6" xfId="37110" xr:uid="{00000000-0005-0000-0000-000016880000}"/>
    <cellStyle name="Normal 5 2 4 2 3 7" xfId="49339" xr:uid="{00000000-0005-0000-0000-000017880000}"/>
    <cellStyle name="Normal 5 2 4 2 4" xfId="7732" xr:uid="{00000000-0005-0000-0000-000018880000}"/>
    <cellStyle name="Normal 5 2 4 2 4 2" xfId="7733" xr:uid="{00000000-0005-0000-0000-000019880000}"/>
    <cellStyle name="Normal 5 2 4 2 4 2 2" xfId="18733" xr:uid="{00000000-0005-0000-0000-00001A880000}"/>
    <cellStyle name="Normal 5 2 4 2 4 2 2 2" xfId="30988" xr:uid="{00000000-0005-0000-0000-00001B880000}"/>
    <cellStyle name="Normal 5 2 4 2 4 2 2 3" xfId="43229" xr:uid="{00000000-0005-0000-0000-00001C880000}"/>
    <cellStyle name="Normal 5 2 4 2 4 2 3" xfId="24871" xr:uid="{00000000-0005-0000-0000-00001D880000}"/>
    <cellStyle name="Normal 5 2 4 2 4 2 4" xfId="37115" xr:uid="{00000000-0005-0000-0000-00001E880000}"/>
    <cellStyle name="Normal 5 2 4 2 4 2 5" xfId="49344" xr:uid="{00000000-0005-0000-0000-00001F880000}"/>
    <cellStyle name="Normal 5 2 4 2 4 3" xfId="18732" xr:uid="{00000000-0005-0000-0000-000020880000}"/>
    <cellStyle name="Normal 5 2 4 2 4 3 2" xfId="30987" xr:uid="{00000000-0005-0000-0000-000021880000}"/>
    <cellStyle name="Normal 5 2 4 2 4 3 3" xfId="43228" xr:uid="{00000000-0005-0000-0000-000022880000}"/>
    <cellStyle name="Normal 5 2 4 2 4 4" xfId="24870" xr:uid="{00000000-0005-0000-0000-000023880000}"/>
    <cellStyle name="Normal 5 2 4 2 4 5" xfId="37114" xr:uid="{00000000-0005-0000-0000-000024880000}"/>
    <cellStyle name="Normal 5 2 4 2 4 6" xfId="49343" xr:uid="{00000000-0005-0000-0000-000025880000}"/>
    <cellStyle name="Normal 5 2 4 2 5" xfId="7734" xr:uid="{00000000-0005-0000-0000-000026880000}"/>
    <cellStyle name="Normal 5 2 4 2 5 2" xfId="18734" xr:uid="{00000000-0005-0000-0000-000027880000}"/>
    <cellStyle name="Normal 5 2 4 2 5 2 2" xfId="30989" xr:uid="{00000000-0005-0000-0000-000028880000}"/>
    <cellStyle name="Normal 5 2 4 2 5 2 3" xfId="43230" xr:uid="{00000000-0005-0000-0000-000029880000}"/>
    <cellStyle name="Normal 5 2 4 2 5 3" xfId="24872" xr:uid="{00000000-0005-0000-0000-00002A880000}"/>
    <cellStyle name="Normal 5 2 4 2 5 4" xfId="37116" xr:uid="{00000000-0005-0000-0000-00002B880000}"/>
    <cellStyle name="Normal 5 2 4 2 5 5" xfId="49345" xr:uid="{00000000-0005-0000-0000-00002C880000}"/>
    <cellStyle name="Normal 5 2 4 2 6" xfId="18719" xr:uid="{00000000-0005-0000-0000-00002D880000}"/>
    <cellStyle name="Normal 5 2 4 2 6 2" xfId="30974" xr:uid="{00000000-0005-0000-0000-00002E880000}"/>
    <cellStyle name="Normal 5 2 4 2 6 3" xfId="43215" xr:uid="{00000000-0005-0000-0000-00002F880000}"/>
    <cellStyle name="Normal 5 2 4 2 7" xfId="24857" xr:uid="{00000000-0005-0000-0000-000030880000}"/>
    <cellStyle name="Normal 5 2 4 2 8" xfId="37101" xr:uid="{00000000-0005-0000-0000-000031880000}"/>
    <cellStyle name="Normal 5 2 4 2 9" xfId="49330" xr:uid="{00000000-0005-0000-0000-000032880000}"/>
    <cellStyle name="Normal 5 2 4 3" xfId="7735" xr:uid="{00000000-0005-0000-0000-000033880000}"/>
    <cellStyle name="Normal 5 2 4 3 2" xfId="7736" xr:uid="{00000000-0005-0000-0000-000034880000}"/>
    <cellStyle name="Normal 5 2 4 3 2 2" xfId="7737" xr:uid="{00000000-0005-0000-0000-000035880000}"/>
    <cellStyle name="Normal 5 2 4 3 2 2 2" xfId="7738" xr:uid="{00000000-0005-0000-0000-000036880000}"/>
    <cellStyle name="Normal 5 2 4 3 2 2 2 2" xfId="18738" xr:uid="{00000000-0005-0000-0000-000037880000}"/>
    <cellStyle name="Normal 5 2 4 3 2 2 2 2 2" xfId="30993" xr:uid="{00000000-0005-0000-0000-000038880000}"/>
    <cellStyle name="Normal 5 2 4 3 2 2 2 2 3" xfId="43234" xr:uid="{00000000-0005-0000-0000-000039880000}"/>
    <cellStyle name="Normal 5 2 4 3 2 2 2 3" xfId="24876" xr:uid="{00000000-0005-0000-0000-00003A880000}"/>
    <cellStyle name="Normal 5 2 4 3 2 2 2 4" xfId="37120" xr:uid="{00000000-0005-0000-0000-00003B880000}"/>
    <cellStyle name="Normal 5 2 4 3 2 2 2 5" xfId="49349" xr:uid="{00000000-0005-0000-0000-00003C880000}"/>
    <cellStyle name="Normal 5 2 4 3 2 2 3" xfId="18737" xr:uid="{00000000-0005-0000-0000-00003D880000}"/>
    <cellStyle name="Normal 5 2 4 3 2 2 3 2" xfId="30992" xr:uid="{00000000-0005-0000-0000-00003E880000}"/>
    <cellStyle name="Normal 5 2 4 3 2 2 3 3" xfId="43233" xr:uid="{00000000-0005-0000-0000-00003F880000}"/>
    <cellStyle name="Normal 5 2 4 3 2 2 4" xfId="24875" xr:uid="{00000000-0005-0000-0000-000040880000}"/>
    <cellStyle name="Normal 5 2 4 3 2 2 5" xfId="37119" xr:uid="{00000000-0005-0000-0000-000041880000}"/>
    <cellStyle name="Normal 5 2 4 3 2 2 6" xfId="49348" xr:uid="{00000000-0005-0000-0000-000042880000}"/>
    <cellStyle name="Normal 5 2 4 3 2 3" xfId="7739" xr:uid="{00000000-0005-0000-0000-000043880000}"/>
    <cellStyle name="Normal 5 2 4 3 2 3 2" xfId="18739" xr:uid="{00000000-0005-0000-0000-000044880000}"/>
    <cellStyle name="Normal 5 2 4 3 2 3 2 2" xfId="30994" xr:uid="{00000000-0005-0000-0000-000045880000}"/>
    <cellStyle name="Normal 5 2 4 3 2 3 2 3" xfId="43235" xr:uid="{00000000-0005-0000-0000-000046880000}"/>
    <cellStyle name="Normal 5 2 4 3 2 3 3" xfId="24877" xr:uid="{00000000-0005-0000-0000-000047880000}"/>
    <cellStyle name="Normal 5 2 4 3 2 3 4" xfId="37121" xr:uid="{00000000-0005-0000-0000-000048880000}"/>
    <cellStyle name="Normal 5 2 4 3 2 3 5" xfId="49350" xr:uid="{00000000-0005-0000-0000-000049880000}"/>
    <cellStyle name="Normal 5 2 4 3 2 4" xfId="18736" xr:uid="{00000000-0005-0000-0000-00004A880000}"/>
    <cellStyle name="Normal 5 2 4 3 2 4 2" xfId="30991" xr:uid="{00000000-0005-0000-0000-00004B880000}"/>
    <cellStyle name="Normal 5 2 4 3 2 4 3" xfId="43232" xr:uid="{00000000-0005-0000-0000-00004C880000}"/>
    <cellStyle name="Normal 5 2 4 3 2 5" xfId="24874" xr:uid="{00000000-0005-0000-0000-00004D880000}"/>
    <cellStyle name="Normal 5 2 4 3 2 6" xfId="37118" xr:uid="{00000000-0005-0000-0000-00004E880000}"/>
    <cellStyle name="Normal 5 2 4 3 2 7" xfId="49347" xr:uid="{00000000-0005-0000-0000-00004F880000}"/>
    <cellStyle name="Normal 5 2 4 3 3" xfId="7740" xr:uid="{00000000-0005-0000-0000-000050880000}"/>
    <cellStyle name="Normal 5 2 4 3 3 2" xfId="7741" xr:uid="{00000000-0005-0000-0000-000051880000}"/>
    <cellStyle name="Normal 5 2 4 3 3 2 2" xfId="18741" xr:uid="{00000000-0005-0000-0000-000052880000}"/>
    <cellStyle name="Normal 5 2 4 3 3 2 2 2" xfId="30996" xr:uid="{00000000-0005-0000-0000-000053880000}"/>
    <cellStyle name="Normal 5 2 4 3 3 2 2 3" xfId="43237" xr:uid="{00000000-0005-0000-0000-000054880000}"/>
    <cellStyle name="Normal 5 2 4 3 3 2 3" xfId="24879" xr:uid="{00000000-0005-0000-0000-000055880000}"/>
    <cellStyle name="Normal 5 2 4 3 3 2 4" xfId="37123" xr:uid="{00000000-0005-0000-0000-000056880000}"/>
    <cellStyle name="Normal 5 2 4 3 3 2 5" xfId="49352" xr:uid="{00000000-0005-0000-0000-000057880000}"/>
    <cellStyle name="Normal 5 2 4 3 3 3" xfId="18740" xr:uid="{00000000-0005-0000-0000-000058880000}"/>
    <cellStyle name="Normal 5 2 4 3 3 3 2" xfId="30995" xr:uid="{00000000-0005-0000-0000-000059880000}"/>
    <cellStyle name="Normal 5 2 4 3 3 3 3" xfId="43236" xr:uid="{00000000-0005-0000-0000-00005A880000}"/>
    <cellStyle name="Normal 5 2 4 3 3 4" xfId="24878" xr:uid="{00000000-0005-0000-0000-00005B880000}"/>
    <cellStyle name="Normal 5 2 4 3 3 5" xfId="37122" xr:uid="{00000000-0005-0000-0000-00005C880000}"/>
    <cellStyle name="Normal 5 2 4 3 3 6" xfId="49351" xr:uid="{00000000-0005-0000-0000-00005D880000}"/>
    <cellStyle name="Normal 5 2 4 3 4" xfId="7742" xr:uid="{00000000-0005-0000-0000-00005E880000}"/>
    <cellStyle name="Normal 5 2 4 3 4 2" xfId="18742" xr:uid="{00000000-0005-0000-0000-00005F880000}"/>
    <cellStyle name="Normal 5 2 4 3 4 2 2" xfId="30997" xr:uid="{00000000-0005-0000-0000-000060880000}"/>
    <cellStyle name="Normal 5 2 4 3 4 2 3" xfId="43238" xr:uid="{00000000-0005-0000-0000-000061880000}"/>
    <cellStyle name="Normal 5 2 4 3 4 3" xfId="24880" xr:uid="{00000000-0005-0000-0000-000062880000}"/>
    <cellStyle name="Normal 5 2 4 3 4 4" xfId="37124" xr:uid="{00000000-0005-0000-0000-000063880000}"/>
    <cellStyle name="Normal 5 2 4 3 4 5" xfId="49353" xr:uid="{00000000-0005-0000-0000-000064880000}"/>
    <cellStyle name="Normal 5 2 4 3 5" xfId="18735" xr:uid="{00000000-0005-0000-0000-000065880000}"/>
    <cellStyle name="Normal 5 2 4 3 5 2" xfId="30990" xr:uid="{00000000-0005-0000-0000-000066880000}"/>
    <cellStyle name="Normal 5 2 4 3 5 3" xfId="43231" xr:uid="{00000000-0005-0000-0000-000067880000}"/>
    <cellStyle name="Normal 5 2 4 3 6" xfId="24873" xr:uid="{00000000-0005-0000-0000-000068880000}"/>
    <cellStyle name="Normal 5 2 4 3 7" xfId="37117" xr:uid="{00000000-0005-0000-0000-000069880000}"/>
    <cellStyle name="Normal 5 2 4 3 8" xfId="49346" xr:uid="{00000000-0005-0000-0000-00006A880000}"/>
    <cellStyle name="Normal 5 2 4 4" xfId="7743" xr:uid="{00000000-0005-0000-0000-00006B880000}"/>
    <cellStyle name="Normal 5 2 4 4 2" xfId="7744" xr:uid="{00000000-0005-0000-0000-00006C880000}"/>
    <cellStyle name="Normal 5 2 4 4 2 2" xfId="7745" xr:uid="{00000000-0005-0000-0000-00006D880000}"/>
    <cellStyle name="Normal 5 2 4 4 2 2 2" xfId="18745" xr:uid="{00000000-0005-0000-0000-00006E880000}"/>
    <cellStyle name="Normal 5 2 4 4 2 2 2 2" xfId="31000" xr:uid="{00000000-0005-0000-0000-00006F880000}"/>
    <cellStyle name="Normal 5 2 4 4 2 2 2 3" xfId="43241" xr:uid="{00000000-0005-0000-0000-000070880000}"/>
    <cellStyle name="Normal 5 2 4 4 2 2 3" xfId="24883" xr:uid="{00000000-0005-0000-0000-000071880000}"/>
    <cellStyle name="Normal 5 2 4 4 2 2 4" xfId="37127" xr:uid="{00000000-0005-0000-0000-000072880000}"/>
    <cellStyle name="Normal 5 2 4 4 2 2 5" xfId="49356" xr:uid="{00000000-0005-0000-0000-000073880000}"/>
    <cellStyle name="Normal 5 2 4 4 2 3" xfId="18744" xr:uid="{00000000-0005-0000-0000-000074880000}"/>
    <cellStyle name="Normal 5 2 4 4 2 3 2" xfId="30999" xr:uid="{00000000-0005-0000-0000-000075880000}"/>
    <cellStyle name="Normal 5 2 4 4 2 3 3" xfId="43240" xr:uid="{00000000-0005-0000-0000-000076880000}"/>
    <cellStyle name="Normal 5 2 4 4 2 4" xfId="24882" xr:uid="{00000000-0005-0000-0000-000077880000}"/>
    <cellStyle name="Normal 5 2 4 4 2 5" xfId="37126" xr:uid="{00000000-0005-0000-0000-000078880000}"/>
    <cellStyle name="Normal 5 2 4 4 2 6" xfId="49355" xr:uid="{00000000-0005-0000-0000-000079880000}"/>
    <cellStyle name="Normal 5 2 4 4 3" xfId="7746" xr:uid="{00000000-0005-0000-0000-00007A880000}"/>
    <cellStyle name="Normal 5 2 4 4 3 2" xfId="18746" xr:uid="{00000000-0005-0000-0000-00007B880000}"/>
    <cellStyle name="Normal 5 2 4 4 3 2 2" xfId="31001" xr:uid="{00000000-0005-0000-0000-00007C880000}"/>
    <cellStyle name="Normal 5 2 4 4 3 2 3" xfId="43242" xr:uid="{00000000-0005-0000-0000-00007D880000}"/>
    <cellStyle name="Normal 5 2 4 4 3 3" xfId="24884" xr:uid="{00000000-0005-0000-0000-00007E880000}"/>
    <cellStyle name="Normal 5 2 4 4 3 4" xfId="37128" xr:uid="{00000000-0005-0000-0000-00007F880000}"/>
    <cellStyle name="Normal 5 2 4 4 3 5" xfId="49357" xr:uid="{00000000-0005-0000-0000-000080880000}"/>
    <cellStyle name="Normal 5 2 4 4 4" xfId="18743" xr:uid="{00000000-0005-0000-0000-000081880000}"/>
    <cellStyle name="Normal 5 2 4 4 4 2" xfId="30998" xr:uid="{00000000-0005-0000-0000-000082880000}"/>
    <cellStyle name="Normal 5 2 4 4 4 3" xfId="43239" xr:uid="{00000000-0005-0000-0000-000083880000}"/>
    <cellStyle name="Normal 5 2 4 4 5" xfId="24881" xr:uid="{00000000-0005-0000-0000-000084880000}"/>
    <cellStyle name="Normal 5 2 4 4 6" xfId="37125" xr:uid="{00000000-0005-0000-0000-000085880000}"/>
    <cellStyle name="Normal 5 2 4 4 7" xfId="49354" xr:uid="{00000000-0005-0000-0000-000086880000}"/>
    <cellStyle name="Normal 5 2 4 5" xfId="7747" xr:uid="{00000000-0005-0000-0000-000087880000}"/>
    <cellStyle name="Normal 5 2 4 5 2" xfId="7748" xr:uid="{00000000-0005-0000-0000-000088880000}"/>
    <cellStyle name="Normal 5 2 4 5 2 2" xfId="18748" xr:uid="{00000000-0005-0000-0000-000089880000}"/>
    <cellStyle name="Normal 5 2 4 5 2 2 2" xfId="31003" xr:uid="{00000000-0005-0000-0000-00008A880000}"/>
    <cellStyle name="Normal 5 2 4 5 2 2 3" xfId="43244" xr:uid="{00000000-0005-0000-0000-00008B880000}"/>
    <cellStyle name="Normal 5 2 4 5 2 3" xfId="24886" xr:uid="{00000000-0005-0000-0000-00008C880000}"/>
    <cellStyle name="Normal 5 2 4 5 2 4" xfId="37130" xr:uid="{00000000-0005-0000-0000-00008D880000}"/>
    <cellStyle name="Normal 5 2 4 5 2 5" xfId="49359" xr:uid="{00000000-0005-0000-0000-00008E880000}"/>
    <cellStyle name="Normal 5 2 4 5 3" xfId="18747" xr:uid="{00000000-0005-0000-0000-00008F880000}"/>
    <cellStyle name="Normal 5 2 4 5 3 2" xfId="31002" xr:uid="{00000000-0005-0000-0000-000090880000}"/>
    <cellStyle name="Normal 5 2 4 5 3 3" xfId="43243" xr:uid="{00000000-0005-0000-0000-000091880000}"/>
    <cellStyle name="Normal 5 2 4 5 4" xfId="24885" xr:uid="{00000000-0005-0000-0000-000092880000}"/>
    <cellStyle name="Normal 5 2 4 5 5" xfId="37129" xr:uid="{00000000-0005-0000-0000-000093880000}"/>
    <cellStyle name="Normal 5 2 4 5 6" xfId="49358" xr:uid="{00000000-0005-0000-0000-000094880000}"/>
    <cellStyle name="Normal 5 2 4 6" xfId="7749" xr:uid="{00000000-0005-0000-0000-000095880000}"/>
    <cellStyle name="Normal 5 2 4 6 2" xfId="18749" xr:uid="{00000000-0005-0000-0000-000096880000}"/>
    <cellStyle name="Normal 5 2 4 6 2 2" xfId="31004" xr:uid="{00000000-0005-0000-0000-000097880000}"/>
    <cellStyle name="Normal 5 2 4 6 2 3" xfId="43245" xr:uid="{00000000-0005-0000-0000-000098880000}"/>
    <cellStyle name="Normal 5 2 4 6 3" xfId="24887" xr:uid="{00000000-0005-0000-0000-000099880000}"/>
    <cellStyle name="Normal 5 2 4 6 4" xfId="37131" xr:uid="{00000000-0005-0000-0000-00009A880000}"/>
    <cellStyle name="Normal 5 2 4 6 5" xfId="49360" xr:uid="{00000000-0005-0000-0000-00009B880000}"/>
    <cellStyle name="Normal 5 2 4 7" xfId="18718" xr:uid="{00000000-0005-0000-0000-00009C880000}"/>
    <cellStyle name="Normal 5 2 4 7 2" xfId="30973" xr:uid="{00000000-0005-0000-0000-00009D880000}"/>
    <cellStyle name="Normal 5 2 4 7 3" xfId="43214" xr:uid="{00000000-0005-0000-0000-00009E880000}"/>
    <cellStyle name="Normal 5 2 4 8" xfId="24856" xr:uid="{00000000-0005-0000-0000-00009F880000}"/>
    <cellStyle name="Normal 5 2 4 9" xfId="37100" xr:uid="{00000000-0005-0000-0000-0000A0880000}"/>
    <cellStyle name="Normal 5 2 5" xfId="7750" xr:uid="{00000000-0005-0000-0000-0000A1880000}"/>
    <cellStyle name="Normal 5 2 5 2" xfId="7751" xr:uid="{00000000-0005-0000-0000-0000A2880000}"/>
    <cellStyle name="Normal 5 2 5 2 2" xfId="7752" xr:uid="{00000000-0005-0000-0000-0000A3880000}"/>
    <cellStyle name="Normal 5 2 5 2 2 2" xfId="7753" xr:uid="{00000000-0005-0000-0000-0000A4880000}"/>
    <cellStyle name="Normal 5 2 5 2 2 2 2" xfId="7754" xr:uid="{00000000-0005-0000-0000-0000A5880000}"/>
    <cellStyle name="Normal 5 2 5 2 2 2 2 2" xfId="18754" xr:uid="{00000000-0005-0000-0000-0000A6880000}"/>
    <cellStyle name="Normal 5 2 5 2 2 2 2 2 2" xfId="31009" xr:uid="{00000000-0005-0000-0000-0000A7880000}"/>
    <cellStyle name="Normal 5 2 5 2 2 2 2 2 3" xfId="43250" xr:uid="{00000000-0005-0000-0000-0000A8880000}"/>
    <cellStyle name="Normal 5 2 5 2 2 2 2 3" xfId="24892" xr:uid="{00000000-0005-0000-0000-0000A9880000}"/>
    <cellStyle name="Normal 5 2 5 2 2 2 2 4" xfId="37136" xr:uid="{00000000-0005-0000-0000-0000AA880000}"/>
    <cellStyle name="Normal 5 2 5 2 2 2 2 5" xfId="49365" xr:uid="{00000000-0005-0000-0000-0000AB880000}"/>
    <cellStyle name="Normal 5 2 5 2 2 2 3" xfId="18753" xr:uid="{00000000-0005-0000-0000-0000AC880000}"/>
    <cellStyle name="Normal 5 2 5 2 2 2 3 2" xfId="31008" xr:uid="{00000000-0005-0000-0000-0000AD880000}"/>
    <cellStyle name="Normal 5 2 5 2 2 2 3 3" xfId="43249" xr:uid="{00000000-0005-0000-0000-0000AE880000}"/>
    <cellStyle name="Normal 5 2 5 2 2 2 4" xfId="24891" xr:uid="{00000000-0005-0000-0000-0000AF880000}"/>
    <cellStyle name="Normal 5 2 5 2 2 2 5" xfId="37135" xr:uid="{00000000-0005-0000-0000-0000B0880000}"/>
    <cellStyle name="Normal 5 2 5 2 2 2 6" xfId="49364" xr:uid="{00000000-0005-0000-0000-0000B1880000}"/>
    <cellStyle name="Normal 5 2 5 2 2 3" xfId="7755" xr:uid="{00000000-0005-0000-0000-0000B2880000}"/>
    <cellStyle name="Normal 5 2 5 2 2 3 2" xfId="18755" xr:uid="{00000000-0005-0000-0000-0000B3880000}"/>
    <cellStyle name="Normal 5 2 5 2 2 3 2 2" xfId="31010" xr:uid="{00000000-0005-0000-0000-0000B4880000}"/>
    <cellStyle name="Normal 5 2 5 2 2 3 2 3" xfId="43251" xr:uid="{00000000-0005-0000-0000-0000B5880000}"/>
    <cellStyle name="Normal 5 2 5 2 2 3 3" xfId="24893" xr:uid="{00000000-0005-0000-0000-0000B6880000}"/>
    <cellStyle name="Normal 5 2 5 2 2 3 4" xfId="37137" xr:uid="{00000000-0005-0000-0000-0000B7880000}"/>
    <cellStyle name="Normal 5 2 5 2 2 3 5" xfId="49366" xr:uid="{00000000-0005-0000-0000-0000B8880000}"/>
    <cellStyle name="Normal 5 2 5 2 2 4" xfId="18752" xr:uid="{00000000-0005-0000-0000-0000B9880000}"/>
    <cellStyle name="Normal 5 2 5 2 2 4 2" xfId="31007" xr:uid="{00000000-0005-0000-0000-0000BA880000}"/>
    <cellStyle name="Normal 5 2 5 2 2 4 3" xfId="43248" xr:uid="{00000000-0005-0000-0000-0000BB880000}"/>
    <cellStyle name="Normal 5 2 5 2 2 5" xfId="24890" xr:uid="{00000000-0005-0000-0000-0000BC880000}"/>
    <cellStyle name="Normal 5 2 5 2 2 6" xfId="37134" xr:uid="{00000000-0005-0000-0000-0000BD880000}"/>
    <cellStyle name="Normal 5 2 5 2 2 7" xfId="49363" xr:uid="{00000000-0005-0000-0000-0000BE880000}"/>
    <cellStyle name="Normal 5 2 5 2 3" xfId="7756" xr:uid="{00000000-0005-0000-0000-0000BF880000}"/>
    <cellStyle name="Normal 5 2 5 2 3 2" xfId="7757" xr:uid="{00000000-0005-0000-0000-0000C0880000}"/>
    <cellStyle name="Normal 5 2 5 2 3 2 2" xfId="18757" xr:uid="{00000000-0005-0000-0000-0000C1880000}"/>
    <cellStyle name="Normal 5 2 5 2 3 2 2 2" xfId="31012" xr:uid="{00000000-0005-0000-0000-0000C2880000}"/>
    <cellStyle name="Normal 5 2 5 2 3 2 2 3" xfId="43253" xr:uid="{00000000-0005-0000-0000-0000C3880000}"/>
    <cellStyle name="Normal 5 2 5 2 3 2 3" xfId="24895" xr:uid="{00000000-0005-0000-0000-0000C4880000}"/>
    <cellStyle name="Normal 5 2 5 2 3 2 4" xfId="37139" xr:uid="{00000000-0005-0000-0000-0000C5880000}"/>
    <cellStyle name="Normal 5 2 5 2 3 2 5" xfId="49368" xr:uid="{00000000-0005-0000-0000-0000C6880000}"/>
    <cellStyle name="Normal 5 2 5 2 3 3" xfId="18756" xr:uid="{00000000-0005-0000-0000-0000C7880000}"/>
    <cellStyle name="Normal 5 2 5 2 3 3 2" xfId="31011" xr:uid="{00000000-0005-0000-0000-0000C8880000}"/>
    <cellStyle name="Normal 5 2 5 2 3 3 3" xfId="43252" xr:uid="{00000000-0005-0000-0000-0000C9880000}"/>
    <cellStyle name="Normal 5 2 5 2 3 4" xfId="24894" xr:uid="{00000000-0005-0000-0000-0000CA880000}"/>
    <cellStyle name="Normal 5 2 5 2 3 5" xfId="37138" xr:uid="{00000000-0005-0000-0000-0000CB880000}"/>
    <cellStyle name="Normal 5 2 5 2 3 6" xfId="49367" xr:uid="{00000000-0005-0000-0000-0000CC880000}"/>
    <cellStyle name="Normal 5 2 5 2 4" xfId="7758" xr:uid="{00000000-0005-0000-0000-0000CD880000}"/>
    <cellStyle name="Normal 5 2 5 2 4 2" xfId="18758" xr:uid="{00000000-0005-0000-0000-0000CE880000}"/>
    <cellStyle name="Normal 5 2 5 2 4 2 2" xfId="31013" xr:uid="{00000000-0005-0000-0000-0000CF880000}"/>
    <cellStyle name="Normal 5 2 5 2 4 2 3" xfId="43254" xr:uid="{00000000-0005-0000-0000-0000D0880000}"/>
    <cellStyle name="Normal 5 2 5 2 4 3" xfId="24896" xr:uid="{00000000-0005-0000-0000-0000D1880000}"/>
    <cellStyle name="Normal 5 2 5 2 4 4" xfId="37140" xr:uid="{00000000-0005-0000-0000-0000D2880000}"/>
    <cellStyle name="Normal 5 2 5 2 4 5" xfId="49369" xr:uid="{00000000-0005-0000-0000-0000D3880000}"/>
    <cellStyle name="Normal 5 2 5 2 5" xfId="18751" xr:uid="{00000000-0005-0000-0000-0000D4880000}"/>
    <cellStyle name="Normal 5 2 5 2 5 2" xfId="31006" xr:uid="{00000000-0005-0000-0000-0000D5880000}"/>
    <cellStyle name="Normal 5 2 5 2 5 3" xfId="43247" xr:uid="{00000000-0005-0000-0000-0000D6880000}"/>
    <cellStyle name="Normal 5 2 5 2 6" xfId="24889" xr:uid="{00000000-0005-0000-0000-0000D7880000}"/>
    <cellStyle name="Normal 5 2 5 2 7" xfId="37133" xr:uid="{00000000-0005-0000-0000-0000D8880000}"/>
    <cellStyle name="Normal 5 2 5 2 8" xfId="49362" xr:uid="{00000000-0005-0000-0000-0000D9880000}"/>
    <cellStyle name="Normal 5 2 5 3" xfId="7759" xr:uid="{00000000-0005-0000-0000-0000DA880000}"/>
    <cellStyle name="Normal 5 2 5 3 2" xfId="7760" xr:uid="{00000000-0005-0000-0000-0000DB880000}"/>
    <cellStyle name="Normal 5 2 5 3 2 2" xfId="7761" xr:uid="{00000000-0005-0000-0000-0000DC880000}"/>
    <cellStyle name="Normal 5 2 5 3 2 2 2" xfId="18761" xr:uid="{00000000-0005-0000-0000-0000DD880000}"/>
    <cellStyle name="Normal 5 2 5 3 2 2 2 2" xfId="31016" xr:uid="{00000000-0005-0000-0000-0000DE880000}"/>
    <cellStyle name="Normal 5 2 5 3 2 2 2 3" xfId="43257" xr:uid="{00000000-0005-0000-0000-0000DF880000}"/>
    <cellStyle name="Normal 5 2 5 3 2 2 3" xfId="24899" xr:uid="{00000000-0005-0000-0000-0000E0880000}"/>
    <cellStyle name="Normal 5 2 5 3 2 2 4" xfId="37143" xr:uid="{00000000-0005-0000-0000-0000E1880000}"/>
    <cellStyle name="Normal 5 2 5 3 2 2 5" xfId="49372" xr:uid="{00000000-0005-0000-0000-0000E2880000}"/>
    <cellStyle name="Normal 5 2 5 3 2 3" xfId="18760" xr:uid="{00000000-0005-0000-0000-0000E3880000}"/>
    <cellStyle name="Normal 5 2 5 3 2 3 2" xfId="31015" xr:uid="{00000000-0005-0000-0000-0000E4880000}"/>
    <cellStyle name="Normal 5 2 5 3 2 3 3" xfId="43256" xr:uid="{00000000-0005-0000-0000-0000E5880000}"/>
    <cellStyle name="Normal 5 2 5 3 2 4" xfId="24898" xr:uid="{00000000-0005-0000-0000-0000E6880000}"/>
    <cellStyle name="Normal 5 2 5 3 2 5" xfId="37142" xr:uid="{00000000-0005-0000-0000-0000E7880000}"/>
    <cellStyle name="Normal 5 2 5 3 2 6" xfId="49371" xr:uid="{00000000-0005-0000-0000-0000E8880000}"/>
    <cellStyle name="Normal 5 2 5 3 3" xfId="7762" xr:uid="{00000000-0005-0000-0000-0000E9880000}"/>
    <cellStyle name="Normal 5 2 5 3 3 2" xfId="18762" xr:uid="{00000000-0005-0000-0000-0000EA880000}"/>
    <cellStyle name="Normal 5 2 5 3 3 2 2" xfId="31017" xr:uid="{00000000-0005-0000-0000-0000EB880000}"/>
    <cellStyle name="Normal 5 2 5 3 3 2 3" xfId="43258" xr:uid="{00000000-0005-0000-0000-0000EC880000}"/>
    <cellStyle name="Normal 5 2 5 3 3 3" xfId="24900" xr:uid="{00000000-0005-0000-0000-0000ED880000}"/>
    <cellStyle name="Normal 5 2 5 3 3 4" xfId="37144" xr:uid="{00000000-0005-0000-0000-0000EE880000}"/>
    <cellStyle name="Normal 5 2 5 3 3 5" xfId="49373" xr:uid="{00000000-0005-0000-0000-0000EF880000}"/>
    <cellStyle name="Normal 5 2 5 3 4" xfId="18759" xr:uid="{00000000-0005-0000-0000-0000F0880000}"/>
    <cellStyle name="Normal 5 2 5 3 4 2" xfId="31014" xr:uid="{00000000-0005-0000-0000-0000F1880000}"/>
    <cellStyle name="Normal 5 2 5 3 4 3" xfId="43255" xr:uid="{00000000-0005-0000-0000-0000F2880000}"/>
    <cellStyle name="Normal 5 2 5 3 5" xfId="24897" xr:uid="{00000000-0005-0000-0000-0000F3880000}"/>
    <cellStyle name="Normal 5 2 5 3 6" xfId="37141" xr:uid="{00000000-0005-0000-0000-0000F4880000}"/>
    <cellStyle name="Normal 5 2 5 3 7" xfId="49370" xr:uid="{00000000-0005-0000-0000-0000F5880000}"/>
    <cellStyle name="Normal 5 2 5 4" xfId="7763" xr:uid="{00000000-0005-0000-0000-0000F6880000}"/>
    <cellStyle name="Normal 5 2 5 4 2" xfId="7764" xr:uid="{00000000-0005-0000-0000-0000F7880000}"/>
    <cellStyle name="Normal 5 2 5 4 2 2" xfId="18764" xr:uid="{00000000-0005-0000-0000-0000F8880000}"/>
    <cellStyle name="Normal 5 2 5 4 2 2 2" xfId="31019" xr:uid="{00000000-0005-0000-0000-0000F9880000}"/>
    <cellStyle name="Normal 5 2 5 4 2 2 3" xfId="43260" xr:uid="{00000000-0005-0000-0000-0000FA880000}"/>
    <cellStyle name="Normal 5 2 5 4 2 3" xfId="24902" xr:uid="{00000000-0005-0000-0000-0000FB880000}"/>
    <cellStyle name="Normal 5 2 5 4 2 4" xfId="37146" xr:uid="{00000000-0005-0000-0000-0000FC880000}"/>
    <cellStyle name="Normal 5 2 5 4 2 5" xfId="49375" xr:uid="{00000000-0005-0000-0000-0000FD880000}"/>
    <cellStyle name="Normal 5 2 5 4 3" xfId="18763" xr:uid="{00000000-0005-0000-0000-0000FE880000}"/>
    <cellStyle name="Normal 5 2 5 4 3 2" xfId="31018" xr:uid="{00000000-0005-0000-0000-0000FF880000}"/>
    <cellStyle name="Normal 5 2 5 4 3 3" xfId="43259" xr:uid="{00000000-0005-0000-0000-000000890000}"/>
    <cellStyle name="Normal 5 2 5 4 4" xfId="24901" xr:uid="{00000000-0005-0000-0000-000001890000}"/>
    <cellStyle name="Normal 5 2 5 4 5" xfId="37145" xr:uid="{00000000-0005-0000-0000-000002890000}"/>
    <cellStyle name="Normal 5 2 5 4 6" xfId="49374" xr:uid="{00000000-0005-0000-0000-000003890000}"/>
    <cellStyle name="Normal 5 2 5 5" xfId="7765" xr:uid="{00000000-0005-0000-0000-000004890000}"/>
    <cellStyle name="Normal 5 2 5 5 2" xfId="18765" xr:uid="{00000000-0005-0000-0000-000005890000}"/>
    <cellStyle name="Normal 5 2 5 5 2 2" xfId="31020" xr:uid="{00000000-0005-0000-0000-000006890000}"/>
    <cellStyle name="Normal 5 2 5 5 2 3" xfId="43261" xr:uid="{00000000-0005-0000-0000-000007890000}"/>
    <cellStyle name="Normal 5 2 5 5 3" xfId="24903" xr:uid="{00000000-0005-0000-0000-000008890000}"/>
    <cellStyle name="Normal 5 2 5 5 4" xfId="37147" xr:uid="{00000000-0005-0000-0000-000009890000}"/>
    <cellStyle name="Normal 5 2 5 5 5" xfId="49376" xr:uid="{00000000-0005-0000-0000-00000A890000}"/>
    <cellStyle name="Normal 5 2 5 6" xfId="18750" xr:uid="{00000000-0005-0000-0000-00000B890000}"/>
    <cellStyle name="Normal 5 2 5 6 2" xfId="31005" xr:uid="{00000000-0005-0000-0000-00000C890000}"/>
    <cellStyle name="Normal 5 2 5 6 3" xfId="43246" xr:uid="{00000000-0005-0000-0000-00000D890000}"/>
    <cellStyle name="Normal 5 2 5 7" xfId="24888" xr:uid="{00000000-0005-0000-0000-00000E890000}"/>
    <cellStyle name="Normal 5 2 5 8" xfId="37132" xr:uid="{00000000-0005-0000-0000-00000F890000}"/>
    <cellStyle name="Normal 5 2 5 9" xfId="49361" xr:uid="{00000000-0005-0000-0000-000010890000}"/>
    <cellStyle name="Normal 5 2 6" xfId="7766" xr:uid="{00000000-0005-0000-0000-000011890000}"/>
    <cellStyle name="Normal 5 2 6 2" xfId="7767" xr:uid="{00000000-0005-0000-0000-000012890000}"/>
    <cellStyle name="Normal 5 2 6 2 2" xfId="7768" xr:uid="{00000000-0005-0000-0000-000013890000}"/>
    <cellStyle name="Normal 5 2 6 2 2 2" xfId="7769" xr:uid="{00000000-0005-0000-0000-000014890000}"/>
    <cellStyle name="Normal 5 2 6 2 2 2 2" xfId="18769" xr:uid="{00000000-0005-0000-0000-000015890000}"/>
    <cellStyle name="Normal 5 2 6 2 2 2 2 2" xfId="31024" xr:uid="{00000000-0005-0000-0000-000016890000}"/>
    <cellStyle name="Normal 5 2 6 2 2 2 2 3" xfId="43265" xr:uid="{00000000-0005-0000-0000-000017890000}"/>
    <cellStyle name="Normal 5 2 6 2 2 2 3" xfId="24907" xr:uid="{00000000-0005-0000-0000-000018890000}"/>
    <cellStyle name="Normal 5 2 6 2 2 2 4" xfId="37151" xr:uid="{00000000-0005-0000-0000-000019890000}"/>
    <cellStyle name="Normal 5 2 6 2 2 2 5" xfId="49380" xr:uid="{00000000-0005-0000-0000-00001A890000}"/>
    <cellStyle name="Normal 5 2 6 2 2 3" xfId="18768" xr:uid="{00000000-0005-0000-0000-00001B890000}"/>
    <cellStyle name="Normal 5 2 6 2 2 3 2" xfId="31023" xr:uid="{00000000-0005-0000-0000-00001C890000}"/>
    <cellStyle name="Normal 5 2 6 2 2 3 3" xfId="43264" xr:uid="{00000000-0005-0000-0000-00001D890000}"/>
    <cellStyle name="Normal 5 2 6 2 2 4" xfId="24906" xr:uid="{00000000-0005-0000-0000-00001E890000}"/>
    <cellStyle name="Normal 5 2 6 2 2 5" xfId="37150" xr:uid="{00000000-0005-0000-0000-00001F890000}"/>
    <cellStyle name="Normal 5 2 6 2 2 6" xfId="49379" xr:uid="{00000000-0005-0000-0000-000020890000}"/>
    <cellStyle name="Normal 5 2 6 2 3" xfId="7770" xr:uid="{00000000-0005-0000-0000-000021890000}"/>
    <cellStyle name="Normal 5 2 6 2 3 2" xfId="18770" xr:uid="{00000000-0005-0000-0000-000022890000}"/>
    <cellStyle name="Normal 5 2 6 2 3 2 2" xfId="31025" xr:uid="{00000000-0005-0000-0000-000023890000}"/>
    <cellStyle name="Normal 5 2 6 2 3 2 3" xfId="43266" xr:uid="{00000000-0005-0000-0000-000024890000}"/>
    <cellStyle name="Normal 5 2 6 2 3 3" xfId="24908" xr:uid="{00000000-0005-0000-0000-000025890000}"/>
    <cellStyle name="Normal 5 2 6 2 3 4" xfId="37152" xr:uid="{00000000-0005-0000-0000-000026890000}"/>
    <cellStyle name="Normal 5 2 6 2 3 5" xfId="49381" xr:uid="{00000000-0005-0000-0000-000027890000}"/>
    <cellStyle name="Normal 5 2 6 2 4" xfId="18767" xr:uid="{00000000-0005-0000-0000-000028890000}"/>
    <cellStyle name="Normal 5 2 6 2 4 2" xfId="31022" xr:uid="{00000000-0005-0000-0000-000029890000}"/>
    <cellStyle name="Normal 5 2 6 2 4 3" xfId="43263" xr:uid="{00000000-0005-0000-0000-00002A890000}"/>
    <cellStyle name="Normal 5 2 6 2 5" xfId="24905" xr:uid="{00000000-0005-0000-0000-00002B890000}"/>
    <cellStyle name="Normal 5 2 6 2 6" xfId="37149" xr:uid="{00000000-0005-0000-0000-00002C890000}"/>
    <cellStyle name="Normal 5 2 6 2 7" xfId="49378" xr:uid="{00000000-0005-0000-0000-00002D890000}"/>
    <cellStyle name="Normal 5 2 6 3" xfId="7771" xr:uid="{00000000-0005-0000-0000-00002E890000}"/>
    <cellStyle name="Normal 5 2 6 3 2" xfId="7772" xr:uid="{00000000-0005-0000-0000-00002F890000}"/>
    <cellStyle name="Normal 5 2 6 3 2 2" xfId="18772" xr:uid="{00000000-0005-0000-0000-000030890000}"/>
    <cellStyle name="Normal 5 2 6 3 2 2 2" xfId="31027" xr:uid="{00000000-0005-0000-0000-000031890000}"/>
    <cellStyle name="Normal 5 2 6 3 2 2 3" xfId="43268" xr:uid="{00000000-0005-0000-0000-000032890000}"/>
    <cellStyle name="Normal 5 2 6 3 2 3" xfId="24910" xr:uid="{00000000-0005-0000-0000-000033890000}"/>
    <cellStyle name="Normal 5 2 6 3 2 4" xfId="37154" xr:uid="{00000000-0005-0000-0000-000034890000}"/>
    <cellStyle name="Normal 5 2 6 3 2 5" xfId="49383" xr:uid="{00000000-0005-0000-0000-000035890000}"/>
    <cellStyle name="Normal 5 2 6 3 3" xfId="18771" xr:uid="{00000000-0005-0000-0000-000036890000}"/>
    <cellStyle name="Normal 5 2 6 3 3 2" xfId="31026" xr:uid="{00000000-0005-0000-0000-000037890000}"/>
    <cellStyle name="Normal 5 2 6 3 3 3" xfId="43267" xr:uid="{00000000-0005-0000-0000-000038890000}"/>
    <cellStyle name="Normal 5 2 6 3 4" xfId="24909" xr:uid="{00000000-0005-0000-0000-000039890000}"/>
    <cellStyle name="Normal 5 2 6 3 5" xfId="37153" xr:uid="{00000000-0005-0000-0000-00003A890000}"/>
    <cellStyle name="Normal 5 2 6 3 6" xfId="49382" xr:uid="{00000000-0005-0000-0000-00003B890000}"/>
    <cellStyle name="Normal 5 2 6 4" xfId="7773" xr:uid="{00000000-0005-0000-0000-00003C890000}"/>
    <cellStyle name="Normal 5 2 6 4 2" xfId="18773" xr:uid="{00000000-0005-0000-0000-00003D890000}"/>
    <cellStyle name="Normal 5 2 6 4 2 2" xfId="31028" xr:uid="{00000000-0005-0000-0000-00003E890000}"/>
    <cellStyle name="Normal 5 2 6 4 2 3" xfId="43269" xr:uid="{00000000-0005-0000-0000-00003F890000}"/>
    <cellStyle name="Normal 5 2 6 4 3" xfId="24911" xr:uid="{00000000-0005-0000-0000-000040890000}"/>
    <cellStyle name="Normal 5 2 6 4 4" xfId="37155" xr:uid="{00000000-0005-0000-0000-000041890000}"/>
    <cellStyle name="Normal 5 2 6 4 5" xfId="49384" xr:uid="{00000000-0005-0000-0000-000042890000}"/>
    <cellStyle name="Normal 5 2 6 5" xfId="18766" xr:uid="{00000000-0005-0000-0000-000043890000}"/>
    <cellStyle name="Normal 5 2 6 5 2" xfId="31021" xr:uid="{00000000-0005-0000-0000-000044890000}"/>
    <cellStyle name="Normal 5 2 6 5 3" xfId="43262" xr:uid="{00000000-0005-0000-0000-000045890000}"/>
    <cellStyle name="Normal 5 2 6 6" xfId="24904" xr:uid="{00000000-0005-0000-0000-000046890000}"/>
    <cellStyle name="Normal 5 2 6 7" xfId="37148" xr:uid="{00000000-0005-0000-0000-000047890000}"/>
    <cellStyle name="Normal 5 2 6 8" xfId="49377" xr:uid="{00000000-0005-0000-0000-000048890000}"/>
    <cellStyle name="Normal 5 2 7" xfId="7774" xr:uid="{00000000-0005-0000-0000-000049890000}"/>
    <cellStyle name="Normal 5 2 7 2" xfId="7775" xr:uid="{00000000-0005-0000-0000-00004A890000}"/>
    <cellStyle name="Normal 5 2 7 2 2" xfId="7776" xr:uid="{00000000-0005-0000-0000-00004B890000}"/>
    <cellStyle name="Normal 5 2 7 2 2 2" xfId="18776" xr:uid="{00000000-0005-0000-0000-00004C890000}"/>
    <cellStyle name="Normal 5 2 7 2 2 2 2" xfId="31031" xr:uid="{00000000-0005-0000-0000-00004D890000}"/>
    <cellStyle name="Normal 5 2 7 2 2 2 3" xfId="43272" xr:uid="{00000000-0005-0000-0000-00004E890000}"/>
    <cellStyle name="Normal 5 2 7 2 2 3" xfId="24914" xr:uid="{00000000-0005-0000-0000-00004F890000}"/>
    <cellStyle name="Normal 5 2 7 2 2 4" xfId="37158" xr:uid="{00000000-0005-0000-0000-000050890000}"/>
    <cellStyle name="Normal 5 2 7 2 2 5" xfId="49387" xr:uid="{00000000-0005-0000-0000-000051890000}"/>
    <cellStyle name="Normal 5 2 7 2 3" xfId="18775" xr:uid="{00000000-0005-0000-0000-000052890000}"/>
    <cellStyle name="Normal 5 2 7 2 3 2" xfId="31030" xr:uid="{00000000-0005-0000-0000-000053890000}"/>
    <cellStyle name="Normal 5 2 7 2 3 3" xfId="43271" xr:uid="{00000000-0005-0000-0000-000054890000}"/>
    <cellStyle name="Normal 5 2 7 2 4" xfId="24913" xr:uid="{00000000-0005-0000-0000-000055890000}"/>
    <cellStyle name="Normal 5 2 7 2 5" xfId="37157" xr:uid="{00000000-0005-0000-0000-000056890000}"/>
    <cellStyle name="Normal 5 2 7 2 6" xfId="49386" xr:uid="{00000000-0005-0000-0000-000057890000}"/>
    <cellStyle name="Normal 5 2 7 3" xfId="7777" xr:uid="{00000000-0005-0000-0000-000058890000}"/>
    <cellStyle name="Normal 5 2 7 3 2" xfId="18777" xr:uid="{00000000-0005-0000-0000-000059890000}"/>
    <cellStyle name="Normal 5 2 7 3 2 2" xfId="31032" xr:uid="{00000000-0005-0000-0000-00005A890000}"/>
    <cellStyle name="Normal 5 2 7 3 2 3" xfId="43273" xr:uid="{00000000-0005-0000-0000-00005B890000}"/>
    <cellStyle name="Normal 5 2 7 3 3" xfId="24915" xr:uid="{00000000-0005-0000-0000-00005C890000}"/>
    <cellStyle name="Normal 5 2 7 3 4" xfId="37159" xr:uid="{00000000-0005-0000-0000-00005D890000}"/>
    <cellStyle name="Normal 5 2 7 3 5" xfId="49388" xr:uid="{00000000-0005-0000-0000-00005E890000}"/>
    <cellStyle name="Normal 5 2 7 4" xfId="18774" xr:uid="{00000000-0005-0000-0000-00005F890000}"/>
    <cellStyle name="Normal 5 2 7 4 2" xfId="31029" xr:uid="{00000000-0005-0000-0000-000060890000}"/>
    <cellStyle name="Normal 5 2 7 4 3" xfId="43270" xr:uid="{00000000-0005-0000-0000-000061890000}"/>
    <cellStyle name="Normal 5 2 7 5" xfId="24912" xr:uid="{00000000-0005-0000-0000-000062890000}"/>
    <cellStyle name="Normal 5 2 7 6" xfId="37156" xr:uid="{00000000-0005-0000-0000-000063890000}"/>
    <cellStyle name="Normal 5 2 7 7" xfId="49385" xr:uid="{00000000-0005-0000-0000-000064890000}"/>
    <cellStyle name="Normal 5 2 8" xfId="7778" xr:uid="{00000000-0005-0000-0000-000065890000}"/>
    <cellStyle name="Normal 5 2 8 2" xfId="7779" xr:uid="{00000000-0005-0000-0000-000066890000}"/>
    <cellStyle name="Normal 5 2 8 2 2" xfId="18779" xr:uid="{00000000-0005-0000-0000-000067890000}"/>
    <cellStyle name="Normal 5 2 8 2 2 2" xfId="31034" xr:uid="{00000000-0005-0000-0000-000068890000}"/>
    <cellStyle name="Normal 5 2 8 2 2 3" xfId="43275" xr:uid="{00000000-0005-0000-0000-000069890000}"/>
    <cellStyle name="Normal 5 2 8 2 3" xfId="24917" xr:uid="{00000000-0005-0000-0000-00006A890000}"/>
    <cellStyle name="Normal 5 2 8 2 4" xfId="37161" xr:uid="{00000000-0005-0000-0000-00006B890000}"/>
    <cellStyle name="Normal 5 2 8 2 5" xfId="49390" xr:uid="{00000000-0005-0000-0000-00006C890000}"/>
    <cellStyle name="Normal 5 2 8 3" xfId="18778" xr:uid="{00000000-0005-0000-0000-00006D890000}"/>
    <cellStyle name="Normal 5 2 8 3 2" xfId="31033" xr:uid="{00000000-0005-0000-0000-00006E890000}"/>
    <cellStyle name="Normal 5 2 8 3 3" xfId="43274" xr:uid="{00000000-0005-0000-0000-00006F890000}"/>
    <cellStyle name="Normal 5 2 8 4" xfId="24916" xr:uid="{00000000-0005-0000-0000-000070890000}"/>
    <cellStyle name="Normal 5 2 8 5" xfId="37160" xr:uid="{00000000-0005-0000-0000-000071890000}"/>
    <cellStyle name="Normal 5 2 8 6" xfId="49389" xr:uid="{00000000-0005-0000-0000-000072890000}"/>
    <cellStyle name="Normal 5 2 9" xfId="7780" xr:uid="{00000000-0005-0000-0000-000073890000}"/>
    <cellStyle name="Normal 5 2 9 2" xfId="18780" xr:uid="{00000000-0005-0000-0000-000074890000}"/>
    <cellStyle name="Normal 5 2 9 2 2" xfId="31035" xr:uid="{00000000-0005-0000-0000-000075890000}"/>
    <cellStyle name="Normal 5 2 9 2 3" xfId="43276" xr:uid="{00000000-0005-0000-0000-000076890000}"/>
    <cellStyle name="Normal 5 2 9 3" xfId="24918" xr:uid="{00000000-0005-0000-0000-000077890000}"/>
    <cellStyle name="Normal 5 2 9 4" xfId="37162" xr:uid="{00000000-0005-0000-0000-000078890000}"/>
    <cellStyle name="Normal 5 2 9 5" xfId="49391" xr:uid="{00000000-0005-0000-0000-000079890000}"/>
    <cellStyle name="Normal 5 3" xfId="7781" xr:uid="{00000000-0005-0000-0000-00007A890000}"/>
    <cellStyle name="Normal 5 3 10" xfId="24919" xr:uid="{00000000-0005-0000-0000-00007B890000}"/>
    <cellStyle name="Normal 5 3 11" xfId="37163" xr:uid="{00000000-0005-0000-0000-00007C890000}"/>
    <cellStyle name="Normal 5 3 12" xfId="49392" xr:uid="{00000000-0005-0000-0000-00007D890000}"/>
    <cellStyle name="Normal 5 3 2" xfId="7782" xr:uid="{00000000-0005-0000-0000-00007E890000}"/>
    <cellStyle name="Normal 5 3 2 10" xfId="37164" xr:uid="{00000000-0005-0000-0000-00007F890000}"/>
    <cellStyle name="Normal 5 3 2 11" xfId="49393" xr:uid="{00000000-0005-0000-0000-000080890000}"/>
    <cellStyle name="Normal 5 3 2 2" xfId="7783" xr:uid="{00000000-0005-0000-0000-000081890000}"/>
    <cellStyle name="Normal 5 3 2 2 10" xfId="49394" xr:uid="{00000000-0005-0000-0000-000082890000}"/>
    <cellStyle name="Normal 5 3 2 2 2" xfId="7784" xr:uid="{00000000-0005-0000-0000-000083890000}"/>
    <cellStyle name="Normal 5 3 2 2 2 2" xfId="7785" xr:uid="{00000000-0005-0000-0000-000084890000}"/>
    <cellStyle name="Normal 5 3 2 2 2 2 2" xfId="7786" xr:uid="{00000000-0005-0000-0000-000085890000}"/>
    <cellStyle name="Normal 5 3 2 2 2 2 2 2" xfId="7787" xr:uid="{00000000-0005-0000-0000-000086890000}"/>
    <cellStyle name="Normal 5 3 2 2 2 2 2 2 2" xfId="7788" xr:uid="{00000000-0005-0000-0000-000087890000}"/>
    <cellStyle name="Normal 5 3 2 2 2 2 2 2 2 2" xfId="18788" xr:uid="{00000000-0005-0000-0000-000088890000}"/>
    <cellStyle name="Normal 5 3 2 2 2 2 2 2 2 2 2" xfId="31043" xr:uid="{00000000-0005-0000-0000-000089890000}"/>
    <cellStyle name="Normal 5 3 2 2 2 2 2 2 2 2 3" xfId="43284" xr:uid="{00000000-0005-0000-0000-00008A890000}"/>
    <cellStyle name="Normal 5 3 2 2 2 2 2 2 2 3" xfId="24926" xr:uid="{00000000-0005-0000-0000-00008B890000}"/>
    <cellStyle name="Normal 5 3 2 2 2 2 2 2 2 4" xfId="37170" xr:uid="{00000000-0005-0000-0000-00008C890000}"/>
    <cellStyle name="Normal 5 3 2 2 2 2 2 2 2 5" xfId="49399" xr:uid="{00000000-0005-0000-0000-00008D890000}"/>
    <cellStyle name="Normal 5 3 2 2 2 2 2 2 3" xfId="18787" xr:uid="{00000000-0005-0000-0000-00008E890000}"/>
    <cellStyle name="Normal 5 3 2 2 2 2 2 2 3 2" xfId="31042" xr:uid="{00000000-0005-0000-0000-00008F890000}"/>
    <cellStyle name="Normal 5 3 2 2 2 2 2 2 3 3" xfId="43283" xr:uid="{00000000-0005-0000-0000-000090890000}"/>
    <cellStyle name="Normal 5 3 2 2 2 2 2 2 4" xfId="24925" xr:uid="{00000000-0005-0000-0000-000091890000}"/>
    <cellStyle name="Normal 5 3 2 2 2 2 2 2 5" xfId="37169" xr:uid="{00000000-0005-0000-0000-000092890000}"/>
    <cellStyle name="Normal 5 3 2 2 2 2 2 2 6" xfId="49398" xr:uid="{00000000-0005-0000-0000-000093890000}"/>
    <cellStyle name="Normal 5 3 2 2 2 2 2 3" xfId="7789" xr:uid="{00000000-0005-0000-0000-000094890000}"/>
    <cellStyle name="Normal 5 3 2 2 2 2 2 3 2" xfId="18789" xr:uid="{00000000-0005-0000-0000-000095890000}"/>
    <cellStyle name="Normal 5 3 2 2 2 2 2 3 2 2" xfId="31044" xr:uid="{00000000-0005-0000-0000-000096890000}"/>
    <cellStyle name="Normal 5 3 2 2 2 2 2 3 2 3" xfId="43285" xr:uid="{00000000-0005-0000-0000-000097890000}"/>
    <cellStyle name="Normal 5 3 2 2 2 2 2 3 3" xfId="24927" xr:uid="{00000000-0005-0000-0000-000098890000}"/>
    <cellStyle name="Normal 5 3 2 2 2 2 2 3 4" xfId="37171" xr:uid="{00000000-0005-0000-0000-000099890000}"/>
    <cellStyle name="Normal 5 3 2 2 2 2 2 3 5" xfId="49400" xr:uid="{00000000-0005-0000-0000-00009A890000}"/>
    <cellStyle name="Normal 5 3 2 2 2 2 2 4" xfId="18786" xr:uid="{00000000-0005-0000-0000-00009B890000}"/>
    <cellStyle name="Normal 5 3 2 2 2 2 2 4 2" xfId="31041" xr:uid="{00000000-0005-0000-0000-00009C890000}"/>
    <cellStyle name="Normal 5 3 2 2 2 2 2 4 3" xfId="43282" xr:uid="{00000000-0005-0000-0000-00009D890000}"/>
    <cellStyle name="Normal 5 3 2 2 2 2 2 5" xfId="24924" xr:uid="{00000000-0005-0000-0000-00009E890000}"/>
    <cellStyle name="Normal 5 3 2 2 2 2 2 6" xfId="37168" xr:uid="{00000000-0005-0000-0000-00009F890000}"/>
    <cellStyle name="Normal 5 3 2 2 2 2 2 7" xfId="49397" xr:uid="{00000000-0005-0000-0000-0000A0890000}"/>
    <cellStyle name="Normal 5 3 2 2 2 2 3" xfId="7790" xr:uid="{00000000-0005-0000-0000-0000A1890000}"/>
    <cellStyle name="Normal 5 3 2 2 2 2 3 2" xfId="7791" xr:uid="{00000000-0005-0000-0000-0000A2890000}"/>
    <cellStyle name="Normal 5 3 2 2 2 2 3 2 2" xfId="18791" xr:uid="{00000000-0005-0000-0000-0000A3890000}"/>
    <cellStyle name="Normal 5 3 2 2 2 2 3 2 2 2" xfId="31046" xr:uid="{00000000-0005-0000-0000-0000A4890000}"/>
    <cellStyle name="Normal 5 3 2 2 2 2 3 2 2 3" xfId="43287" xr:uid="{00000000-0005-0000-0000-0000A5890000}"/>
    <cellStyle name="Normal 5 3 2 2 2 2 3 2 3" xfId="24929" xr:uid="{00000000-0005-0000-0000-0000A6890000}"/>
    <cellStyle name="Normal 5 3 2 2 2 2 3 2 4" xfId="37173" xr:uid="{00000000-0005-0000-0000-0000A7890000}"/>
    <cellStyle name="Normal 5 3 2 2 2 2 3 2 5" xfId="49402" xr:uid="{00000000-0005-0000-0000-0000A8890000}"/>
    <cellStyle name="Normal 5 3 2 2 2 2 3 3" xfId="18790" xr:uid="{00000000-0005-0000-0000-0000A9890000}"/>
    <cellStyle name="Normal 5 3 2 2 2 2 3 3 2" xfId="31045" xr:uid="{00000000-0005-0000-0000-0000AA890000}"/>
    <cellStyle name="Normal 5 3 2 2 2 2 3 3 3" xfId="43286" xr:uid="{00000000-0005-0000-0000-0000AB890000}"/>
    <cellStyle name="Normal 5 3 2 2 2 2 3 4" xfId="24928" xr:uid="{00000000-0005-0000-0000-0000AC890000}"/>
    <cellStyle name="Normal 5 3 2 2 2 2 3 5" xfId="37172" xr:uid="{00000000-0005-0000-0000-0000AD890000}"/>
    <cellStyle name="Normal 5 3 2 2 2 2 3 6" xfId="49401" xr:uid="{00000000-0005-0000-0000-0000AE890000}"/>
    <cellStyle name="Normal 5 3 2 2 2 2 4" xfId="7792" xr:uid="{00000000-0005-0000-0000-0000AF890000}"/>
    <cellStyle name="Normal 5 3 2 2 2 2 4 2" xfId="18792" xr:uid="{00000000-0005-0000-0000-0000B0890000}"/>
    <cellStyle name="Normal 5 3 2 2 2 2 4 2 2" xfId="31047" xr:uid="{00000000-0005-0000-0000-0000B1890000}"/>
    <cellStyle name="Normal 5 3 2 2 2 2 4 2 3" xfId="43288" xr:uid="{00000000-0005-0000-0000-0000B2890000}"/>
    <cellStyle name="Normal 5 3 2 2 2 2 4 3" xfId="24930" xr:uid="{00000000-0005-0000-0000-0000B3890000}"/>
    <cellStyle name="Normal 5 3 2 2 2 2 4 4" xfId="37174" xr:uid="{00000000-0005-0000-0000-0000B4890000}"/>
    <cellStyle name="Normal 5 3 2 2 2 2 4 5" xfId="49403" xr:uid="{00000000-0005-0000-0000-0000B5890000}"/>
    <cellStyle name="Normal 5 3 2 2 2 2 5" xfId="18785" xr:uid="{00000000-0005-0000-0000-0000B6890000}"/>
    <cellStyle name="Normal 5 3 2 2 2 2 5 2" xfId="31040" xr:uid="{00000000-0005-0000-0000-0000B7890000}"/>
    <cellStyle name="Normal 5 3 2 2 2 2 5 3" xfId="43281" xr:uid="{00000000-0005-0000-0000-0000B8890000}"/>
    <cellStyle name="Normal 5 3 2 2 2 2 6" xfId="24923" xr:uid="{00000000-0005-0000-0000-0000B9890000}"/>
    <cellStyle name="Normal 5 3 2 2 2 2 7" xfId="37167" xr:uid="{00000000-0005-0000-0000-0000BA890000}"/>
    <cellStyle name="Normal 5 3 2 2 2 2 8" xfId="49396" xr:uid="{00000000-0005-0000-0000-0000BB890000}"/>
    <cellStyle name="Normal 5 3 2 2 2 3" xfId="7793" xr:uid="{00000000-0005-0000-0000-0000BC890000}"/>
    <cellStyle name="Normal 5 3 2 2 2 3 2" xfId="7794" xr:uid="{00000000-0005-0000-0000-0000BD890000}"/>
    <cellStyle name="Normal 5 3 2 2 2 3 2 2" xfId="7795" xr:uid="{00000000-0005-0000-0000-0000BE890000}"/>
    <cellStyle name="Normal 5 3 2 2 2 3 2 2 2" xfId="18795" xr:uid="{00000000-0005-0000-0000-0000BF890000}"/>
    <cellStyle name="Normal 5 3 2 2 2 3 2 2 2 2" xfId="31050" xr:uid="{00000000-0005-0000-0000-0000C0890000}"/>
    <cellStyle name="Normal 5 3 2 2 2 3 2 2 2 3" xfId="43291" xr:uid="{00000000-0005-0000-0000-0000C1890000}"/>
    <cellStyle name="Normal 5 3 2 2 2 3 2 2 3" xfId="24933" xr:uid="{00000000-0005-0000-0000-0000C2890000}"/>
    <cellStyle name="Normal 5 3 2 2 2 3 2 2 4" xfId="37177" xr:uid="{00000000-0005-0000-0000-0000C3890000}"/>
    <cellStyle name="Normal 5 3 2 2 2 3 2 2 5" xfId="49406" xr:uid="{00000000-0005-0000-0000-0000C4890000}"/>
    <cellStyle name="Normal 5 3 2 2 2 3 2 3" xfId="18794" xr:uid="{00000000-0005-0000-0000-0000C5890000}"/>
    <cellStyle name="Normal 5 3 2 2 2 3 2 3 2" xfId="31049" xr:uid="{00000000-0005-0000-0000-0000C6890000}"/>
    <cellStyle name="Normal 5 3 2 2 2 3 2 3 3" xfId="43290" xr:uid="{00000000-0005-0000-0000-0000C7890000}"/>
    <cellStyle name="Normal 5 3 2 2 2 3 2 4" xfId="24932" xr:uid="{00000000-0005-0000-0000-0000C8890000}"/>
    <cellStyle name="Normal 5 3 2 2 2 3 2 5" xfId="37176" xr:uid="{00000000-0005-0000-0000-0000C9890000}"/>
    <cellStyle name="Normal 5 3 2 2 2 3 2 6" xfId="49405" xr:uid="{00000000-0005-0000-0000-0000CA890000}"/>
    <cellStyle name="Normal 5 3 2 2 2 3 3" xfId="7796" xr:uid="{00000000-0005-0000-0000-0000CB890000}"/>
    <cellStyle name="Normal 5 3 2 2 2 3 3 2" xfId="18796" xr:uid="{00000000-0005-0000-0000-0000CC890000}"/>
    <cellStyle name="Normal 5 3 2 2 2 3 3 2 2" xfId="31051" xr:uid="{00000000-0005-0000-0000-0000CD890000}"/>
    <cellStyle name="Normal 5 3 2 2 2 3 3 2 3" xfId="43292" xr:uid="{00000000-0005-0000-0000-0000CE890000}"/>
    <cellStyle name="Normal 5 3 2 2 2 3 3 3" xfId="24934" xr:uid="{00000000-0005-0000-0000-0000CF890000}"/>
    <cellStyle name="Normal 5 3 2 2 2 3 3 4" xfId="37178" xr:uid="{00000000-0005-0000-0000-0000D0890000}"/>
    <cellStyle name="Normal 5 3 2 2 2 3 3 5" xfId="49407" xr:uid="{00000000-0005-0000-0000-0000D1890000}"/>
    <cellStyle name="Normal 5 3 2 2 2 3 4" xfId="18793" xr:uid="{00000000-0005-0000-0000-0000D2890000}"/>
    <cellStyle name="Normal 5 3 2 2 2 3 4 2" xfId="31048" xr:uid="{00000000-0005-0000-0000-0000D3890000}"/>
    <cellStyle name="Normal 5 3 2 2 2 3 4 3" xfId="43289" xr:uid="{00000000-0005-0000-0000-0000D4890000}"/>
    <cellStyle name="Normal 5 3 2 2 2 3 5" xfId="24931" xr:uid="{00000000-0005-0000-0000-0000D5890000}"/>
    <cellStyle name="Normal 5 3 2 2 2 3 6" xfId="37175" xr:uid="{00000000-0005-0000-0000-0000D6890000}"/>
    <cellStyle name="Normal 5 3 2 2 2 3 7" xfId="49404" xr:uid="{00000000-0005-0000-0000-0000D7890000}"/>
    <cellStyle name="Normal 5 3 2 2 2 4" xfId="7797" xr:uid="{00000000-0005-0000-0000-0000D8890000}"/>
    <cellStyle name="Normal 5 3 2 2 2 4 2" xfId="7798" xr:uid="{00000000-0005-0000-0000-0000D9890000}"/>
    <cellStyle name="Normal 5 3 2 2 2 4 2 2" xfId="18798" xr:uid="{00000000-0005-0000-0000-0000DA890000}"/>
    <cellStyle name="Normal 5 3 2 2 2 4 2 2 2" xfId="31053" xr:uid="{00000000-0005-0000-0000-0000DB890000}"/>
    <cellStyle name="Normal 5 3 2 2 2 4 2 2 3" xfId="43294" xr:uid="{00000000-0005-0000-0000-0000DC890000}"/>
    <cellStyle name="Normal 5 3 2 2 2 4 2 3" xfId="24936" xr:uid="{00000000-0005-0000-0000-0000DD890000}"/>
    <cellStyle name="Normal 5 3 2 2 2 4 2 4" xfId="37180" xr:uid="{00000000-0005-0000-0000-0000DE890000}"/>
    <cellStyle name="Normal 5 3 2 2 2 4 2 5" xfId="49409" xr:uid="{00000000-0005-0000-0000-0000DF890000}"/>
    <cellStyle name="Normal 5 3 2 2 2 4 3" xfId="18797" xr:uid="{00000000-0005-0000-0000-0000E0890000}"/>
    <cellStyle name="Normal 5 3 2 2 2 4 3 2" xfId="31052" xr:uid="{00000000-0005-0000-0000-0000E1890000}"/>
    <cellStyle name="Normal 5 3 2 2 2 4 3 3" xfId="43293" xr:uid="{00000000-0005-0000-0000-0000E2890000}"/>
    <cellStyle name="Normal 5 3 2 2 2 4 4" xfId="24935" xr:uid="{00000000-0005-0000-0000-0000E3890000}"/>
    <cellStyle name="Normal 5 3 2 2 2 4 5" xfId="37179" xr:uid="{00000000-0005-0000-0000-0000E4890000}"/>
    <cellStyle name="Normal 5 3 2 2 2 4 6" xfId="49408" xr:uid="{00000000-0005-0000-0000-0000E5890000}"/>
    <cellStyle name="Normal 5 3 2 2 2 5" xfId="7799" xr:uid="{00000000-0005-0000-0000-0000E6890000}"/>
    <cellStyle name="Normal 5 3 2 2 2 5 2" xfId="18799" xr:uid="{00000000-0005-0000-0000-0000E7890000}"/>
    <cellStyle name="Normal 5 3 2 2 2 5 2 2" xfId="31054" xr:uid="{00000000-0005-0000-0000-0000E8890000}"/>
    <cellStyle name="Normal 5 3 2 2 2 5 2 3" xfId="43295" xr:uid="{00000000-0005-0000-0000-0000E9890000}"/>
    <cellStyle name="Normal 5 3 2 2 2 5 3" xfId="24937" xr:uid="{00000000-0005-0000-0000-0000EA890000}"/>
    <cellStyle name="Normal 5 3 2 2 2 5 4" xfId="37181" xr:uid="{00000000-0005-0000-0000-0000EB890000}"/>
    <cellStyle name="Normal 5 3 2 2 2 5 5" xfId="49410" xr:uid="{00000000-0005-0000-0000-0000EC890000}"/>
    <cellStyle name="Normal 5 3 2 2 2 6" xfId="18784" xr:uid="{00000000-0005-0000-0000-0000ED890000}"/>
    <cellStyle name="Normal 5 3 2 2 2 6 2" xfId="31039" xr:uid="{00000000-0005-0000-0000-0000EE890000}"/>
    <cellStyle name="Normal 5 3 2 2 2 6 3" xfId="43280" xr:uid="{00000000-0005-0000-0000-0000EF890000}"/>
    <cellStyle name="Normal 5 3 2 2 2 7" xfId="24922" xr:uid="{00000000-0005-0000-0000-0000F0890000}"/>
    <cellStyle name="Normal 5 3 2 2 2 8" xfId="37166" xr:uid="{00000000-0005-0000-0000-0000F1890000}"/>
    <cellStyle name="Normal 5 3 2 2 2 9" xfId="49395" xr:uid="{00000000-0005-0000-0000-0000F2890000}"/>
    <cellStyle name="Normal 5 3 2 2 3" xfId="7800" xr:uid="{00000000-0005-0000-0000-0000F3890000}"/>
    <cellStyle name="Normal 5 3 2 2 3 2" xfId="7801" xr:uid="{00000000-0005-0000-0000-0000F4890000}"/>
    <cellStyle name="Normal 5 3 2 2 3 2 2" xfId="7802" xr:uid="{00000000-0005-0000-0000-0000F5890000}"/>
    <cellStyle name="Normal 5 3 2 2 3 2 2 2" xfId="7803" xr:uid="{00000000-0005-0000-0000-0000F6890000}"/>
    <cellStyle name="Normal 5 3 2 2 3 2 2 2 2" xfId="18803" xr:uid="{00000000-0005-0000-0000-0000F7890000}"/>
    <cellStyle name="Normal 5 3 2 2 3 2 2 2 2 2" xfId="31058" xr:uid="{00000000-0005-0000-0000-0000F8890000}"/>
    <cellStyle name="Normal 5 3 2 2 3 2 2 2 2 3" xfId="43299" xr:uid="{00000000-0005-0000-0000-0000F9890000}"/>
    <cellStyle name="Normal 5 3 2 2 3 2 2 2 3" xfId="24941" xr:uid="{00000000-0005-0000-0000-0000FA890000}"/>
    <cellStyle name="Normal 5 3 2 2 3 2 2 2 4" xfId="37185" xr:uid="{00000000-0005-0000-0000-0000FB890000}"/>
    <cellStyle name="Normal 5 3 2 2 3 2 2 2 5" xfId="49414" xr:uid="{00000000-0005-0000-0000-0000FC890000}"/>
    <cellStyle name="Normal 5 3 2 2 3 2 2 3" xfId="18802" xr:uid="{00000000-0005-0000-0000-0000FD890000}"/>
    <cellStyle name="Normal 5 3 2 2 3 2 2 3 2" xfId="31057" xr:uid="{00000000-0005-0000-0000-0000FE890000}"/>
    <cellStyle name="Normal 5 3 2 2 3 2 2 3 3" xfId="43298" xr:uid="{00000000-0005-0000-0000-0000FF890000}"/>
    <cellStyle name="Normal 5 3 2 2 3 2 2 4" xfId="24940" xr:uid="{00000000-0005-0000-0000-0000008A0000}"/>
    <cellStyle name="Normal 5 3 2 2 3 2 2 5" xfId="37184" xr:uid="{00000000-0005-0000-0000-0000018A0000}"/>
    <cellStyle name="Normal 5 3 2 2 3 2 2 6" xfId="49413" xr:uid="{00000000-0005-0000-0000-0000028A0000}"/>
    <cellStyle name="Normal 5 3 2 2 3 2 3" xfId="7804" xr:uid="{00000000-0005-0000-0000-0000038A0000}"/>
    <cellStyle name="Normal 5 3 2 2 3 2 3 2" xfId="18804" xr:uid="{00000000-0005-0000-0000-0000048A0000}"/>
    <cellStyle name="Normal 5 3 2 2 3 2 3 2 2" xfId="31059" xr:uid="{00000000-0005-0000-0000-0000058A0000}"/>
    <cellStyle name="Normal 5 3 2 2 3 2 3 2 3" xfId="43300" xr:uid="{00000000-0005-0000-0000-0000068A0000}"/>
    <cellStyle name="Normal 5 3 2 2 3 2 3 3" xfId="24942" xr:uid="{00000000-0005-0000-0000-0000078A0000}"/>
    <cellStyle name="Normal 5 3 2 2 3 2 3 4" xfId="37186" xr:uid="{00000000-0005-0000-0000-0000088A0000}"/>
    <cellStyle name="Normal 5 3 2 2 3 2 3 5" xfId="49415" xr:uid="{00000000-0005-0000-0000-0000098A0000}"/>
    <cellStyle name="Normal 5 3 2 2 3 2 4" xfId="18801" xr:uid="{00000000-0005-0000-0000-00000A8A0000}"/>
    <cellStyle name="Normal 5 3 2 2 3 2 4 2" xfId="31056" xr:uid="{00000000-0005-0000-0000-00000B8A0000}"/>
    <cellStyle name="Normal 5 3 2 2 3 2 4 3" xfId="43297" xr:uid="{00000000-0005-0000-0000-00000C8A0000}"/>
    <cellStyle name="Normal 5 3 2 2 3 2 5" xfId="24939" xr:uid="{00000000-0005-0000-0000-00000D8A0000}"/>
    <cellStyle name="Normal 5 3 2 2 3 2 6" xfId="37183" xr:uid="{00000000-0005-0000-0000-00000E8A0000}"/>
    <cellStyle name="Normal 5 3 2 2 3 2 7" xfId="49412" xr:uid="{00000000-0005-0000-0000-00000F8A0000}"/>
    <cellStyle name="Normal 5 3 2 2 3 3" xfId="7805" xr:uid="{00000000-0005-0000-0000-0000108A0000}"/>
    <cellStyle name="Normal 5 3 2 2 3 3 2" xfId="7806" xr:uid="{00000000-0005-0000-0000-0000118A0000}"/>
    <cellStyle name="Normal 5 3 2 2 3 3 2 2" xfId="18806" xr:uid="{00000000-0005-0000-0000-0000128A0000}"/>
    <cellStyle name="Normal 5 3 2 2 3 3 2 2 2" xfId="31061" xr:uid="{00000000-0005-0000-0000-0000138A0000}"/>
    <cellStyle name="Normal 5 3 2 2 3 3 2 2 3" xfId="43302" xr:uid="{00000000-0005-0000-0000-0000148A0000}"/>
    <cellStyle name="Normal 5 3 2 2 3 3 2 3" xfId="24944" xr:uid="{00000000-0005-0000-0000-0000158A0000}"/>
    <cellStyle name="Normal 5 3 2 2 3 3 2 4" xfId="37188" xr:uid="{00000000-0005-0000-0000-0000168A0000}"/>
    <cellStyle name="Normal 5 3 2 2 3 3 2 5" xfId="49417" xr:uid="{00000000-0005-0000-0000-0000178A0000}"/>
    <cellStyle name="Normal 5 3 2 2 3 3 3" xfId="18805" xr:uid="{00000000-0005-0000-0000-0000188A0000}"/>
    <cellStyle name="Normal 5 3 2 2 3 3 3 2" xfId="31060" xr:uid="{00000000-0005-0000-0000-0000198A0000}"/>
    <cellStyle name="Normal 5 3 2 2 3 3 3 3" xfId="43301" xr:uid="{00000000-0005-0000-0000-00001A8A0000}"/>
    <cellStyle name="Normal 5 3 2 2 3 3 4" xfId="24943" xr:uid="{00000000-0005-0000-0000-00001B8A0000}"/>
    <cellStyle name="Normal 5 3 2 2 3 3 5" xfId="37187" xr:uid="{00000000-0005-0000-0000-00001C8A0000}"/>
    <cellStyle name="Normal 5 3 2 2 3 3 6" xfId="49416" xr:uid="{00000000-0005-0000-0000-00001D8A0000}"/>
    <cellStyle name="Normal 5 3 2 2 3 4" xfId="7807" xr:uid="{00000000-0005-0000-0000-00001E8A0000}"/>
    <cellStyle name="Normal 5 3 2 2 3 4 2" xfId="18807" xr:uid="{00000000-0005-0000-0000-00001F8A0000}"/>
    <cellStyle name="Normal 5 3 2 2 3 4 2 2" xfId="31062" xr:uid="{00000000-0005-0000-0000-0000208A0000}"/>
    <cellStyle name="Normal 5 3 2 2 3 4 2 3" xfId="43303" xr:uid="{00000000-0005-0000-0000-0000218A0000}"/>
    <cellStyle name="Normal 5 3 2 2 3 4 3" xfId="24945" xr:uid="{00000000-0005-0000-0000-0000228A0000}"/>
    <cellStyle name="Normal 5 3 2 2 3 4 4" xfId="37189" xr:uid="{00000000-0005-0000-0000-0000238A0000}"/>
    <cellStyle name="Normal 5 3 2 2 3 4 5" xfId="49418" xr:uid="{00000000-0005-0000-0000-0000248A0000}"/>
    <cellStyle name="Normal 5 3 2 2 3 5" xfId="18800" xr:uid="{00000000-0005-0000-0000-0000258A0000}"/>
    <cellStyle name="Normal 5 3 2 2 3 5 2" xfId="31055" xr:uid="{00000000-0005-0000-0000-0000268A0000}"/>
    <cellStyle name="Normal 5 3 2 2 3 5 3" xfId="43296" xr:uid="{00000000-0005-0000-0000-0000278A0000}"/>
    <cellStyle name="Normal 5 3 2 2 3 6" xfId="24938" xr:uid="{00000000-0005-0000-0000-0000288A0000}"/>
    <cellStyle name="Normal 5 3 2 2 3 7" xfId="37182" xr:uid="{00000000-0005-0000-0000-0000298A0000}"/>
    <cellStyle name="Normal 5 3 2 2 3 8" xfId="49411" xr:uid="{00000000-0005-0000-0000-00002A8A0000}"/>
    <cellStyle name="Normal 5 3 2 2 4" xfId="7808" xr:uid="{00000000-0005-0000-0000-00002B8A0000}"/>
    <cellStyle name="Normal 5 3 2 2 4 2" xfId="7809" xr:uid="{00000000-0005-0000-0000-00002C8A0000}"/>
    <cellStyle name="Normal 5 3 2 2 4 2 2" xfId="7810" xr:uid="{00000000-0005-0000-0000-00002D8A0000}"/>
    <cellStyle name="Normal 5 3 2 2 4 2 2 2" xfId="18810" xr:uid="{00000000-0005-0000-0000-00002E8A0000}"/>
    <cellStyle name="Normal 5 3 2 2 4 2 2 2 2" xfId="31065" xr:uid="{00000000-0005-0000-0000-00002F8A0000}"/>
    <cellStyle name="Normal 5 3 2 2 4 2 2 2 3" xfId="43306" xr:uid="{00000000-0005-0000-0000-0000308A0000}"/>
    <cellStyle name="Normal 5 3 2 2 4 2 2 3" xfId="24948" xr:uid="{00000000-0005-0000-0000-0000318A0000}"/>
    <cellStyle name="Normal 5 3 2 2 4 2 2 4" xfId="37192" xr:uid="{00000000-0005-0000-0000-0000328A0000}"/>
    <cellStyle name="Normal 5 3 2 2 4 2 2 5" xfId="49421" xr:uid="{00000000-0005-0000-0000-0000338A0000}"/>
    <cellStyle name="Normal 5 3 2 2 4 2 3" xfId="18809" xr:uid="{00000000-0005-0000-0000-0000348A0000}"/>
    <cellStyle name="Normal 5 3 2 2 4 2 3 2" xfId="31064" xr:uid="{00000000-0005-0000-0000-0000358A0000}"/>
    <cellStyle name="Normal 5 3 2 2 4 2 3 3" xfId="43305" xr:uid="{00000000-0005-0000-0000-0000368A0000}"/>
    <cellStyle name="Normal 5 3 2 2 4 2 4" xfId="24947" xr:uid="{00000000-0005-0000-0000-0000378A0000}"/>
    <cellStyle name="Normal 5 3 2 2 4 2 5" xfId="37191" xr:uid="{00000000-0005-0000-0000-0000388A0000}"/>
    <cellStyle name="Normal 5 3 2 2 4 2 6" xfId="49420" xr:uid="{00000000-0005-0000-0000-0000398A0000}"/>
    <cellStyle name="Normal 5 3 2 2 4 3" xfId="7811" xr:uid="{00000000-0005-0000-0000-00003A8A0000}"/>
    <cellStyle name="Normal 5 3 2 2 4 3 2" xfId="18811" xr:uid="{00000000-0005-0000-0000-00003B8A0000}"/>
    <cellStyle name="Normal 5 3 2 2 4 3 2 2" xfId="31066" xr:uid="{00000000-0005-0000-0000-00003C8A0000}"/>
    <cellStyle name="Normal 5 3 2 2 4 3 2 3" xfId="43307" xr:uid="{00000000-0005-0000-0000-00003D8A0000}"/>
    <cellStyle name="Normal 5 3 2 2 4 3 3" xfId="24949" xr:uid="{00000000-0005-0000-0000-00003E8A0000}"/>
    <cellStyle name="Normal 5 3 2 2 4 3 4" xfId="37193" xr:uid="{00000000-0005-0000-0000-00003F8A0000}"/>
    <cellStyle name="Normal 5 3 2 2 4 3 5" xfId="49422" xr:uid="{00000000-0005-0000-0000-0000408A0000}"/>
    <cellStyle name="Normal 5 3 2 2 4 4" xfId="18808" xr:uid="{00000000-0005-0000-0000-0000418A0000}"/>
    <cellStyle name="Normal 5 3 2 2 4 4 2" xfId="31063" xr:uid="{00000000-0005-0000-0000-0000428A0000}"/>
    <cellStyle name="Normal 5 3 2 2 4 4 3" xfId="43304" xr:uid="{00000000-0005-0000-0000-0000438A0000}"/>
    <cellStyle name="Normal 5 3 2 2 4 5" xfId="24946" xr:uid="{00000000-0005-0000-0000-0000448A0000}"/>
    <cellStyle name="Normal 5 3 2 2 4 6" xfId="37190" xr:uid="{00000000-0005-0000-0000-0000458A0000}"/>
    <cellStyle name="Normal 5 3 2 2 4 7" xfId="49419" xr:uid="{00000000-0005-0000-0000-0000468A0000}"/>
    <cellStyle name="Normal 5 3 2 2 5" xfId="7812" xr:uid="{00000000-0005-0000-0000-0000478A0000}"/>
    <cellStyle name="Normal 5 3 2 2 5 2" xfId="7813" xr:uid="{00000000-0005-0000-0000-0000488A0000}"/>
    <cellStyle name="Normal 5 3 2 2 5 2 2" xfId="18813" xr:uid="{00000000-0005-0000-0000-0000498A0000}"/>
    <cellStyle name="Normal 5 3 2 2 5 2 2 2" xfId="31068" xr:uid="{00000000-0005-0000-0000-00004A8A0000}"/>
    <cellStyle name="Normal 5 3 2 2 5 2 2 3" xfId="43309" xr:uid="{00000000-0005-0000-0000-00004B8A0000}"/>
    <cellStyle name="Normal 5 3 2 2 5 2 3" xfId="24951" xr:uid="{00000000-0005-0000-0000-00004C8A0000}"/>
    <cellStyle name="Normal 5 3 2 2 5 2 4" xfId="37195" xr:uid="{00000000-0005-0000-0000-00004D8A0000}"/>
    <cellStyle name="Normal 5 3 2 2 5 2 5" xfId="49424" xr:uid="{00000000-0005-0000-0000-00004E8A0000}"/>
    <cellStyle name="Normal 5 3 2 2 5 3" xfId="18812" xr:uid="{00000000-0005-0000-0000-00004F8A0000}"/>
    <cellStyle name="Normal 5 3 2 2 5 3 2" xfId="31067" xr:uid="{00000000-0005-0000-0000-0000508A0000}"/>
    <cellStyle name="Normal 5 3 2 2 5 3 3" xfId="43308" xr:uid="{00000000-0005-0000-0000-0000518A0000}"/>
    <cellStyle name="Normal 5 3 2 2 5 4" xfId="24950" xr:uid="{00000000-0005-0000-0000-0000528A0000}"/>
    <cellStyle name="Normal 5 3 2 2 5 5" xfId="37194" xr:uid="{00000000-0005-0000-0000-0000538A0000}"/>
    <cellStyle name="Normal 5 3 2 2 5 6" xfId="49423" xr:uid="{00000000-0005-0000-0000-0000548A0000}"/>
    <cellStyle name="Normal 5 3 2 2 6" xfId="7814" xr:uid="{00000000-0005-0000-0000-0000558A0000}"/>
    <cellStyle name="Normal 5 3 2 2 6 2" xfId="18814" xr:uid="{00000000-0005-0000-0000-0000568A0000}"/>
    <cellStyle name="Normal 5 3 2 2 6 2 2" xfId="31069" xr:uid="{00000000-0005-0000-0000-0000578A0000}"/>
    <cellStyle name="Normal 5 3 2 2 6 2 3" xfId="43310" xr:uid="{00000000-0005-0000-0000-0000588A0000}"/>
    <cellStyle name="Normal 5 3 2 2 6 3" xfId="24952" xr:uid="{00000000-0005-0000-0000-0000598A0000}"/>
    <cellStyle name="Normal 5 3 2 2 6 4" xfId="37196" xr:uid="{00000000-0005-0000-0000-00005A8A0000}"/>
    <cellStyle name="Normal 5 3 2 2 6 5" xfId="49425" xr:uid="{00000000-0005-0000-0000-00005B8A0000}"/>
    <cellStyle name="Normal 5 3 2 2 7" xfId="18783" xr:uid="{00000000-0005-0000-0000-00005C8A0000}"/>
    <cellStyle name="Normal 5 3 2 2 7 2" xfId="31038" xr:uid="{00000000-0005-0000-0000-00005D8A0000}"/>
    <cellStyle name="Normal 5 3 2 2 7 3" xfId="43279" xr:uid="{00000000-0005-0000-0000-00005E8A0000}"/>
    <cellStyle name="Normal 5 3 2 2 8" xfId="24921" xr:uid="{00000000-0005-0000-0000-00005F8A0000}"/>
    <cellStyle name="Normal 5 3 2 2 9" xfId="37165" xr:uid="{00000000-0005-0000-0000-0000608A0000}"/>
    <cellStyle name="Normal 5 3 2 3" xfId="7815" xr:uid="{00000000-0005-0000-0000-0000618A0000}"/>
    <cellStyle name="Normal 5 3 2 3 2" xfId="7816" xr:uid="{00000000-0005-0000-0000-0000628A0000}"/>
    <cellStyle name="Normal 5 3 2 3 2 2" xfId="7817" xr:uid="{00000000-0005-0000-0000-0000638A0000}"/>
    <cellStyle name="Normal 5 3 2 3 2 2 2" xfId="7818" xr:uid="{00000000-0005-0000-0000-0000648A0000}"/>
    <cellStyle name="Normal 5 3 2 3 2 2 2 2" xfId="7819" xr:uid="{00000000-0005-0000-0000-0000658A0000}"/>
    <cellStyle name="Normal 5 3 2 3 2 2 2 2 2" xfId="18819" xr:uid="{00000000-0005-0000-0000-0000668A0000}"/>
    <cellStyle name="Normal 5 3 2 3 2 2 2 2 2 2" xfId="31074" xr:uid="{00000000-0005-0000-0000-0000678A0000}"/>
    <cellStyle name="Normal 5 3 2 3 2 2 2 2 2 3" xfId="43315" xr:uid="{00000000-0005-0000-0000-0000688A0000}"/>
    <cellStyle name="Normal 5 3 2 3 2 2 2 2 3" xfId="24957" xr:uid="{00000000-0005-0000-0000-0000698A0000}"/>
    <cellStyle name="Normal 5 3 2 3 2 2 2 2 4" xfId="37201" xr:uid="{00000000-0005-0000-0000-00006A8A0000}"/>
    <cellStyle name="Normal 5 3 2 3 2 2 2 2 5" xfId="49430" xr:uid="{00000000-0005-0000-0000-00006B8A0000}"/>
    <cellStyle name="Normal 5 3 2 3 2 2 2 3" xfId="18818" xr:uid="{00000000-0005-0000-0000-00006C8A0000}"/>
    <cellStyle name="Normal 5 3 2 3 2 2 2 3 2" xfId="31073" xr:uid="{00000000-0005-0000-0000-00006D8A0000}"/>
    <cellStyle name="Normal 5 3 2 3 2 2 2 3 3" xfId="43314" xr:uid="{00000000-0005-0000-0000-00006E8A0000}"/>
    <cellStyle name="Normal 5 3 2 3 2 2 2 4" xfId="24956" xr:uid="{00000000-0005-0000-0000-00006F8A0000}"/>
    <cellStyle name="Normal 5 3 2 3 2 2 2 5" xfId="37200" xr:uid="{00000000-0005-0000-0000-0000708A0000}"/>
    <cellStyle name="Normal 5 3 2 3 2 2 2 6" xfId="49429" xr:uid="{00000000-0005-0000-0000-0000718A0000}"/>
    <cellStyle name="Normal 5 3 2 3 2 2 3" xfId="7820" xr:uid="{00000000-0005-0000-0000-0000728A0000}"/>
    <cellStyle name="Normal 5 3 2 3 2 2 3 2" xfId="18820" xr:uid="{00000000-0005-0000-0000-0000738A0000}"/>
    <cellStyle name="Normal 5 3 2 3 2 2 3 2 2" xfId="31075" xr:uid="{00000000-0005-0000-0000-0000748A0000}"/>
    <cellStyle name="Normal 5 3 2 3 2 2 3 2 3" xfId="43316" xr:uid="{00000000-0005-0000-0000-0000758A0000}"/>
    <cellStyle name="Normal 5 3 2 3 2 2 3 3" xfId="24958" xr:uid="{00000000-0005-0000-0000-0000768A0000}"/>
    <cellStyle name="Normal 5 3 2 3 2 2 3 4" xfId="37202" xr:uid="{00000000-0005-0000-0000-0000778A0000}"/>
    <cellStyle name="Normal 5 3 2 3 2 2 3 5" xfId="49431" xr:uid="{00000000-0005-0000-0000-0000788A0000}"/>
    <cellStyle name="Normal 5 3 2 3 2 2 4" xfId="18817" xr:uid="{00000000-0005-0000-0000-0000798A0000}"/>
    <cellStyle name="Normal 5 3 2 3 2 2 4 2" xfId="31072" xr:uid="{00000000-0005-0000-0000-00007A8A0000}"/>
    <cellStyle name="Normal 5 3 2 3 2 2 4 3" xfId="43313" xr:uid="{00000000-0005-0000-0000-00007B8A0000}"/>
    <cellStyle name="Normal 5 3 2 3 2 2 5" xfId="24955" xr:uid="{00000000-0005-0000-0000-00007C8A0000}"/>
    <cellStyle name="Normal 5 3 2 3 2 2 6" xfId="37199" xr:uid="{00000000-0005-0000-0000-00007D8A0000}"/>
    <cellStyle name="Normal 5 3 2 3 2 2 7" xfId="49428" xr:uid="{00000000-0005-0000-0000-00007E8A0000}"/>
    <cellStyle name="Normal 5 3 2 3 2 3" xfId="7821" xr:uid="{00000000-0005-0000-0000-00007F8A0000}"/>
    <cellStyle name="Normal 5 3 2 3 2 3 2" xfId="7822" xr:uid="{00000000-0005-0000-0000-0000808A0000}"/>
    <cellStyle name="Normal 5 3 2 3 2 3 2 2" xfId="18822" xr:uid="{00000000-0005-0000-0000-0000818A0000}"/>
    <cellStyle name="Normal 5 3 2 3 2 3 2 2 2" xfId="31077" xr:uid="{00000000-0005-0000-0000-0000828A0000}"/>
    <cellStyle name="Normal 5 3 2 3 2 3 2 2 3" xfId="43318" xr:uid="{00000000-0005-0000-0000-0000838A0000}"/>
    <cellStyle name="Normal 5 3 2 3 2 3 2 3" xfId="24960" xr:uid="{00000000-0005-0000-0000-0000848A0000}"/>
    <cellStyle name="Normal 5 3 2 3 2 3 2 4" xfId="37204" xr:uid="{00000000-0005-0000-0000-0000858A0000}"/>
    <cellStyle name="Normal 5 3 2 3 2 3 2 5" xfId="49433" xr:uid="{00000000-0005-0000-0000-0000868A0000}"/>
    <cellStyle name="Normal 5 3 2 3 2 3 3" xfId="18821" xr:uid="{00000000-0005-0000-0000-0000878A0000}"/>
    <cellStyle name="Normal 5 3 2 3 2 3 3 2" xfId="31076" xr:uid="{00000000-0005-0000-0000-0000888A0000}"/>
    <cellStyle name="Normal 5 3 2 3 2 3 3 3" xfId="43317" xr:uid="{00000000-0005-0000-0000-0000898A0000}"/>
    <cellStyle name="Normal 5 3 2 3 2 3 4" xfId="24959" xr:uid="{00000000-0005-0000-0000-00008A8A0000}"/>
    <cellStyle name="Normal 5 3 2 3 2 3 5" xfId="37203" xr:uid="{00000000-0005-0000-0000-00008B8A0000}"/>
    <cellStyle name="Normal 5 3 2 3 2 3 6" xfId="49432" xr:uid="{00000000-0005-0000-0000-00008C8A0000}"/>
    <cellStyle name="Normal 5 3 2 3 2 4" xfId="7823" xr:uid="{00000000-0005-0000-0000-00008D8A0000}"/>
    <cellStyle name="Normal 5 3 2 3 2 4 2" xfId="18823" xr:uid="{00000000-0005-0000-0000-00008E8A0000}"/>
    <cellStyle name="Normal 5 3 2 3 2 4 2 2" xfId="31078" xr:uid="{00000000-0005-0000-0000-00008F8A0000}"/>
    <cellStyle name="Normal 5 3 2 3 2 4 2 3" xfId="43319" xr:uid="{00000000-0005-0000-0000-0000908A0000}"/>
    <cellStyle name="Normal 5 3 2 3 2 4 3" xfId="24961" xr:uid="{00000000-0005-0000-0000-0000918A0000}"/>
    <cellStyle name="Normal 5 3 2 3 2 4 4" xfId="37205" xr:uid="{00000000-0005-0000-0000-0000928A0000}"/>
    <cellStyle name="Normal 5 3 2 3 2 4 5" xfId="49434" xr:uid="{00000000-0005-0000-0000-0000938A0000}"/>
    <cellStyle name="Normal 5 3 2 3 2 5" xfId="18816" xr:uid="{00000000-0005-0000-0000-0000948A0000}"/>
    <cellStyle name="Normal 5 3 2 3 2 5 2" xfId="31071" xr:uid="{00000000-0005-0000-0000-0000958A0000}"/>
    <cellStyle name="Normal 5 3 2 3 2 5 3" xfId="43312" xr:uid="{00000000-0005-0000-0000-0000968A0000}"/>
    <cellStyle name="Normal 5 3 2 3 2 6" xfId="24954" xr:uid="{00000000-0005-0000-0000-0000978A0000}"/>
    <cellStyle name="Normal 5 3 2 3 2 7" xfId="37198" xr:uid="{00000000-0005-0000-0000-0000988A0000}"/>
    <cellStyle name="Normal 5 3 2 3 2 8" xfId="49427" xr:uid="{00000000-0005-0000-0000-0000998A0000}"/>
    <cellStyle name="Normal 5 3 2 3 3" xfId="7824" xr:uid="{00000000-0005-0000-0000-00009A8A0000}"/>
    <cellStyle name="Normal 5 3 2 3 3 2" xfId="7825" xr:uid="{00000000-0005-0000-0000-00009B8A0000}"/>
    <cellStyle name="Normal 5 3 2 3 3 2 2" xfId="7826" xr:uid="{00000000-0005-0000-0000-00009C8A0000}"/>
    <cellStyle name="Normal 5 3 2 3 3 2 2 2" xfId="18826" xr:uid="{00000000-0005-0000-0000-00009D8A0000}"/>
    <cellStyle name="Normal 5 3 2 3 3 2 2 2 2" xfId="31081" xr:uid="{00000000-0005-0000-0000-00009E8A0000}"/>
    <cellStyle name="Normal 5 3 2 3 3 2 2 2 3" xfId="43322" xr:uid="{00000000-0005-0000-0000-00009F8A0000}"/>
    <cellStyle name="Normal 5 3 2 3 3 2 2 3" xfId="24964" xr:uid="{00000000-0005-0000-0000-0000A08A0000}"/>
    <cellStyle name="Normal 5 3 2 3 3 2 2 4" xfId="37208" xr:uid="{00000000-0005-0000-0000-0000A18A0000}"/>
    <cellStyle name="Normal 5 3 2 3 3 2 2 5" xfId="49437" xr:uid="{00000000-0005-0000-0000-0000A28A0000}"/>
    <cellStyle name="Normal 5 3 2 3 3 2 3" xfId="18825" xr:uid="{00000000-0005-0000-0000-0000A38A0000}"/>
    <cellStyle name="Normal 5 3 2 3 3 2 3 2" xfId="31080" xr:uid="{00000000-0005-0000-0000-0000A48A0000}"/>
    <cellStyle name="Normal 5 3 2 3 3 2 3 3" xfId="43321" xr:uid="{00000000-0005-0000-0000-0000A58A0000}"/>
    <cellStyle name="Normal 5 3 2 3 3 2 4" xfId="24963" xr:uid="{00000000-0005-0000-0000-0000A68A0000}"/>
    <cellStyle name="Normal 5 3 2 3 3 2 5" xfId="37207" xr:uid="{00000000-0005-0000-0000-0000A78A0000}"/>
    <cellStyle name="Normal 5 3 2 3 3 2 6" xfId="49436" xr:uid="{00000000-0005-0000-0000-0000A88A0000}"/>
    <cellStyle name="Normal 5 3 2 3 3 3" xfId="7827" xr:uid="{00000000-0005-0000-0000-0000A98A0000}"/>
    <cellStyle name="Normal 5 3 2 3 3 3 2" xfId="18827" xr:uid="{00000000-0005-0000-0000-0000AA8A0000}"/>
    <cellStyle name="Normal 5 3 2 3 3 3 2 2" xfId="31082" xr:uid="{00000000-0005-0000-0000-0000AB8A0000}"/>
    <cellStyle name="Normal 5 3 2 3 3 3 2 3" xfId="43323" xr:uid="{00000000-0005-0000-0000-0000AC8A0000}"/>
    <cellStyle name="Normal 5 3 2 3 3 3 3" xfId="24965" xr:uid="{00000000-0005-0000-0000-0000AD8A0000}"/>
    <cellStyle name="Normal 5 3 2 3 3 3 4" xfId="37209" xr:uid="{00000000-0005-0000-0000-0000AE8A0000}"/>
    <cellStyle name="Normal 5 3 2 3 3 3 5" xfId="49438" xr:uid="{00000000-0005-0000-0000-0000AF8A0000}"/>
    <cellStyle name="Normal 5 3 2 3 3 4" xfId="18824" xr:uid="{00000000-0005-0000-0000-0000B08A0000}"/>
    <cellStyle name="Normal 5 3 2 3 3 4 2" xfId="31079" xr:uid="{00000000-0005-0000-0000-0000B18A0000}"/>
    <cellStyle name="Normal 5 3 2 3 3 4 3" xfId="43320" xr:uid="{00000000-0005-0000-0000-0000B28A0000}"/>
    <cellStyle name="Normal 5 3 2 3 3 5" xfId="24962" xr:uid="{00000000-0005-0000-0000-0000B38A0000}"/>
    <cellStyle name="Normal 5 3 2 3 3 6" xfId="37206" xr:uid="{00000000-0005-0000-0000-0000B48A0000}"/>
    <cellStyle name="Normal 5 3 2 3 3 7" xfId="49435" xr:uid="{00000000-0005-0000-0000-0000B58A0000}"/>
    <cellStyle name="Normal 5 3 2 3 4" xfId="7828" xr:uid="{00000000-0005-0000-0000-0000B68A0000}"/>
    <cellStyle name="Normal 5 3 2 3 4 2" xfId="7829" xr:uid="{00000000-0005-0000-0000-0000B78A0000}"/>
    <cellStyle name="Normal 5 3 2 3 4 2 2" xfId="18829" xr:uid="{00000000-0005-0000-0000-0000B88A0000}"/>
    <cellStyle name="Normal 5 3 2 3 4 2 2 2" xfId="31084" xr:uid="{00000000-0005-0000-0000-0000B98A0000}"/>
    <cellStyle name="Normal 5 3 2 3 4 2 2 3" xfId="43325" xr:uid="{00000000-0005-0000-0000-0000BA8A0000}"/>
    <cellStyle name="Normal 5 3 2 3 4 2 3" xfId="24967" xr:uid="{00000000-0005-0000-0000-0000BB8A0000}"/>
    <cellStyle name="Normal 5 3 2 3 4 2 4" xfId="37211" xr:uid="{00000000-0005-0000-0000-0000BC8A0000}"/>
    <cellStyle name="Normal 5 3 2 3 4 2 5" xfId="49440" xr:uid="{00000000-0005-0000-0000-0000BD8A0000}"/>
    <cellStyle name="Normal 5 3 2 3 4 3" xfId="18828" xr:uid="{00000000-0005-0000-0000-0000BE8A0000}"/>
    <cellStyle name="Normal 5 3 2 3 4 3 2" xfId="31083" xr:uid="{00000000-0005-0000-0000-0000BF8A0000}"/>
    <cellStyle name="Normal 5 3 2 3 4 3 3" xfId="43324" xr:uid="{00000000-0005-0000-0000-0000C08A0000}"/>
    <cellStyle name="Normal 5 3 2 3 4 4" xfId="24966" xr:uid="{00000000-0005-0000-0000-0000C18A0000}"/>
    <cellStyle name="Normal 5 3 2 3 4 5" xfId="37210" xr:uid="{00000000-0005-0000-0000-0000C28A0000}"/>
    <cellStyle name="Normal 5 3 2 3 4 6" xfId="49439" xr:uid="{00000000-0005-0000-0000-0000C38A0000}"/>
    <cellStyle name="Normal 5 3 2 3 5" xfId="7830" xr:uid="{00000000-0005-0000-0000-0000C48A0000}"/>
    <cellStyle name="Normal 5 3 2 3 5 2" xfId="18830" xr:uid="{00000000-0005-0000-0000-0000C58A0000}"/>
    <cellStyle name="Normal 5 3 2 3 5 2 2" xfId="31085" xr:uid="{00000000-0005-0000-0000-0000C68A0000}"/>
    <cellStyle name="Normal 5 3 2 3 5 2 3" xfId="43326" xr:uid="{00000000-0005-0000-0000-0000C78A0000}"/>
    <cellStyle name="Normal 5 3 2 3 5 3" xfId="24968" xr:uid="{00000000-0005-0000-0000-0000C88A0000}"/>
    <cellStyle name="Normal 5 3 2 3 5 4" xfId="37212" xr:uid="{00000000-0005-0000-0000-0000C98A0000}"/>
    <cellStyle name="Normal 5 3 2 3 5 5" xfId="49441" xr:uid="{00000000-0005-0000-0000-0000CA8A0000}"/>
    <cellStyle name="Normal 5 3 2 3 6" xfId="18815" xr:uid="{00000000-0005-0000-0000-0000CB8A0000}"/>
    <cellStyle name="Normal 5 3 2 3 6 2" xfId="31070" xr:uid="{00000000-0005-0000-0000-0000CC8A0000}"/>
    <cellStyle name="Normal 5 3 2 3 6 3" xfId="43311" xr:uid="{00000000-0005-0000-0000-0000CD8A0000}"/>
    <cellStyle name="Normal 5 3 2 3 7" xfId="24953" xr:uid="{00000000-0005-0000-0000-0000CE8A0000}"/>
    <cellStyle name="Normal 5 3 2 3 8" xfId="37197" xr:uid="{00000000-0005-0000-0000-0000CF8A0000}"/>
    <cellStyle name="Normal 5 3 2 3 9" xfId="49426" xr:uid="{00000000-0005-0000-0000-0000D08A0000}"/>
    <cellStyle name="Normal 5 3 2 4" xfId="7831" xr:uid="{00000000-0005-0000-0000-0000D18A0000}"/>
    <cellStyle name="Normal 5 3 2 4 2" xfId="7832" xr:uid="{00000000-0005-0000-0000-0000D28A0000}"/>
    <cellStyle name="Normal 5 3 2 4 2 2" xfId="7833" xr:uid="{00000000-0005-0000-0000-0000D38A0000}"/>
    <cellStyle name="Normal 5 3 2 4 2 2 2" xfId="7834" xr:uid="{00000000-0005-0000-0000-0000D48A0000}"/>
    <cellStyle name="Normal 5 3 2 4 2 2 2 2" xfId="18834" xr:uid="{00000000-0005-0000-0000-0000D58A0000}"/>
    <cellStyle name="Normal 5 3 2 4 2 2 2 2 2" xfId="31089" xr:uid="{00000000-0005-0000-0000-0000D68A0000}"/>
    <cellStyle name="Normal 5 3 2 4 2 2 2 2 3" xfId="43330" xr:uid="{00000000-0005-0000-0000-0000D78A0000}"/>
    <cellStyle name="Normal 5 3 2 4 2 2 2 3" xfId="24972" xr:uid="{00000000-0005-0000-0000-0000D88A0000}"/>
    <cellStyle name="Normal 5 3 2 4 2 2 2 4" xfId="37216" xr:uid="{00000000-0005-0000-0000-0000D98A0000}"/>
    <cellStyle name="Normal 5 3 2 4 2 2 2 5" xfId="49445" xr:uid="{00000000-0005-0000-0000-0000DA8A0000}"/>
    <cellStyle name="Normal 5 3 2 4 2 2 3" xfId="18833" xr:uid="{00000000-0005-0000-0000-0000DB8A0000}"/>
    <cellStyle name="Normal 5 3 2 4 2 2 3 2" xfId="31088" xr:uid="{00000000-0005-0000-0000-0000DC8A0000}"/>
    <cellStyle name="Normal 5 3 2 4 2 2 3 3" xfId="43329" xr:uid="{00000000-0005-0000-0000-0000DD8A0000}"/>
    <cellStyle name="Normal 5 3 2 4 2 2 4" xfId="24971" xr:uid="{00000000-0005-0000-0000-0000DE8A0000}"/>
    <cellStyle name="Normal 5 3 2 4 2 2 5" xfId="37215" xr:uid="{00000000-0005-0000-0000-0000DF8A0000}"/>
    <cellStyle name="Normal 5 3 2 4 2 2 6" xfId="49444" xr:uid="{00000000-0005-0000-0000-0000E08A0000}"/>
    <cellStyle name="Normal 5 3 2 4 2 3" xfId="7835" xr:uid="{00000000-0005-0000-0000-0000E18A0000}"/>
    <cellStyle name="Normal 5 3 2 4 2 3 2" xfId="18835" xr:uid="{00000000-0005-0000-0000-0000E28A0000}"/>
    <cellStyle name="Normal 5 3 2 4 2 3 2 2" xfId="31090" xr:uid="{00000000-0005-0000-0000-0000E38A0000}"/>
    <cellStyle name="Normal 5 3 2 4 2 3 2 3" xfId="43331" xr:uid="{00000000-0005-0000-0000-0000E48A0000}"/>
    <cellStyle name="Normal 5 3 2 4 2 3 3" xfId="24973" xr:uid="{00000000-0005-0000-0000-0000E58A0000}"/>
    <cellStyle name="Normal 5 3 2 4 2 3 4" xfId="37217" xr:uid="{00000000-0005-0000-0000-0000E68A0000}"/>
    <cellStyle name="Normal 5 3 2 4 2 3 5" xfId="49446" xr:uid="{00000000-0005-0000-0000-0000E78A0000}"/>
    <cellStyle name="Normal 5 3 2 4 2 4" xfId="18832" xr:uid="{00000000-0005-0000-0000-0000E88A0000}"/>
    <cellStyle name="Normal 5 3 2 4 2 4 2" xfId="31087" xr:uid="{00000000-0005-0000-0000-0000E98A0000}"/>
    <cellStyle name="Normal 5 3 2 4 2 4 3" xfId="43328" xr:uid="{00000000-0005-0000-0000-0000EA8A0000}"/>
    <cellStyle name="Normal 5 3 2 4 2 5" xfId="24970" xr:uid="{00000000-0005-0000-0000-0000EB8A0000}"/>
    <cellStyle name="Normal 5 3 2 4 2 6" xfId="37214" xr:uid="{00000000-0005-0000-0000-0000EC8A0000}"/>
    <cellStyle name="Normal 5 3 2 4 2 7" xfId="49443" xr:uid="{00000000-0005-0000-0000-0000ED8A0000}"/>
    <cellStyle name="Normal 5 3 2 4 3" xfId="7836" xr:uid="{00000000-0005-0000-0000-0000EE8A0000}"/>
    <cellStyle name="Normal 5 3 2 4 3 2" xfId="7837" xr:uid="{00000000-0005-0000-0000-0000EF8A0000}"/>
    <cellStyle name="Normal 5 3 2 4 3 2 2" xfId="18837" xr:uid="{00000000-0005-0000-0000-0000F08A0000}"/>
    <cellStyle name="Normal 5 3 2 4 3 2 2 2" xfId="31092" xr:uid="{00000000-0005-0000-0000-0000F18A0000}"/>
    <cellStyle name="Normal 5 3 2 4 3 2 2 3" xfId="43333" xr:uid="{00000000-0005-0000-0000-0000F28A0000}"/>
    <cellStyle name="Normal 5 3 2 4 3 2 3" xfId="24975" xr:uid="{00000000-0005-0000-0000-0000F38A0000}"/>
    <cellStyle name="Normal 5 3 2 4 3 2 4" xfId="37219" xr:uid="{00000000-0005-0000-0000-0000F48A0000}"/>
    <cellStyle name="Normal 5 3 2 4 3 2 5" xfId="49448" xr:uid="{00000000-0005-0000-0000-0000F58A0000}"/>
    <cellStyle name="Normal 5 3 2 4 3 3" xfId="18836" xr:uid="{00000000-0005-0000-0000-0000F68A0000}"/>
    <cellStyle name="Normal 5 3 2 4 3 3 2" xfId="31091" xr:uid="{00000000-0005-0000-0000-0000F78A0000}"/>
    <cellStyle name="Normal 5 3 2 4 3 3 3" xfId="43332" xr:uid="{00000000-0005-0000-0000-0000F88A0000}"/>
    <cellStyle name="Normal 5 3 2 4 3 4" xfId="24974" xr:uid="{00000000-0005-0000-0000-0000F98A0000}"/>
    <cellStyle name="Normal 5 3 2 4 3 5" xfId="37218" xr:uid="{00000000-0005-0000-0000-0000FA8A0000}"/>
    <cellStyle name="Normal 5 3 2 4 3 6" xfId="49447" xr:uid="{00000000-0005-0000-0000-0000FB8A0000}"/>
    <cellStyle name="Normal 5 3 2 4 4" xfId="7838" xr:uid="{00000000-0005-0000-0000-0000FC8A0000}"/>
    <cellStyle name="Normal 5 3 2 4 4 2" xfId="18838" xr:uid="{00000000-0005-0000-0000-0000FD8A0000}"/>
    <cellStyle name="Normal 5 3 2 4 4 2 2" xfId="31093" xr:uid="{00000000-0005-0000-0000-0000FE8A0000}"/>
    <cellStyle name="Normal 5 3 2 4 4 2 3" xfId="43334" xr:uid="{00000000-0005-0000-0000-0000FF8A0000}"/>
    <cellStyle name="Normal 5 3 2 4 4 3" xfId="24976" xr:uid="{00000000-0005-0000-0000-0000008B0000}"/>
    <cellStyle name="Normal 5 3 2 4 4 4" xfId="37220" xr:uid="{00000000-0005-0000-0000-0000018B0000}"/>
    <cellStyle name="Normal 5 3 2 4 4 5" xfId="49449" xr:uid="{00000000-0005-0000-0000-0000028B0000}"/>
    <cellStyle name="Normal 5 3 2 4 5" xfId="18831" xr:uid="{00000000-0005-0000-0000-0000038B0000}"/>
    <cellStyle name="Normal 5 3 2 4 5 2" xfId="31086" xr:uid="{00000000-0005-0000-0000-0000048B0000}"/>
    <cellStyle name="Normal 5 3 2 4 5 3" xfId="43327" xr:uid="{00000000-0005-0000-0000-0000058B0000}"/>
    <cellStyle name="Normal 5 3 2 4 6" xfId="24969" xr:uid="{00000000-0005-0000-0000-0000068B0000}"/>
    <cellStyle name="Normal 5 3 2 4 7" xfId="37213" xr:uid="{00000000-0005-0000-0000-0000078B0000}"/>
    <cellStyle name="Normal 5 3 2 4 8" xfId="49442" xr:uid="{00000000-0005-0000-0000-0000088B0000}"/>
    <cellStyle name="Normal 5 3 2 5" xfId="7839" xr:uid="{00000000-0005-0000-0000-0000098B0000}"/>
    <cellStyle name="Normal 5 3 2 5 2" xfId="7840" xr:uid="{00000000-0005-0000-0000-00000A8B0000}"/>
    <cellStyle name="Normal 5 3 2 5 2 2" xfId="7841" xr:uid="{00000000-0005-0000-0000-00000B8B0000}"/>
    <cellStyle name="Normal 5 3 2 5 2 2 2" xfId="18841" xr:uid="{00000000-0005-0000-0000-00000C8B0000}"/>
    <cellStyle name="Normal 5 3 2 5 2 2 2 2" xfId="31096" xr:uid="{00000000-0005-0000-0000-00000D8B0000}"/>
    <cellStyle name="Normal 5 3 2 5 2 2 2 3" xfId="43337" xr:uid="{00000000-0005-0000-0000-00000E8B0000}"/>
    <cellStyle name="Normal 5 3 2 5 2 2 3" xfId="24979" xr:uid="{00000000-0005-0000-0000-00000F8B0000}"/>
    <cellStyle name="Normal 5 3 2 5 2 2 4" xfId="37223" xr:uid="{00000000-0005-0000-0000-0000108B0000}"/>
    <cellStyle name="Normal 5 3 2 5 2 2 5" xfId="49452" xr:uid="{00000000-0005-0000-0000-0000118B0000}"/>
    <cellStyle name="Normal 5 3 2 5 2 3" xfId="18840" xr:uid="{00000000-0005-0000-0000-0000128B0000}"/>
    <cellStyle name="Normal 5 3 2 5 2 3 2" xfId="31095" xr:uid="{00000000-0005-0000-0000-0000138B0000}"/>
    <cellStyle name="Normal 5 3 2 5 2 3 3" xfId="43336" xr:uid="{00000000-0005-0000-0000-0000148B0000}"/>
    <cellStyle name="Normal 5 3 2 5 2 4" xfId="24978" xr:uid="{00000000-0005-0000-0000-0000158B0000}"/>
    <cellStyle name="Normal 5 3 2 5 2 5" xfId="37222" xr:uid="{00000000-0005-0000-0000-0000168B0000}"/>
    <cellStyle name="Normal 5 3 2 5 2 6" xfId="49451" xr:uid="{00000000-0005-0000-0000-0000178B0000}"/>
    <cellStyle name="Normal 5 3 2 5 3" xfId="7842" xr:uid="{00000000-0005-0000-0000-0000188B0000}"/>
    <cellStyle name="Normal 5 3 2 5 3 2" xfId="18842" xr:uid="{00000000-0005-0000-0000-0000198B0000}"/>
    <cellStyle name="Normal 5 3 2 5 3 2 2" xfId="31097" xr:uid="{00000000-0005-0000-0000-00001A8B0000}"/>
    <cellStyle name="Normal 5 3 2 5 3 2 3" xfId="43338" xr:uid="{00000000-0005-0000-0000-00001B8B0000}"/>
    <cellStyle name="Normal 5 3 2 5 3 3" xfId="24980" xr:uid="{00000000-0005-0000-0000-00001C8B0000}"/>
    <cellStyle name="Normal 5 3 2 5 3 4" xfId="37224" xr:uid="{00000000-0005-0000-0000-00001D8B0000}"/>
    <cellStyle name="Normal 5 3 2 5 3 5" xfId="49453" xr:uid="{00000000-0005-0000-0000-00001E8B0000}"/>
    <cellStyle name="Normal 5 3 2 5 4" xfId="18839" xr:uid="{00000000-0005-0000-0000-00001F8B0000}"/>
    <cellStyle name="Normal 5 3 2 5 4 2" xfId="31094" xr:uid="{00000000-0005-0000-0000-0000208B0000}"/>
    <cellStyle name="Normal 5 3 2 5 4 3" xfId="43335" xr:uid="{00000000-0005-0000-0000-0000218B0000}"/>
    <cellStyle name="Normal 5 3 2 5 5" xfId="24977" xr:uid="{00000000-0005-0000-0000-0000228B0000}"/>
    <cellStyle name="Normal 5 3 2 5 6" xfId="37221" xr:uid="{00000000-0005-0000-0000-0000238B0000}"/>
    <cellStyle name="Normal 5 3 2 5 7" xfId="49450" xr:uid="{00000000-0005-0000-0000-0000248B0000}"/>
    <cellStyle name="Normal 5 3 2 6" xfId="7843" xr:uid="{00000000-0005-0000-0000-0000258B0000}"/>
    <cellStyle name="Normal 5 3 2 6 2" xfId="7844" xr:uid="{00000000-0005-0000-0000-0000268B0000}"/>
    <cellStyle name="Normal 5 3 2 6 2 2" xfId="18844" xr:uid="{00000000-0005-0000-0000-0000278B0000}"/>
    <cellStyle name="Normal 5 3 2 6 2 2 2" xfId="31099" xr:uid="{00000000-0005-0000-0000-0000288B0000}"/>
    <cellStyle name="Normal 5 3 2 6 2 2 3" xfId="43340" xr:uid="{00000000-0005-0000-0000-0000298B0000}"/>
    <cellStyle name="Normal 5 3 2 6 2 3" xfId="24982" xr:uid="{00000000-0005-0000-0000-00002A8B0000}"/>
    <cellStyle name="Normal 5 3 2 6 2 4" xfId="37226" xr:uid="{00000000-0005-0000-0000-00002B8B0000}"/>
    <cellStyle name="Normal 5 3 2 6 2 5" xfId="49455" xr:uid="{00000000-0005-0000-0000-00002C8B0000}"/>
    <cellStyle name="Normal 5 3 2 6 3" xfId="18843" xr:uid="{00000000-0005-0000-0000-00002D8B0000}"/>
    <cellStyle name="Normal 5 3 2 6 3 2" xfId="31098" xr:uid="{00000000-0005-0000-0000-00002E8B0000}"/>
    <cellStyle name="Normal 5 3 2 6 3 3" xfId="43339" xr:uid="{00000000-0005-0000-0000-00002F8B0000}"/>
    <cellStyle name="Normal 5 3 2 6 4" xfId="24981" xr:uid="{00000000-0005-0000-0000-0000308B0000}"/>
    <cellStyle name="Normal 5 3 2 6 5" xfId="37225" xr:uid="{00000000-0005-0000-0000-0000318B0000}"/>
    <cellStyle name="Normal 5 3 2 6 6" xfId="49454" xr:uid="{00000000-0005-0000-0000-0000328B0000}"/>
    <cellStyle name="Normal 5 3 2 7" xfId="7845" xr:uid="{00000000-0005-0000-0000-0000338B0000}"/>
    <cellStyle name="Normal 5 3 2 7 2" xfId="18845" xr:uid="{00000000-0005-0000-0000-0000348B0000}"/>
    <cellStyle name="Normal 5 3 2 7 2 2" xfId="31100" xr:uid="{00000000-0005-0000-0000-0000358B0000}"/>
    <cellStyle name="Normal 5 3 2 7 2 3" xfId="43341" xr:uid="{00000000-0005-0000-0000-0000368B0000}"/>
    <cellStyle name="Normal 5 3 2 7 3" xfId="24983" xr:uid="{00000000-0005-0000-0000-0000378B0000}"/>
    <cellStyle name="Normal 5 3 2 7 4" xfId="37227" xr:uid="{00000000-0005-0000-0000-0000388B0000}"/>
    <cellStyle name="Normal 5 3 2 7 5" xfId="49456" xr:uid="{00000000-0005-0000-0000-0000398B0000}"/>
    <cellStyle name="Normal 5 3 2 8" xfId="18782" xr:uid="{00000000-0005-0000-0000-00003A8B0000}"/>
    <cellStyle name="Normal 5 3 2 8 2" xfId="31037" xr:uid="{00000000-0005-0000-0000-00003B8B0000}"/>
    <cellStyle name="Normal 5 3 2 8 3" xfId="43278" xr:uid="{00000000-0005-0000-0000-00003C8B0000}"/>
    <cellStyle name="Normal 5 3 2 9" xfId="24920" xr:uid="{00000000-0005-0000-0000-00003D8B0000}"/>
    <cellStyle name="Normal 5 3 3" xfId="7846" xr:uid="{00000000-0005-0000-0000-00003E8B0000}"/>
    <cellStyle name="Normal 5 3 3 10" xfId="49457" xr:uid="{00000000-0005-0000-0000-00003F8B0000}"/>
    <cellStyle name="Normal 5 3 3 2" xfId="7847" xr:uid="{00000000-0005-0000-0000-0000408B0000}"/>
    <cellStyle name="Normal 5 3 3 2 2" xfId="7848" xr:uid="{00000000-0005-0000-0000-0000418B0000}"/>
    <cellStyle name="Normal 5 3 3 2 2 2" xfId="7849" xr:uid="{00000000-0005-0000-0000-0000428B0000}"/>
    <cellStyle name="Normal 5 3 3 2 2 2 2" xfId="7850" xr:uid="{00000000-0005-0000-0000-0000438B0000}"/>
    <cellStyle name="Normal 5 3 3 2 2 2 2 2" xfId="7851" xr:uid="{00000000-0005-0000-0000-0000448B0000}"/>
    <cellStyle name="Normal 5 3 3 2 2 2 2 2 2" xfId="18851" xr:uid="{00000000-0005-0000-0000-0000458B0000}"/>
    <cellStyle name="Normal 5 3 3 2 2 2 2 2 2 2" xfId="31106" xr:uid="{00000000-0005-0000-0000-0000468B0000}"/>
    <cellStyle name="Normal 5 3 3 2 2 2 2 2 2 3" xfId="43347" xr:uid="{00000000-0005-0000-0000-0000478B0000}"/>
    <cellStyle name="Normal 5 3 3 2 2 2 2 2 3" xfId="24989" xr:uid="{00000000-0005-0000-0000-0000488B0000}"/>
    <cellStyle name="Normal 5 3 3 2 2 2 2 2 4" xfId="37233" xr:uid="{00000000-0005-0000-0000-0000498B0000}"/>
    <cellStyle name="Normal 5 3 3 2 2 2 2 2 5" xfId="49462" xr:uid="{00000000-0005-0000-0000-00004A8B0000}"/>
    <cellStyle name="Normal 5 3 3 2 2 2 2 3" xfId="18850" xr:uid="{00000000-0005-0000-0000-00004B8B0000}"/>
    <cellStyle name="Normal 5 3 3 2 2 2 2 3 2" xfId="31105" xr:uid="{00000000-0005-0000-0000-00004C8B0000}"/>
    <cellStyle name="Normal 5 3 3 2 2 2 2 3 3" xfId="43346" xr:uid="{00000000-0005-0000-0000-00004D8B0000}"/>
    <cellStyle name="Normal 5 3 3 2 2 2 2 4" xfId="24988" xr:uid="{00000000-0005-0000-0000-00004E8B0000}"/>
    <cellStyle name="Normal 5 3 3 2 2 2 2 5" xfId="37232" xr:uid="{00000000-0005-0000-0000-00004F8B0000}"/>
    <cellStyle name="Normal 5 3 3 2 2 2 2 6" xfId="49461" xr:uid="{00000000-0005-0000-0000-0000508B0000}"/>
    <cellStyle name="Normal 5 3 3 2 2 2 3" xfId="7852" xr:uid="{00000000-0005-0000-0000-0000518B0000}"/>
    <cellStyle name="Normal 5 3 3 2 2 2 3 2" xfId="18852" xr:uid="{00000000-0005-0000-0000-0000528B0000}"/>
    <cellStyle name="Normal 5 3 3 2 2 2 3 2 2" xfId="31107" xr:uid="{00000000-0005-0000-0000-0000538B0000}"/>
    <cellStyle name="Normal 5 3 3 2 2 2 3 2 3" xfId="43348" xr:uid="{00000000-0005-0000-0000-0000548B0000}"/>
    <cellStyle name="Normal 5 3 3 2 2 2 3 3" xfId="24990" xr:uid="{00000000-0005-0000-0000-0000558B0000}"/>
    <cellStyle name="Normal 5 3 3 2 2 2 3 4" xfId="37234" xr:uid="{00000000-0005-0000-0000-0000568B0000}"/>
    <cellStyle name="Normal 5 3 3 2 2 2 3 5" xfId="49463" xr:uid="{00000000-0005-0000-0000-0000578B0000}"/>
    <cellStyle name="Normal 5 3 3 2 2 2 4" xfId="18849" xr:uid="{00000000-0005-0000-0000-0000588B0000}"/>
    <cellStyle name="Normal 5 3 3 2 2 2 4 2" xfId="31104" xr:uid="{00000000-0005-0000-0000-0000598B0000}"/>
    <cellStyle name="Normal 5 3 3 2 2 2 4 3" xfId="43345" xr:uid="{00000000-0005-0000-0000-00005A8B0000}"/>
    <cellStyle name="Normal 5 3 3 2 2 2 5" xfId="24987" xr:uid="{00000000-0005-0000-0000-00005B8B0000}"/>
    <cellStyle name="Normal 5 3 3 2 2 2 6" xfId="37231" xr:uid="{00000000-0005-0000-0000-00005C8B0000}"/>
    <cellStyle name="Normal 5 3 3 2 2 2 7" xfId="49460" xr:uid="{00000000-0005-0000-0000-00005D8B0000}"/>
    <cellStyle name="Normal 5 3 3 2 2 3" xfId="7853" xr:uid="{00000000-0005-0000-0000-00005E8B0000}"/>
    <cellStyle name="Normal 5 3 3 2 2 3 2" xfId="7854" xr:uid="{00000000-0005-0000-0000-00005F8B0000}"/>
    <cellStyle name="Normal 5 3 3 2 2 3 2 2" xfId="18854" xr:uid="{00000000-0005-0000-0000-0000608B0000}"/>
    <cellStyle name="Normal 5 3 3 2 2 3 2 2 2" xfId="31109" xr:uid="{00000000-0005-0000-0000-0000618B0000}"/>
    <cellStyle name="Normal 5 3 3 2 2 3 2 2 3" xfId="43350" xr:uid="{00000000-0005-0000-0000-0000628B0000}"/>
    <cellStyle name="Normal 5 3 3 2 2 3 2 3" xfId="24992" xr:uid="{00000000-0005-0000-0000-0000638B0000}"/>
    <cellStyle name="Normal 5 3 3 2 2 3 2 4" xfId="37236" xr:uid="{00000000-0005-0000-0000-0000648B0000}"/>
    <cellStyle name="Normal 5 3 3 2 2 3 2 5" xfId="49465" xr:uid="{00000000-0005-0000-0000-0000658B0000}"/>
    <cellStyle name="Normal 5 3 3 2 2 3 3" xfId="18853" xr:uid="{00000000-0005-0000-0000-0000668B0000}"/>
    <cellStyle name="Normal 5 3 3 2 2 3 3 2" xfId="31108" xr:uid="{00000000-0005-0000-0000-0000678B0000}"/>
    <cellStyle name="Normal 5 3 3 2 2 3 3 3" xfId="43349" xr:uid="{00000000-0005-0000-0000-0000688B0000}"/>
    <cellStyle name="Normal 5 3 3 2 2 3 4" xfId="24991" xr:uid="{00000000-0005-0000-0000-0000698B0000}"/>
    <cellStyle name="Normal 5 3 3 2 2 3 5" xfId="37235" xr:uid="{00000000-0005-0000-0000-00006A8B0000}"/>
    <cellStyle name="Normal 5 3 3 2 2 3 6" xfId="49464" xr:uid="{00000000-0005-0000-0000-00006B8B0000}"/>
    <cellStyle name="Normal 5 3 3 2 2 4" xfId="7855" xr:uid="{00000000-0005-0000-0000-00006C8B0000}"/>
    <cellStyle name="Normal 5 3 3 2 2 4 2" xfId="18855" xr:uid="{00000000-0005-0000-0000-00006D8B0000}"/>
    <cellStyle name="Normal 5 3 3 2 2 4 2 2" xfId="31110" xr:uid="{00000000-0005-0000-0000-00006E8B0000}"/>
    <cellStyle name="Normal 5 3 3 2 2 4 2 3" xfId="43351" xr:uid="{00000000-0005-0000-0000-00006F8B0000}"/>
    <cellStyle name="Normal 5 3 3 2 2 4 3" xfId="24993" xr:uid="{00000000-0005-0000-0000-0000708B0000}"/>
    <cellStyle name="Normal 5 3 3 2 2 4 4" xfId="37237" xr:uid="{00000000-0005-0000-0000-0000718B0000}"/>
    <cellStyle name="Normal 5 3 3 2 2 4 5" xfId="49466" xr:uid="{00000000-0005-0000-0000-0000728B0000}"/>
    <cellStyle name="Normal 5 3 3 2 2 5" xfId="18848" xr:uid="{00000000-0005-0000-0000-0000738B0000}"/>
    <cellStyle name="Normal 5 3 3 2 2 5 2" xfId="31103" xr:uid="{00000000-0005-0000-0000-0000748B0000}"/>
    <cellStyle name="Normal 5 3 3 2 2 5 3" xfId="43344" xr:uid="{00000000-0005-0000-0000-0000758B0000}"/>
    <cellStyle name="Normal 5 3 3 2 2 6" xfId="24986" xr:uid="{00000000-0005-0000-0000-0000768B0000}"/>
    <cellStyle name="Normal 5 3 3 2 2 7" xfId="37230" xr:uid="{00000000-0005-0000-0000-0000778B0000}"/>
    <cellStyle name="Normal 5 3 3 2 2 8" xfId="49459" xr:uid="{00000000-0005-0000-0000-0000788B0000}"/>
    <cellStyle name="Normal 5 3 3 2 3" xfId="7856" xr:uid="{00000000-0005-0000-0000-0000798B0000}"/>
    <cellStyle name="Normal 5 3 3 2 3 2" xfId="7857" xr:uid="{00000000-0005-0000-0000-00007A8B0000}"/>
    <cellStyle name="Normal 5 3 3 2 3 2 2" xfId="7858" xr:uid="{00000000-0005-0000-0000-00007B8B0000}"/>
    <cellStyle name="Normal 5 3 3 2 3 2 2 2" xfId="18858" xr:uid="{00000000-0005-0000-0000-00007C8B0000}"/>
    <cellStyle name="Normal 5 3 3 2 3 2 2 2 2" xfId="31113" xr:uid="{00000000-0005-0000-0000-00007D8B0000}"/>
    <cellStyle name="Normal 5 3 3 2 3 2 2 2 3" xfId="43354" xr:uid="{00000000-0005-0000-0000-00007E8B0000}"/>
    <cellStyle name="Normal 5 3 3 2 3 2 2 3" xfId="24996" xr:uid="{00000000-0005-0000-0000-00007F8B0000}"/>
    <cellStyle name="Normal 5 3 3 2 3 2 2 4" xfId="37240" xr:uid="{00000000-0005-0000-0000-0000808B0000}"/>
    <cellStyle name="Normal 5 3 3 2 3 2 2 5" xfId="49469" xr:uid="{00000000-0005-0000-0000-0000818B0000}"/>
    <cellStyle name="Normal 5 3 3 2 3 2 3" xfId="18857" xr:uid="{00000000-0005-0000-0000-0000828B0000}"/>
    <cellStyle name="Normal 5 3 3 2 3 2 3 2" xfId="31112" xr:uid="{00000000-0005-0000-0000-0000838B0000}"/>
    <cellStyle name="Normal 5 3 3 2 3 2 3 3" xfId="43353" xr:uid="{00000000-0005-0000-0000-0000848B0000}"/>
    <cellStyle name="Normal 5 3 3 2 3 2 4" xfId="24995" xr:uid="{00000000-0005-0000-0000-0000858B0000}"/>
    <cellStyle name="Normal 5 3 3 2 3 2 5" xfId="37239" xr:uid="{00000000-0005-0000-0000-0000868B0000}"/>
    <cellStyle name="Normal 5 3 3 2 3 2 6" xfId="49468" xr:uid="{00000000-0005-0000-0000-0000878B0000}"/>
    <cellStyle name="Normal 5 3 3 2 3 3" xfId="7859" xr:uid="{00000000-0005-0000-0000-0000888B0000}"/>
    <cellStyle name="Normal 5 3 3 2 3 3 2" xfId="18859" xr:uid="{00000000-0005-0000-0000-0000898B0000}"/>
    <cellStyle name="Normal 5 3 3 2 3 3 2 2" xfId="31114" xr:uid="{00000000-0005-0000-0000-00008A8B0000}"/>
    <cellStyle name="Normal 5 3 3 2 3 3 2 3" xfId="43355" xr:uid="{00000000-0005-0000-0000-00008B8B0000}"/>
    <cellStyle name="Normal 5 3 3 2 3 3 3" xfId="24997" xr:uid="{00000000-0005-0000-0000-00008C8B0000}"/>
    <cellStyle name="Normal 5 3 3 2 3 3 4" xfId="37241" xr:uid="{00000000-0005-0000-0000-00008D8B0000}"/>
    <cellStyle name="Normal 5 3 3 2 3 3 5" xfId="49470" xr:uid="{00000000-0005-0000-0000-00008E8B0000}"/>
    <cellStyle name="Normal 5 3 3 2 3 4" xfId="18856" xr:uid="{00000000-0005-0000-0000-00008F8B0000}"/>
    <cellStyle name="Normal 5 3 3 2 3 4 2" xfId="31111" xr:uid="{00000000-0005-0000-0000-0000908B0000}"/>
    <cellStyle name="Normal 5 3 3 2 3 4 3" xfId="43352" xr:uid="{00000000-0005-0000-0000-0000918B0000}"/>
    <cellStyle name="Normal 5 3 3 2 3 5" xfId="24994" xr:uid="{00000000-0005-0000-0000-0000928B0000}"/>
    <cellStyle name="Normal 5 3 3 2 3 6" xfId="37238" xr:uid="{00000000-0005-0000-0000-0000938B0000}"/>
    <cellStyle name="Normal 5 3 3 2 3 7" xfId="49467" xr:uid="{00000000-0005-0000-0000-0000948B0000}"/>
    <cellStyle name="Normal 5 3 3 2 4" xfId="7860" xr:uid="{00000000-0005-0000-0000-0000958B0000}"/>
    <cellStyle name="Normal 5 3 3 2 4 2" xfId="7861" xr:uid="{00000000-0005-0000-0000-0000968B0000}"/>
    <cellStyle name="Normal 5 3 3 2 4 2 2" xfId="18861" xr:uid="{00000000-0005-0000-0000-0000978B0000}"/>
    <cellStyle name="Normal 5 3 3 2 4 2 2 2" xfId="31116" xr:uid="{00000000-0005-0000-0000-0000988B0000}"/>
    <cellStyle name="Normal 5 3 3 2 4 2 2 3" xfId="43357" xr:uid="{00000000-0005-0000-0000-0000998B0000}"/>
    <cellStyle name="Normal 5 3 3 2 4 2 3" xfId="24999" xr:uid="{00000000-0005-0000-0000-00009A8B0000}"/>
    <cellStyle name="Normal 5 3 3 2 4 2 4" xfId="37243" xr:uid="{00000000-0005-0000-0000-00009B8B0000}"/>
    <cellStyle name="Normal 5 3 3 2 4 2 5" xfId="49472" xr:uid="{00000000-0005-0000-0000-00009C8B0000}"/>
    <cellStyle name="Normal 5 3 3 2 4 3" xfId="18860" xr:uid="{00000000-0005-0000-0000-00009D8B0000}"/>
    <cellStyle name="Normal 5 3 3 2 4 3 2" xfId="31115" xr:uid="{00000000-0005-0000-0000-00009E8B0000}"/>
    <cellStyle name="Normal 5 3 3 2 4 3 3" xfId="43356" xr:uid="{00000000-0005-0000-0000-00009F8B0000}"/>
    <cellStyle name="Normal 5 3 3 2 4 4" xfId="24998" xr:uid="{00000000-0005-0000-0000-0000A08B0000}"/>
    <cellStyle name="Normal 5 3 3 2 4 5" xfId="37242" xr:uid="{00000000-0005-0000-0000-0000A18B0000}"/>
    <cellStyle name="Normal 5 3 3 2 4 6" xfId="49471" xr:uid="{00000000-0005-0000-0000-0000A28B0000}"/>
    <cellStyle name="Normal 5 3 3 2 5" xfId="7862" xr:uid="{00000000-0005-0000-0000-0000A38B0000}"/>
    <cellStyle name="Normal 5 3 3 2 5 2" xfId="18862" xr:uid="{00000000-0005-0000-0000-0000A48B0000}"/>
    <cellStyle name="Normal 5 3 3 2 5 2 2" xfId="31117" xr:uid="{00000000-0005-0000-0000-0000A58B0000}"/>
    <cellStyle name="Normal 5 3 3 2 5 2 3" xfId="43358" xr:uid="{00000000-0005-0000-0000-0000A68B0000}"/>
    <cellStyle name="Normal 5 3 3 2 5 3" xfId="25000" xr:uid="{00000000-0005-0000-0000-0000A78B0000}"/>
    <cellStyle name="Normal 5 3 3 2 5 4" xfId="37244" xr:uid="{00000000-0005-0000-0000-0000A88B0000}"/>
    <cellStyle name="Normal 5 3 3 2 5 5" xfId="49473" xr:uid="{00000000-0005-0000-0000-0000A98B0000}"/>
    <cellStyle name="Normal 5 3 3 2 6" xfId="18847" xr:uid="{00000000-0005-0000-0000-0000AA8B0000}"/>
    <cellStyle name="Normal 5 3 3 2 6 2" xfId="31102" xr:uid="{00000000-0005-0000-0000-0000AB8B0000}"/>
    <cellStyle name="Normal 5 3 3 2 6 3" xfId="43343" xr:uid="{00000000-0005-0000-0000-0000AC8B0000}"/>
    <cellStyle name="Normal 5 3 3 2 7" xfId="24985" xr:uid="{00000000-0005-0000-0000-0000AD8B0000}"/>
    <cellStyle name="Normal 5 3 3 2 8" xfId="37229" xr:uid="{00000000-0005-0000-0000-0000AE8B0000}"/>
    <cellStyle name="Normal 5 3 3 2 9" xfId="49458" xr:uid="{00000000-0005-0000-0000-0000AF8B0000}"/>
    <cellStyle name="Normal 5 3 3 3" xfId="7863" xr:uid="{00000000-0005-0000-0000-0000B08B0000}"/>
    <cellStyle name="Normal 5 3 3 3 2" xfId="7864" xr:uid="{00000000-0005-0000-0000-0000B18B0000}"/>
    <cellStyle name="Normal 5 3 3 3 2 2" xfId="7865" xr:uid="{00000000-0005-0000-0000-0000B28B0000}"/>
    <cellStyle name="Normal 5 3 3 3 2 2 2" xfId="7866" xr:uid="{00000000-0005-0000-0000-0000B38B0000}"/>
    <cellStyle name="Normal 5 3 3 3 2 2 2 2" xfId="18866" xr:uid="{00000000-0005-0000-0000-0000B48B0000}"/>
    <cellStyle name="Normal 5 3 3 3 2 2 2 2 2" xfId="31121" xr:uid="{00000000-0005-0000-0000-0000B58B0000}"/>
    <cellStyle name="Normal 5 3 3 3 2 2 2 2 3" xfId="43362" xr:uid="{00000000-0005-0000-0000-0000B68B0000}"/>
    <cellStyle name="Normal 5 3 3 3 2 2 2 3" xfId="25004" xr:uid="{00000000-0005-0000-0000-0000B78B0000}"/>
    <cellStyle name="Normal 5 3 3 3 2 2 2 4" xfId="37248" xr:uid="{00000000-0005-0000-0000-0000B88B0000}"/>
    <cellStyle name="Normal 5 3 3 3 2 2 2 5" xfId="49477" xr:uid="{00000000-0005-0000-0000-0000B98B0000}"/>
    <cellStyle name="Normal 5 3 3 3 2 2 3" xfId="18865" xr:uid="{00000000-0005-0000-0000-0000BA8B0000}"/>
    <cellStyle name="Normal 5 3 3 3 2 2 3 2" xfId="31120" xr:uid="{00000000-0005-0000-0000-0000BB8B0000}"/>
    <cellStyle name="Normal 5 3 3 3 2 2 3 3" xfId="43361" xr:uid="{00000000-0005-0000-0000-0000BC8B0000}"/>
    <cellStyle name="Normal 5 3 3 3 2 2 4" xfId="25003" xr:uid="{00000000-0005-0000-0000-0000BD8B0000}"/>
    <cellStyle name="Normal 5 3 3 3 2 2 5" xfId="37247" xr:uid="{00000000-0005-0000-0000-0000BE8B0000}"/>
    <cellStyle name="Normal 5 3 3 3 2 2 6" xfId="49476" xr:uid="{00000000-0005-0000-0000-0000BF8B0000}"/>
    <cellStyle name="Normal 5 3 3 3 2 3" xfId="7867" xr:uid="{00000000-0005-0000-0000-0000C08B0000}"/>
    <cellStyle name="Normal 5 3 3 3 2 3 2" xfId="18867" xr:uid="{00000000-0005-0000-0000-0000C18B0000}"/>
    <cellStyle name="Normal 5 3 3 3 2 3 2 2" xfId="31122" xr:uid="{00000000-0005-0000-0000-0000C28B0000}"/>
    <cellStyle name="Normal 5 3 3 3 2 3 2 3" xfId="43363" xr:uid="{00000000-0005-0000-0000-0000C38B0000}"/>
    <cellStyle name="Normal 5 3 3 3 2 3 3" xfId="25005" xr:uid="{00000000-0005-0000-0000-0000C48B0000}"/>
    <cellStyle name="Normal 5 3 3 3 2 3 4" xfId="37249" xr:uid="{00000000-0005-0000-0000-0000C58B0000}"/>
    <cellStyle name="Normal 5 3 3 3 2 3 5" xfId="49478" xr:uid="{00000000-0005-0000-0000-0000C68B0000}"/>
    <cellStyle name="Normal 5 3 3 3 2 4" xfId="18864" xr:uid="{00000000-0005-0000-0000-0000C78B0000}"/>
    <cellStyle name="Normal 5 3 3 3 2 4 2" xfId="31119" xr:uid="{00000000-0005-0000-0000-0000C88B0000}"/>
    <cellStyle name="Normal 5 3 3 3 2 4 3" xfId="43360" xr:uid="{00000000-0005-0000-0000-0000C98B0000}"/>
    <cellStyle name="Normal 5 3 3 3 2 5" xfId="25002" xr:uid="{00000000-0005-0000-0000-0000CA8B0000}"/>
    <cellStyle name="Normal 5 3 3 3 2 6" xfId="37246" xr:uid="{00000000-0005-0000-0000-0000CB8B0000}"/>
    <cellStyle name="Normal 5 3 3 3 2 7" xfId="49475" xr:uid="{00000000-0005-0000-0000-0000CC8B0000}"/>
    <cellStyle name="Normal 5 3 3 3 3" xfId="7868" xr:uid="{00000000-0005-0000-0000-0000CD8B0000}"/>
    <cellStyle name="Normal 5 3 3 3 3 2" xfId="7869" xr:uid="{00000000-0005-0000-0000-0000CE8B0000}"/>
    <cellStyle name="Normal 5 3 3 3 3 2 2" xfId="18869" xr:uid="{00000000-0005-0000-0000-0000CF8B0000}"/>
    <cellStyle name="Normal 5 3 3 3 3 2 2 2" xfId="31124" xr:uid="{00000000-0005-0000-0000-0000D08B0000}"/>
    <cellStyle name="Normal 5 3 3 3 3 2 2 3" xfId="43365" xr:uid="{00000000-0005-0000-0000-0000D18B0000}"/>
    <cellStyle name="Normal 5 3 3 3 3 2 3" xfId="25007" xr:uid="{00000000-0005-0000-0000-0000D28B0000}"/>
    <cellStyle name="Normal 5 3 3 3 3 2 4" xfId="37251" xr:uid="{00000000-0005-0000-0000-0000D38B0000}"/>
    <cellStyle name="Normal 5 3 3 3 3 2 5" xfId="49480" xr:uid="{00000000-0005-0000-0000-0000D48B0000}"/>
    <cellStyle name="Normal 5 3 3 3 3 3" xfId="18868" xr:uid="{00000000-0005-0000-0000-0000D58B0000}"/>
    <cellStyle name="Normal 5 3 3 3 3 3 2" xfId="31123" xr:uid="{00000000-0005-0000-0000-0000D68B0000}"/>
    <cellStyle name="Normal 5 3 3 3 3 3 3" xfId="43364" xr:uid="{00000000-0005-0000-0000-0000D78B0000}"/>
    <cellStyle name="Normal 5 3 3 3 3 4" xfId="25006" xr:uid="{00000000-0005-0000-0000-0000D88B0000}"/>
    <cellStyle name="Normal 5 3 3 3 3 5" xfId="37250" xr:uid="{00000000-0005-0000-0000-0000D98B0000}"/>
    <cellStyle name="Normal 5 3 3 3 3 6" xfId="49479" xr:uid="{00000000-0005-0000-0000-0000DA8B0000}"/>
    <cellStyle name="Normal 5 3 3 3 4" xfId="7870" xr:uid="{00000000-0005-0000-0000-0000DB8B0000}"/>
    <cellStyle name="Normal 5 3 3 3 4 2" xfId="18870" xr:uid="{00000000-0005-0000-0000-0000DC8B0000}"/>
    <cellStyle name="Normal 5 3 3 3 4 2 2" xfId="31125" xr:uid="{00000000-0005-0000-0000-0000DD8B0000}"/>
    <cellStyle name="Normal 5 3 3 3 4 2 3" xfId="43366" xr:uid="{00000000-0005-0000-0000-0000DE8B0000}"/>
    <cellStyle name="Normal 5 3 3 3 4 3" xfId="25008" xr:uid="{00000000-0005-0000-0000-0000DF8B0000}"/>
    <cellStyle name="Normal 5 3 3 3 4 4" xfId="37252" xr:uid="{00000000-0005-0000-0000-0000E08B0000}"/>
    <cellStyle name="Normal 5 3 3 3 4 5" xfId="49481" xr:uid="{00000000-0005-0000-0000-0000E18B0000}"/>
    <cellStyle name="Normal 5 3 3 3 5" xfId="18863" xr:uid="{00000000-0005-0000-0000-0000E28B0000}"/>
    <cellStyle name="Normal 5 3 3 3 5 2" xfId="31118" xr:uid="{00000000-0005-0000-0000-0000E38B0000}"/>
    <cellStyle name="Normal 5 3 3 3 5 3" xfId="43359" xr:uid="{00000000-0005-0000-0000-0000E48B0000}"/>
    <cellStyle name="Normal 5 3 3 3 6" xfId="25001" xr:uid="{00000000-0005-0000-0000-0000E58B0000}"/>
    <cellStyle name="Normal 5 3 3 3 7" xfId="37245" xr:uid="{00000000-0005-0000-0000-0000E68B0000}"/>
    <cellStyle name="Normal 5 3 3 3 8" xfId="49474" xr:uid="{00000000-0005-0000-0000-0000E78B0000}"/>
    <cellStyle name="Normal 5 3 3 4" xfId="7871" xr:uid="{00000000-0005-0000-0000-0000E88B0000}"/>
    <cellStyle name="Normal 5 3 3 4 2" xfId="7872" xr:uid="{00000000-0005-0000-0000-0000E98B0000}"/>
    <cellStyle name="Normal 5 3 3 4 2 2" xfId="7873" xr:uid="{00000000-0005-0000-0000-0000EA8B0000}"/>
    <cellStyle name="Normal 5 3 3 4 2 2 2" xfId="18873" xr:uid="{00000000-0005-0000-0000-0000EB8B0000}"/>
    <cellStyle name="Normal 5 3 3 4 2 2 2 2" xfId="31128" xr:uid="{00000000-0005-0000-0000-0000EC8B0000}"/>
    <cellStyle name="Normal 5 3 3 4 2 2 2 3" xfId="43369" xr:uid="{00000000-0005-0000-0000-0000ED8B0000}"/>
    <cellStyle name="Normal 5 3 3 4 2 2 3" xfId="25011" xr:uid="{00000000-0005-0000-0000-0000EE8B0000}"/>
    <cellStyle name="Normal 5 3 3 4 2 2 4" xfId="37255" xr:uid="{00000000-0005-0000-0000-0000EF8B0000}"/>
    <cellStyle name="Normal 5 3 3 4 2 2 5" xfId="49484" xr:uid="{00000000-0005-0000-0000-0000F08B0000}"/>
    <cellStyle name="Normal 5 3 3 4 2 3" xfId="18872" xr:uid="{00000000-0005-0000-0000-0000F18B0000}"/>
    <cellStyle name="Normal 5 3 3 4 2 3 2" xfId="31127" xr:uid="{00000000-0005-0000-0000-0000F28B0000}"/>
    <cellStyle name="Normal 5 3 3 4 2 3 3" xfId="43368" xr:uid="{00000000-0005-0000-0000-0000F38B0000}"/>
    <cellStyle name="Normal 5 3 3 4 2 4" xfId="25010" xr:uid="{00000000-0005-0000-0000-0000F48B0000}"/>
    <cellStyle name="Normal 5 3 3 4 2 5" xfId="37254" xr:uid="{00000000-0005-0000-0000-0000F58B0000}"/>
    <cellStyle name="Normal 5 3 3 4 2 6" xfId="49483" xr:uid="{00000000-0005-0000-0000-0000F68B0000}"/>
    <cellStyle name="Normal 5 3 3 4 3" xfId="7874" xr:uid="{00000000-0005-0000-0000-0000F78B0000}"/>
    <cellStyle name="Normal 5 3 3 4 3 2" xfId="18874" xr:uid="{00000000-0005-0000-0000-0000F88B0000}"/>
    <cellStyle name="Normal 5 3 3 4 3 2 2" xfId="31129" xr:uid="{00000000-0005-0000-0000-0000F98B0000}"/>
    <cellStyle name="Normal 5 3 3 4 3 2 3" xfId="43370" xr:uid="{00000000-0005-0000-0000-0000FA8B0000}"/>
    <cellStyle name="Normal 5 3 3 4 3 3" xfId="25012" xr:uid="{00000000-0005-0000-0000-0000FB8B0000}"/>
    <cellStyle name="Normal 5 3 3 4 3 4" xfId="37256" xr:uid="{00000000-0005-0000-0000-0000FC8B0000}"/>
    <cellStyle name="Normal 5 3 3 4 3 5" xfId="49485" xr:uid="{00000000-0005-0000-0000-0000FD8B0000}"/>
    <cellStyle name="Normal 5 3 3 4 4" xfId="18871" xr:uid="{00000000-0005-0000-0000-0000FE8B0000}"/>
    <cellStyle name="Normal 5 3 3 4 4 2" xfId="31126" xr:uid="{00000000-0005-0000-0000-0000FF8B0000}"/>
    <cellStyle name="Normal 5 3 3 4 4 3" xfId="43367" xr:uid="{00000000-0005-0000-0000-0000008C0000}"/>
    <cellStyle name="Normal 5 3 3 4 5" xfId="25009" xr:uid="{00000000-0005-0000-0000-0000018C0000}"/>
    <cellStyle name="Normal 5 3 3 4 6" xfId="37253" xr:uid="{00000000-0005-0000-0000-0000028C0000}"/>
    <cellStyle name="Normal 5 3 3 4 7" xfId="49482" xr:uid="{00000000-0005-0000-0000-0000038C0000}"/>
    <cellStyle name="Normal 5 3 3 5" xfId="7875" xr:uid="{00000000-0005-0000-0000-0000048C0000}"/>
    <cellStyle name="Normal 5 3 3 5 2" xfId="7876" xr:uid="{00000000-0005-0000-0000-0000058C0000}"/>
    <cellStyle name="Normal 5 3 3 5 2 2" xfId="18876" xr:uid="{00000000-0005-0000-0000-0000068C0000}"/>
    <cellStyle name="Normal 5 3 3 5 2 2 2" xfId="31131" xr:uid="{00000000-0005-0000-0000-0000078C0000}"/>
    <cellStyle name="Normal 5 3 3 5 2 2 3" xfId="43372" xr:uid="{00000000-0005-0000-0000-0000088C0000}"/>
    <cellStyle name="Normal 5 3 3 5 2 3" xfId="25014" xr:uid="{00000000-0005-0000-0000-0000098C0000}"/>
    <cellStyle name="Normal 5 3 3 5 2 4" xfId="37258" xr:uid="{00000000-0005-0000-0000-00000A8C0000}"/>
    <cellStyle name="Normal 5 3 3 5 2 5" xfId="49487" xr:uid="{00000000-0005-0000-0000-00000B8C0000}"/>
    <cellStyle name="Normal 5 3 3 5 3" xfId="18875" xr:uid="{00000000-0005-0000-0000-00000C8C0000}"/>
    <cellStyle name="Normal 5 3 3 5 3 2" xfId="31130" xr:uid="{00000000-0005-0000-0000-00000D8C0000}"/>
    <cellStyle name="Normal 5 3 3 5 3 3" xfId="43371" xr:uid="{00000000-0005-0000-0000-00000E8C0000}"/>
    <cellStyle name="Normal 5 3 3 5 4" xfId="25013" xr:uid="{00000000-0005-0000-0000-00000F8C0000}"/>
    <cellStyle name="Normal 5 3 3 5 5" xfId="37257" xr:uid="{00000000-0005-0000-0000-0000108C0000}"/>
    <cellStyle name="Normal 5 3 3 5 6" xfId="49486" xr:uid="{00000000-0005-0000-0000-0000118C0000}"/>
    <cellStyle name="Normal 5 3 3 6" xfId="7877" xr:uid="{00000000-0005-0000-0000-0000128C0000}"/>
    <cellStyle name="Normal 5 3 3 6 2" xfId="18877" xr:uid="{00000000-0005-0000-0000-0000138C0000}"/>
    <cellStyle name="Normal 5 3 3 6 2 2" xfId="31132" xr:uid="{00000000-0005-0000-0000-0000148C0000}"/>
    <cellStyle name="Normal 5 3 3 6 2 3" xfId="43373" xr:uid="{00000000-0005-0000-0000-0000158C0000}"/>
    <cellStyle name="Normal 5 3 3 6 3" xfId="25015" xr:uid="{00000000-0005-0000-0000-0000168C0000}"/>
    <cellStyle name="Normal 5 3 3 6 4" xfId="37259" xr:uid="{00000000-0005-0000-0000-0000178C0000}"/>
    <cellStyle name="Normal 5 3 3 6 5" xfId="49488" xr:uid="{00000000-0005-0000-0000-0000188C0000}"/>
    <cellStyle name="Normal 5 3 3 7" xfId="18846" xr:uid="{00000000-0005-0000-0000-0000198C0000}"/>
    <cellStyle name="Normal 5 3 3 7 2" xfId="31101" xr:uid="{00000000-0005-0000-0000-00001A8C0000}"/>
    <cellStyle name="Normal 5 3 3 7 3" xfId="43342" xr:uid="{00000000-0005-0000-0000-00001B8C0000}"/>
    <cellStyle name="Normal 5 3 3 8" xfId="24984" xr:uid="{00000000-0005-0000-0000-00001C8C0000}"/>
    <cellStyle name="Normal 5 3 3 9" xfId="37228" xr:uid="{00000000-0005-0000-0000-00001D8C0000}"/>
    <cellStyle name="Normal 5 3 4" xfId="7878" xr:uid="{00000000-0005-0000-0000-00001E8C0000}"/>
    <cellStyle name="Normal 5 3 4 2" xfId="7879" xr:uid="{00000000-0005-0000-0000-00001F8C0000}"/>
    <cellStyle name="Normal 5 3 4 2 2" xfId="7880" xr:uid="{00000000-0005-0000-0000-0000208C0000}"/>
    <cellStyle name="Normal 5 3 4 2 2 2" xfId="7881" xr:uid="{00000000-0005-0000-0000-0000218C0000}"/>
    <cellStyle name="Normal 5 3 4 2 2 2 2" xfId="7882" xr:uid="{00000000-0005-0000-0000-0000228C0000}"/>
    <cellStyle name="Normal 5 3 4 2 2 2 2 2" xfId="18882" xr:uid="{00000000-0005-0000-0000-0000238C0000}"/>
    <cellStyle name="Normal 5 3 4 2 2 2 2 2 2" xfId="31137" xr:uid="{00000000-0005-0000-0000-0000248C0000}"/>
    <cellStyle name="Normal 5 3 4 2 2 2 2 2 3" xfId="43378" xr:uid="{00000000-0005-0000-0000-0000258C0000}"/>
    <cellStyle name="Normal 5 3 4 2 2 2 2 3" xfId="25020" xr:uid="{00000000-0005-0000-0000-0000268C0000}"/>
    <cellStyle name="Normal 5 3 4 2 2 2 2 4" xfId="37264" xr:uid="{00000000-0005-0000-0000-0000278C0000}"/>
    <cellStyle name="Normal 5 3 4 2 2 2 2 5" xfId="49493" xr:uid="{00000000-0005-0000-0000-0000288C0000}"/>
    <cellStyle name="Normal 5 3 4 2 2 2 3" xfId="18881" xr:uid="{00000000-0005-0000-0000-0000298C0000}"/>
    <cellStyle name="Normal 5 3 4 2 2 2 3 2" xfId="31136" xr:uid="{00000000-0005-0000-0000-00002A8C0000}"/>
    <cellStyle name="Normal 5 3 4 2 2 2 3 3" xfId="43377" xr:uid="{00000000-0005-0000-0000-00002B8C0000}"/>
    <cellStyle name="Normal 5 3 4 2 2 2 4" xfId="25019" xr:uid="{00000000-0005-0000-0000-00002C8C0000}"/>
    <cellStyle name="Normal 5 3 4 2 2 2 5" xfId="37263" xr:uid="{00000000-0005-0000-0000-00002D8C0000}"/>
    <cellStyle name="Normal 5 3 4 2 2 2 6" xfId="49492" xr:uid="{00000000-0005-0000-0000-00002E8C0000}"/>
    <cellStyle name="Normal 5 3 4 2 2 3" xfId="7883" xr:uid="{00000000-0005-0000-0000-00002F8C0000}"/>
    <cellStyle name="Normal 5 3 4 2 2 3 2" xfId="18883" xr:uid="{00000000-0005-0000-0000-0000308C0000}"/>
    <cellStyle name="Normal 5 3 4 2 2 3 2 2" xfId="31138" xr:uid="{00000000-0005-0000-0000-0000318C0000}"/>
    <cellStyle name="Normal 5 3 4 2 2 3 2 3" xfId="43379" xr:uid="{00000000-0005-0000-0000-0000328C0000}"/>
    <cellStyle name="Normal 5 3 4 2 2 3 3" xfId="25021" xr:uid="{00000000-0005-0000-0000-0000338C0000}"/>
    <cellStyle name="Normal 5 3 4 2 2 3 4" xfId="37265" xr:uid="{00000000-0005-0000-0000-0000348C0000}"/>
    <cellStyle name="Normal 5 3 4 2 2 3 5" xfId="49494" xr:uid="{00000000-0005-0000-0000-0000358C0000}"/>
    <cellStyle name="Normal 5 3 4 2 2 4" xfId="18880" xr:uid="{00000000-0005-0000-0000-0000368C0000}"/>
    <cellStyle name="Normal 5 3 4 2 2 4 2" xfId="31135" xr:uid="{00000000-0005-0000-0000-0000378C0000}"/>
    <cellStyle name="Normal 5 3 4 2 2 4 3" xfId="43376" xr:uid="{00000000-0005-0000-0000-0000388C0000}"/>
    <cellStyle name="Normal 5 3 4 2 2 5" xfId="25018" xr:uid="{00000000-0005-0000-0000-0000398C0000}"/>
    <cellStyle name="Normal 5 3 4 2 2 6" xfId="37262" xr:uid="{00000000-0005-0000-0000-00003A8C0000}"/>
    <cellStyle name="Normal 5 3 4 2 2 7" xfId="49491" xr:uid="{00000000-0005-0000-0000-00003B8C0000}"/>
    <cellStyle name="Normal 5 3 4 2 3" xfId="7884" xr:uid="{00000000-0005-0000-0000-00003C8C0000}"/>
    <cellStyle name="Normal 5 3 4 2 3 2" xfId="7885" xr:uid="{00000000-0005-0000-0000-00003D8C0000}"/>
    <cellStyle name="Normal 5 3 4 2 3 2 2" xfId="18885" xr:uid="{00000000-0005-0000-0000-00003E8C0000}"/>
    <cellStyle name="Normal 5 3 4 2 3 2 2 2" xfId="31140" xr:uid="{00000000-0005-0000-0000-00003F8C0000}"/>
    <cellStyle name="Normal 5 3 4 2 3 2 2 3" xfId="43381" xr:uid="{00000000-0005-0000-0000-0000408C0000}"/>
    <cellStyle name="Normal 5 3 4 2 3 2 3" xfId="25023" xr:uid="{00000000-0005-0000-0000-0000418C0000}"/>
    <cellStyle name="Normal 5 3 4 2 3 2 4" xfId="37267" xr:uid="{00000000-0005-0000-0000-0000428C0000}"/>
    <cellStyle name="Normal 5 3 4 2 3 2 5" xfId="49496" xr:uid="{00000000-0005-0000-0000-0000438C0000}"/>
    <cellStyle name="Normal 5 3 4 2 3 3" xfId="18884" xr:uid="{00000000-0005-0000-0000-0000448C0000}"/>
    <cellStyle name="Normal 5 3 4 2 3 3 2" xfId="31139" xr:uid="{00000000-0005-0000-0000-0000458C0000}"/>
    <cellStyle name="Normal 5 3 4 2 3 3 3" xfId="43380" xr:uid="{00000000-0005-0000-0000-0000468C0000}"/>
    <cellStyle name="Normal 5 3 4 2 3 4" xfId="25022" xr:uid="{00000000-0005-0000-0000-0000478C0000}"/>
    <cellStyle name="Normal 5 3 4 2 3 5" xfId="37266" xr:uid="{00000000-0005-0000-0000-0000488C0000}"/>
    <cellStyle name="Normal 5 3 4 2 3 6" xfId="49495" xr:uid="{00000000-0005-0000-0000-0000498C0000}"/>
    <cellStyle name="Normal 5 3 4 2 4" xfId="7886" xr:uid="{00000000-0005-0000-0000-00004A8C0000}"/>
    <cellStyle name="Normal 5 3 4 2 4 2" xfId="18886" xr:uid="{00000000-0005-0000-0000-00004B8C0000}"/>
    <cellStyle name="Normal 5 3 4 2 4 2 2" xfId="31141" xr:uid="{00000000-0005-0000-0000-00004C8C0000}"/>
    <cellStyle name="Normal 5 3 4 2 4 2 3" xfId="43382" xr:uid="{00000000-0005-0000-0000-00004D8C0000}"/>
    <cellStyle name="Normal 5 3 4 2 4 3" xfId="25024" xr:uid="{00000000-0005-0000-0000-00004E8C0000}"/>
    <cellStyle name="Normal 5 3 4 2 4 4" xfId="37268" xr:uid="{00000000-0005-0000-0000-00004F8C0000}"/>
    <cellStyle name="Normal 5 3 4 2 4 5" xfId="49497" xr:uid="{00000000-0005-0000-0000-0000508C0000}"/>
    <cellStyle name="Normal 5 3 4 2 5" xfId="18879" xr:uid="{00000000-0005-0000-0000-0000518C0000}"/>
    <cellStyle name="Normal 5 3 4 2 5 2" xfId="31134" xr:uid="{00000000-0005-0000-0000-0000528C0000}"/>
    <cellStyle name="Normal 5 3 4 2 5 3" xfId="43375" xr:uid="{00000000-0005-0000-0000-0000538C0000}"/>
    <cellStyle name="Normal 5 3 4 2 6" xfId="25017" xr:uid="{00000000-0005-0000-0000-0000548C0000}"/>
    <cellStyle name="Normal 5 3 4 2 7" xfId="37261" xr:uid="{00000000-0005-0000-0000-0000558C0000}"/>
    <cellStyle name="Normal 5 3 4 2 8" xfId="49490" xr:uid="{00000000-0005-0000-0000-0000568C0000}"/>
    <cellStyle name="Normal 5 3 4 3" xfId="7887" xr:uid="{00000000-0005-0000-0000-0000578C0000}"/>
    <cellStyle name="Normal 5 3 4 3 2" xfId="7888" xr:uid="{00000000-0005-0000-0000-0000588C0000}"/>
    <cellStyle name="Normal 5 3 4 3 2 2" xfId="7889" xr:uid="{00000000-0005-0000-0000-0000598C0000}"/>
    <cellStyle name="Normal 5 3 4 3 2 2 2" xfId="18889" xr:uid="{00000000-0005-0000-0000-00005A8C0000}"/>
    <cellStyle name="Normal 5 3 4 3 2 2 2 2" xfId="31144" xr:uid="{00000000-0005-0000-0000-00005B8C0000}"/>
    <cellStyle name="Normal 5 3 4 3 2 2 2 3" xfId="43385" xr:uid="{00000000-0005-0000-0000-00005C8C0000}"/>
    <cellStyle name="Normal 5 3 4 3 2 2 3" xfId="25027" xr:uid="{00000000-0005-0000-0000-00005D8C0000}"/>
    <cellStyle name="Normal 5 3 4 3 2 2 4" xfId="37271" xr:uid="{00000000-0005-0000-0000-00005E8C0000}"/>
    <cellStyle name="Normal 5 3 4 3 2 2 5" xfId="49500" xr:uid="{00000000-0005-0000-0000-00005F8C0000}"/>
    <cellStyle name="Normal 5 3 4 3 2 3" xfId="18888" xr:uid="{00000000-0005-0000-0000-0000608C0000}"/>
    <cellStyle name="Normal 5 3 4 3 2 3 2" xfId="31143" xr:uid="{00000000-0005-0000-0000-0000618C0000}"/>
    <cellStyle name="Normal 5 3 4 3 2 3 3" xfId="43384" xr:uid="{00000000-0005-0000-0000-0000628C0000}"/>
    <cellStyle name="Normal 5 3 4 3 2 4" xfId="25026" xr:uid="{00000000-0005-0000-0000-0000638C0000}"/>
    <cellStyle name="Normal 5 3 4 3 2 5" xfId="37270" xr:uid="{00000000-0005-0000-0000-0000648C0000}"/>
    <cellStyle name="Normal 5 3 4 3 2 6" xfId="49499" xr:uid="{00000000-0005-0000-0000-0000658C0000}"/>
    <cellStyle name="Normal 5 3 4 3 3" xfId="7890" xr:uid="{00000000-0005-0000-0000-0000668C0000}"/>
    <cellStyle name="Normal 5 3 4 3 3 2" xfId="18890" xr:uid="{00000000-0005-0000-0000-0000678C0000}"/>
    <cellStyle name="Normal 5 3 4 3 3 2 2" xfId="31145" xr:uid="{00000000-0005-0000-0000-0000688C0000}"/>
    <cellStyle name="Normal 5 3 4 3 3 2 3" xfId="43386" xr:uid="{00000000-0005-0000-0000-0000698C0000}"/>
    <cellStyle name="Normal 5 3 4 3 3 3" xfId="25028" xr:uid="{00000000-0005-0000-0000-00006A8C0000}"/>
    <cellStyle name="Normal 5 3 4 3 3 4" xfId="37272" xr:uid="{00000000-0005-0000-0000-00006B8C0000}"/>
    <cellStyle name="Normal 5 3 4 3 3 5" xfId="49501" xr:uid="{00000000-0005-0000-0000-00006C8C0000}"/>
    <cellStyle name="Normal 5 3 4 3 4" xfId="18887" xr:uid="{00000000-0005-0000-0000-00006D8C0000}"/>
    <cellStyle name="Normal 5 3 4 3 4 2" xfId="31142" xr:uid="{00000000-0005-0000-0000-00006E8C0000}"/>
    <cellStyle name="Normal 5 3 4 3 4 3" xfId="43383" xr:uid="{00000000-0005-0000-0000-00006F8C0000}"/>
    <cellStyle name="Normal 5 3 4 3 5" xfId="25025" xr:uid="{00000000-0005-0000-0000-0000708C0000}"/>
    <cellStyle name="Normal 5 3 4 3 6" xfId="37269" xr:uid="{00000000-0005-0000-0000-0000718C0000}"/>
    <cellStyle name="Normal 5 3 4 3 7" xfId="49498" xr:uid="{00000000-0005-0000-0000-0000728C0000}"/>
    <cellStyle name="Normal 5 3 4 4" xfId="7891" xr:uid="{00000000-0005-0000-0000-0000738C0000}"/>
    <cellStyle name="Normal 5 3 4 4 2" xfId="7892" xr:uid="{00000000-0005-0000-0000-0000748C0000}"/>
    <cellStyle name="Normal 5 3 4 4 2 2" xfId="18892" xr:uid="{00000000-0005-0000-0000-0000758C0000}"/>
    <cellStyle name="Normal 5 3 4 4 2 2 2" xfId="31147" xr:uid="{00000000-0005-0000-0000-0000768C0000}"/>
    <cellStyle name="Normal 5 3 4 4 2 2 3" xfId="43388" xr:uid="{00000000-0005-0000-0000-0000778C0000}"/>
    <cellStyle name="Normal 5 3 4 4 2 3" xfId="25030" xr:uid="{00000000-0005-0000-0000-0000788C0000}"/>
    <cellStyle name="Normal 5 3 4 4 2 4" xfId="37274" xr:uid="{00000000-0005-0000-0000-0000798C0000}"/>
    <cellStyle name="Normal 5 3 4 4 2 5" xfId="49503" xr:uid="{00000000-0005-0000-0000-00007A8C0000}"/>
    <cellStyle name="Normal 5 3 4 4 3" xfId="18891" xr:uid="{00000000-0005-0000-0000-00007B8C0000}"/>
    <cellStyle name="Normal 5 3 4 4 3 2" xfId="31146" xr:uid="{00000000-0005-0000-0000-00007C8C0000}"/>
    <cellStyle name="Normal 5 3 4 4 3 3" xfId="43387" xr:uid="{00000000-0005-0000-0000-00007D8C0000}"/>
    <cellStyle name="Normal 5 3 4 4 4" xfId="25029" xr:uid="{00000000-0005-0000-0000-00007E8C0000}"/>
    <cellStyle name="Normal 5 3 4 4 5" xfId="37273" xr:uid="{00000000-0005-0000-0000-00007F8C0000}"/>
    <cellStyle name="Normal 5 3 4 4 6" xfId="49502" xr:uid="{00000000-0005-0000-0000-0000808C0000}"/>
    <cellStyle name="Normal 5 3 4 5" xfId="7893" xr:uid="{00000000-0005-0000-0000-0000818C0000}"/>
    <cellStyle name="Normal 5 3 4 5 2" xfId="18893" xr:uid="{00000000-0005-0000-0000-0000828C0000}"/>
    <cellStyle name="Normal 5 3 4 5 2 2" xfId="31148" xr:uid="{00000000-0005-0000-0000-0000838C0000}"/>
    <cellStyle name="Normal 5 3 4 5 2 3" xfId="43389" xr:uid="{00000000-0005-0000-0000-0000848C0000}"/>
    <cellStyle name="Normal 5 3 4 5 3" xfId="25031" xr:uid="{00000000-0005-0000-0000-0000858C0000}"/>
    <cellStyle name="Normal 5 3 4 5 4" xfId="37275" xr:uid="{00000000-0005-0000-0000-0000868C0000}"/>
    <cellStyle name="Normal 5 3 4 5 5" xfId="49504" xr:uid="{00000000-0005-0000-0000-0000878C0000}"/>
    <cellStyle name="Normal 5 3 4 6" xfId="18878" xr:uid="{00000000-0005-0000-0000-0000888C0000}"/>
    <cellStyle name="Normal 5 3 4 6 2" xfId="31133" xr:uid="{00000000-0005-0000-0000-0000898C0000}"/>
    <cellStyle name="Normal 5 3 4 6 3" xfId="43374" xr:uid="{00000000-0005-0000-0000-00008A8C0000}"/>
    <cellStyle name="Normal 5 3 4 7" xfId="25016" xr:uid="{00000000-0005-0000-0000-00008B8C0000}"/>
    <cellStyle name="Normal 5 3 4 8" xfId="37260" xr:uid="{00000000-0005-0000-0000-00008C8C0000}"/>
    <cellStyle name="Normal 5 3 4 9" xfId="49489" xr:uid="{00000000-0005-0000-0000-00008D8C0000}"/>
    <cellStyle name="Normal 5 3 5" xfId="7894" xr:uid="{00000000-0005-0000-0000-00008E8C0000}"/>
    <cellStyle name="Normal 5 3 5 2" xfId="7895" xr:uid="{00000000-0005-0000-0000-00008F8C0000}"/>
    <cellStyle name="Normal 5 3 5 2 2" xfId="7896" xr:uid="{00000000-0005-0000-0000-0000908C0000}"/>
    <cellStyle name="Normal 5 3 5 2 2 2" xfId="7897" xr:uid="{00000000-0005-0000-0000-0000918C0000}"/>
    <cellStyle name="Normal 5 3 5 2 2 2 2" xfId="18897" xr:uid="{00000000-0005-0000-0000-0000928C0000}"/>
    <cellStyle name="Normal 5 3 5 2 2 2 2 2" xfId="31152" xr:uid="{00000000-0005-0000-0000-0000938C0000}"/>
    <cellStyle name="Normal 5 3 5 2 2 2 2 3" xfId="43393" xr:uid="{00000000-0005-0000-0000-0000948C0000}"/>
    <cellStyle name="Normal 5 3 5 2 2 2 3" xfId="25035" xr:uid="{00000000-0005-0000-0000-0000958C0000}"/>
    <cellStyle name="Normal 5 3 5 2 2 2 4" xfId="37279" xr:uid="{00000000-0005-0000-0000-0000968C0000}"/>
    <cellStyle name="Normal 5 3 5 2 2 2 5" xfId="49508" xr:uid="{00000000-0005-0000-0000-0000978C0000}"/>
    <cellStyle name="Normal 5 3 5 2 2 3" xfId="18896" xr:uid="{00000000-0005-0000-0000-0000988C0000}"/>
    <cellStyle name="Normal 5 3 5 2 2 3 2" xfId="31151" xr:uid="{00000000-0005-0000-0000-0000998C0000}"/>
    <cellStyle name="Normal 5 3 5 2 2 3 3" xfId="43392" xr:uid="{00000000-0005-0000-0000-00009A8C0000}"/>
    <cellStyle name="Normal 5 3 5 2 2 4" xfId="25034" xr:uid="{00000000-0005-0000-0000-00009B8C0000}"/>
    <cellStyle name="Normal 5 3 5 2 2 5" xfId="37278" xr:uid="{00000000-0005-0000-0000-00009C8C0000}"/>
    <cellStyle name="Normal 5 3 5 2 2 6" xfId="49507" xr:uid="{00000000-0005-0000-0000-00009D8C0000}"/>
    <cellStyle name="Normal 5 3 5 2 3" xfId="7898" xr:uid="{00000000-0005-0000-0000-00009E8C0000}"/>
    <cellStyle name="Normal 5 3 5 2 3 2" xfId="18898" xr:uid="{00000000-0005-0000-0000-00009F8C0000}"/>
    <cellStyle name="Normal 5 3 5 2 3 2 2" xfId="31153" xr:uid="{00000000-0005-0000-0000-0000A08C0000}"/>
    <cellStyle name="Normal 5 3 5 2 3 2 3" xfId="43394" xr:uid="{00000000-0005-0000-0000-0000A18C0000}"/>
    <cellStyle name="Normal 5 3 5 2 3 3" xfId="25036" xr:uid="{00000000-0005-0000-0000-0000A28C0000}"/>
    <cellStyle name="Normal 5 3 5 2 3 4" xfId="37280" xr:uid="{00000000-0005-0000-0000-0000A38C0000}"/>
    <cellStyle name="Normal 5 3 5 2 3 5" xfId="49509" xr:uid="{00000000-0005-0000-0000-0000A48C0000}"/>
    <cellStyle name="Normal 5 3 5 2 4" xfId="18895" xr:uid="{00000000-0005-0000-0000-0000A58C0000}"/>
    <cellStyle name="Normal 5 3 5 2 4 2" xfId="31150" xr:uid="{00000000-0005-0000-0000-0000A68C0000}"/>
    <cellStyle name="Normal 5 3 5 2 4 3" xfId="43391" xr:uid="{00000000-0005-0000-0000-0000A78C0000}"/>
    <cellStyle name="Normal 5 3 5 2 5" xfId="25033" xr:uid="{00000000-0005-0000-0000-0000A88C0000}"/>
    <cellStyle name="Normal 5 3 5 2 6" xfId="37277" xr:uid="{00000000-0005-0000-0000-0000A98C0000}"/>
    <cellStyle name="Normal 5 3 5 2 7" xfId="49506" xr:uid="{00000000-0005-0000-0000-0000AA8C0000}"/>
    <cellStyle name="Normal 5 3 5 3" xfId="7899" xr:uid="{00000000-0005-0000-0000-0000AB8C0000}"/>
    <cellStyle name="Normal 5 3 5 3 2" xfId="7900" xr:uid="{00000000-0005-0000-0000-0000AC8C0000}"/>
    <cellStyle name="Normal 5 3 5 3 2 2" xfId="18900" xr:uid="{00000000-0005-0000-0000-0000AD8C0000}"/>
    <cellStyle name="Normal 5 3 5 3 2 2 2" xfId="31155" xr:uid="{00000000-0005-0000-0000-0000AE8C0000}"/>
    <cellStyle name="Normal 5 3 5 3 2 2 3" xfId="43396" xr:uid="{00000000-0005-0000-0000-0000AF8C0000}"/>
    <cellStyle name="Normal 5 3 5 3 2 3" xfId="25038" xr:uid="{00000000-0005-0000-0000-0000B08C0000}"/>
    <cellStyle name="Normal 5 3 5 3 2 4" xfId="37282" xr:uid="{00000000-0005-0000-0000-0000B18C0000}"/>
    <cellStyle name="Normal 5 3 5 3 2 5" xfId="49511" xr:uid="{00000000-0005-0000-0000-0000B28C0000}"/>
    <cellStyle name="Normal 5 3 5 3 3" xfId="18899" xr:uid="{00000000-0005-0000-0000-0000B38C0000}"/>
    <cellStyle name="Normal 5 3 5 3 3 2" xfId="31154" xr:uid="{00000000-0005-0000-0000-0000B48C0000}"/>
    <cellStyle name="Normal 5 3 5 3 3 3" xfId="43395" xr:uid="{00000000-0005-0000-0000-0000B58C0000}"/>
    <cellStyle name="Normal 5 3 5 3 4" xfId="25037" xr:uid="{00000000-0005-0000-0000-0000B68C0000}"/>
    <cellStyle name="Normal 5 3 5 3 5" xfId="37281" xr:uid="{00000000-0005-0000-0000-0000B78C0000}"/>
    <cellStyle name="Normal 5 3 5 3 6" xfId="49510" xr:uid="{00000000-0005-0000-0000-0000B88C0000}"/>
    <cellStyle name="Normal 5 3 5 4" xfId="7901" xr:uid="{00000000-0005-0000-0000-0000B98C0000}"/>
    <cellStyle name="Normal 5 3 5 4 2" xfId="18901" xr:uid="{00000000-0005-0000-0000-0000BA8C0000}"/>
    <cellStyle name="Normal 5 3 5 4 2 2" xfId="31156" xr:uid="{00000000-0005-0000-0000-0000BB8C0000}"/>
    <cellStyle name="Normal 5 3 5 4 2 3" xfId="43397" xr:uid="{00000000-0005-0000-0000-0000BC8C0000}"/>
    <cellStyle name="Normal 5 3 5 4 3" xfId="25039" xr:uid="{00000000-0005-0000-0000-0000BD8C0000}"/>
    <cellStyle name="Normal 5 3 5 4 4" xfId="37283" xr:uid="{00000000-0005-0000-0000-0000BE8C0000}"/>
    <cellStyle name="Normal 5 3 5 4 5" xfId="49512" xr:uid="{00000000-0005-0000-0000-0000BF8C0000}"/>
    <cellStyle name="Normal 5 3 5 5" xfId="18894" xr:uid="{00000000-0005-0000-0000-0000C08C0000}"/>
    <cellStyle name="Normal 5 3 5 5 2" xfId="31149" xr:uid="{00000000-0005-0000-0000-0000C18C0000}"/>
    <cellStyle name="Normal 5 3 5 5 3" xfId="43390" xr:uid="{00000000-0005-0000-0000-0000C28C0000}"/>
    <cellStyle name="Normal 5 3 5 6" xfId="25032" xr:uid="{00000000-0005-0000-0000-0000C38C0000}"/>
    <cellStyle name="Normal 5 3 5 7" xfId="37276" xr:uid="{00000000-0005-0000-0000-0000C48C0000}"/>
    <cellStyle name="Normal 5 3 5 8" xfId="49505" xr:uid="{00000000-0005-0000-0000-0000C58C0000}"/>
    <cellStyle name="Normal 5 3 6" xfId="7902" xr:uid="{00000000-0005-0000-0000-0000C68C0000}"/>
    <cellStyle name="Normal 5 3 6 2" xfId="7903" xr:uid="{00000000-0005-0000-0000-0000C78C0000}"/>
    <cellStyle name="Normal 5 3 6 2 2" xfId="7904" xr:uid="{00000000-0005-0000-0000-0000C88C0000}"/>
    <cellStyle name="Normal 5 3 6 2 2 2" xfId="18904" xr:uid="{00000000-0005-0000-0000-0000C98C0000}"/>
    <cellStyle name="Normal 5 3 6 2 2 2 2" xfId="31159" xr:uid="{00000000-0005-0000-0000-0000CA8C0000}"/>
    <cellStyle name="Normal 5 3 6 2 2 2 3" xfId="43400" xr:uid="{00000000-0005-0000-0000-0000CB8C0000}"/>
    <cellStyle name="Normal 5 3 6 2 2 3" xfId="25042" xr:uid="{00000000-0005-0000-0000-0000CC8C0000}"/>
    <cellStyle name="Normal 5 3 6 2 2 4" xfId="37286" xr:uid="{00000000-0005-0000-0000-0000CD8C0000}"/>
    <cellStyle name="Normal 5 3 6 2 2 5" xfId="49515" xr:uid="{00000000-0005-0000-0000-0000CE8C0000}"/>
    <cellStyle name="Normal 5 3 6 2 3" xfId="18903" xr:uid="{00000000-0005-0000-0000-0000CF8C0000}"/>
    <cellStyle name="Normal 5 3 6 2 3 2" xfId="31158" xr:uid="{00000000-0005-0000-0000-0000D08C0000}"/>
    <cellStyle name="Normal 5 3 6 2 3 3" xfId="43399" xr:uid="{00000000-0005-0000-0000-0000D18C0000}"/>
    <cellStyle name="Normal 5 3 6 2 4" xfId="25041" xr:uid="{00000000-0005-0000-0000-0000D28C0000}"/>
    <cellStyle name="Normal 5 3 6 2 5" xfId="37285" xr:uid="{00000000-0005-0000-0000-0000D38C0000}"/>
    <cellStyle name="Normal 5 3 6 2 6" xfId="49514" xr:uid="{00000000-0005-0000-0000-0000D48C0000}"/>
    <cellStyle name="Normal 5 3 6 3" xfId="7905" xr:uid="{00000000-0005-0000-0000-0000D58C0000}"/>
    <cellStyle name="Normal 5 3 6 3 2" xfId="18905" xr:uid="{00000000-0005-0000-0000-0000D68C0000}"/>
    <cellStyle name="Normal 5 3 6 3 2 2" xfId="31160" xr:uid="{00000000-0005-0000-0000-0000D78C0000}"/>
    <cellStyle name="Normal 5 3 6 3 2 3" xfId="43401" xr:uid="{00000000-0005-0000-0000-0000D88C0000}"/>
    <cellStyle name="Normal 5 3 6 3 3" xfId="25043" xr:uid="{00000000-0005-0000-0000-0000D98C0000}"/>
    <cellStyle name="Normal 5 3 6 3 4" xfId="37287" xr:uid="{00000000-0005-0000-0000-0000DA8C0000}"/>
    <cellStyle name="Normal 5 3 6 3 5" xfId="49516" xr:uid="{00000000-0005-0000-0000-0000DB8C0000}"/>
    <cellStyle name="Normal 5 3 6 4" xfId="18902" xr:uid="{00000000-0005-0000-0000-0000DC8C0000}"/>
    <cellStyle name="Normal 5 3 6 4 2" xfId="31157" xr:uid="{00000000-0005-0000-0000-0000DD8C0000}"/>
    <cellStyle name="Normal 5 3 6 4 3" xfId="43398" xr:uid="{00000000-0005-0000-0000-0000DE8C0000}"/>
    <cellStyle name="Normal 5 3 6 5" xfId="25040" xr:uid="{00000000-0005-0000-0000-0000DF8C0000}"/>
    <cellStyle name="Normal 5 3 6 6" xfId="37284" xr:uid="{00000000-0005-0000-0000-0000E08C0000}"/>
    <cellStyle name="Normal 5 3 6 7" xfId="49513" xr:uid="{00000000-0005-0000-0000-0000E18C0000}"/>
    <cellStyle name="Normal 5 3 7" xfId="7906" xr:uid="{00000000-0005-0000-0000-0000E28C0000}"/>
    <cellStyle name="Normal 5 3 7 2" xfId="7907" xr:uid="{00000000-0005-0000-0000-0000E38C0000}"/>
    <cellStyle name="Normal 5 3 7 2 2" xfId="18907" xr:uid="{00000000-0005-0000-0000-0000E48C0000}"/>
    <cellStyle name="Normal 5 3 7 2 2 2" xfId="31162" xr:uid="{00000000-0005-0000-0000-0000E58C0000}"/>
    <cellStyle name="Normal 5 3 7 2 2 3" xfId="43403" xr:uid="{00000000-0005-0000-0000-0000E68C0000}"/>
    <cellStyle name="Normal 5 3 7 2 3" xfId="25045" xr:uid="{00000000-0005-0000-0000-0000E78C0000}"/>
    <cellStyle name="Normal 5 3 7 2 4" xfId="37289" xr:uid="{00000000-0005-0000-0000-0000E88C0000}"/>
    <cellStyle name="Normal 5 3 7 2 5" xfId="49518" xr:uid="{00000000-0005-0000-0000-0000E98C0000}"/>
    <cellStyle name="Normal 5 3 7 3" xfId="18906" xr:uid="{00000000-0005-0000-0000-0000EA8C0000}"/>
    <cellStyle name="Normal 5 3 7 3 2" xfId="31161" xr:uid="{00000000-0005-0000-0000-0000EB8C0000}"/>
    <cellStyle name="Normal 5 3 7 3 3" xfId="43402" xr:uid="{00000000-0005-0000-0000-0000EC8C0000}"/>
    <cellStyle name="Normal 5 3 7 4" xfId="25044" xr:uid="{00000000-0005-0000-0000-0000ED8C0000}"/>
    <cellStyle name="Normal 5 3 7 5" xfId="37288" xr:uid="{00000000-0005-0000-0000-0000EE8C0000}"/>
    <cellStyle name="Normal 5 3 7 6" xfId="49517" xr:uid="{00000000-0005-0000-0000-0000EF8C0000}"/>
    <cellStyle name="Normal 5 3 8" xfId="7908" xr:uid="{00000000-0005-0000-0000-0000F08C0000}"/>
    <cellStyle name="Normal 5 3 8 2" xfId="18908" xr:uid="{00000000-0005-0000-0000-0000F18C0000}"/>
    <cellStyle name="Normal 5 3 8 2 2" xfId="31163" xr:uid="{00000000-0005-0000-0000-0000F28C0000}"/>
    <cellStyle name="Normal 5 3 8 2 3" xfId="43404" xr:uid="{00000000-0005-0000-0000-0000F38C0000}"/>
    <cellStyle name="Normal 5 3 8 3" xfId="25046" xr:uid="{00000000-0005-0000-0000-0000F48C0000}"/>
    <cellStyle name="Normal 5 3 8 4" xfId="37290" xr:uid="{00000000-0005-0000-0000-0000F58C0000}"/>
    <cellStyle name="Normal 5 3 8 5" xfId="49519" xr:uid="{00000000-0005-0000-0000-0000F68C0000}"/>
    <cellStyle name="Normal 5 3 9" xfId="18781" xr:uid="{00000000-0005-0000-0000-0000F78C0000}"/>
    <cellStyle name="Normal 5 3 9 2" xfId="31036" xr:uid="{00000000-0005-0000-0000-0000F88C0000}"/>
    <cellStyle name="Normal 5 3 9 3" xfId="43277" xr:uid="{00000000-0005-0000-0000-0000F98C0000}"/>
    <cellStyle name="Normal 5 4" xfId="7909" xr:uid="{00000000-0005-0000-0000-0000FA8C0000}"/>
    <cellStyle name="Normal 5 4 10" xfId="37291" xr:uid="{00000000-0005-0000-0000-0000FB8C0000}"/>
    <cellStyle name="Normal 5 4 11" xfId="49520" xr:uid="{00000000-0005-0000-0000-0000FC8C0000}"/>
    <cellStyle name="Normal 5 4 2" xfId="7910" xr:uid="{00000000-0005-0000-0000-0000FD8C0000}"/>
    <cellStyle name="Normal 5 4 2 10" xfId="49521" xr:uid="{00000000-0005-0000-0000-0000FE8C0000}"/>
    <cellStyle name="Normal 5 4 2 2" xfId="7911" xr:uid="{00000000-0005-0000-0000-0000FF8C0000}"/>
    <cellStyle name="Normal 5 4 2 2 2" xfId="7912" xr:uid="{00000000-0005-0000-0000-0000008D0000}"/>
    <cellStyle name="Normal 5 4 2 2 2 2" xfId="7913" xr:uid="{00000000-0005-0000-0000-0000018D0000}"/>
    <cellStyle name="Normal 5 4 2 2 2 2 2" xfId="7914" xr:uid="{00000000-0005-0000-0000-0000028D0000}"/>
    <cellStyle name="Normal 5 4 2 2 2 2 2 2" xfId="7915" xr:uid="{00000000-0005-0000-0000-0000038D0000}"/>
    <cellStyle name="Normal 5 4 2 2 2 2 2 2 2" xfId="18915" xr:uid="{00000000-0005-0000-0000-0000048D0000}"/>
    <cellStyle name="Normal 5 4 2 2 2 2 2 2 2 2" xfId="31170" xr:uid="{00000000-0005-0000-0000-0000058D0000}"/>
    <cellStyle name="Normal 5 4 2 2 2 2 2 2 2 3" xfId="43411" xr:uid="{00000000-0005-0000-0000-0000068D0000}"/>
    <cellStyle name="Normal 5 4 2 2 2 2 2 2 3" xfId="25053" xr:uid="{00000000-0005-0000-0000-0000078D0000}"/>
    <cellStyle name="Normal 5 4 2 2 2 2 2 2 4" xfId="37297" xr:uid="{00000000-0005-0000-0000-0000088D0000}"/>
    <cellStyle name="Normal 5 4 2 2 2 2 2 2 5" xfId="49526" xr:uid="{00000000-0005-0000-0000-0000098D0000}"/>
    <cellStyle name="Normal 5 4 2 2 2 2 2 3" xfId="18914" xr:uid="{00000000-0005-0000-0000-00000A8D0000}"/>
    <cellStyle name="Normal 5 4 2 2 2 2 2 3 2" xfId="31169" xr:uid="{00000000-0005-0000-0000-00000B8D0000}"/>
    <cellStyle name="Normal 5 4 2 2 2 2 2 3 3" xfId="43410" xr:uid="{00000000-0005-0000-0000-00000C8D0000}"/>
    <cellStyle name="Normal 5 4 2 2 2 2 2 4" xfId="25052" xr:uid="{00000000-0005-0000-0000-00000D8D0000}"/>
    <cellStyle name="Normal 5 4 2 2 2 2 2 5" xfId="37296" xr:uid="{00000000-0005-0000-0000-00000E8D0000}"/>
    <cellStyle name="Normal 5 4 2 2 2 2 2 6" xfId="49525" xr:uid="{00000000-0005-0000-0000-00000F8D0000}"/>
    <cellStyle name="Normal 5 4 2 2 2 2 3" xfId="7916" xr:uid="{00000000-0005-0000-0000-0000108D0000}"/>
    <cellStyle name="Normal 5 4 2 2 2 2 3 2" xfId="18916" xr:uid="{00000000-0005-0000-0000-0000118D0000}"/>
    <cellStyle name="Normal 5 4 2 2 2 2 3 2 2" xfId="31171" xr:uid="{00000000-0005-0000-0000-0000128D0000}"/>
    <cellStyle name="Normal 5 4 2 2 2 2 3 2 3" xfId="43412" xr:uid="{00000000-0005-0000-0000-0000138D0000}"/>
    <cellStyle name="Normal 5 4 2 2 2 2 3 3" xfId="25054" xr:uid="{00000000-0005-0000-0000-0000148D0000}"/>
    <cellStyle name="Normal 5 4 2 2 2 2 3 4" xfId="37298" xr:uid="{00000000-0005-0000-0000-0000158D0000}"/>
    <cellStyle name="Normal 5 4 2 2 2 2 3 5" xfId="49527" xr:uid="{00000000-0005-0000-0000-0000168D0000}"/>
    <cellStyle name="Normal 5 4 2 2 2 2 4" xfId="18913" xr:uid="{00000000-0005-0000-0000-0000178D0000}"/>
    <cellStyle name="Normal 5 4 2 2 2 2 4 2" xfId="31168" xr:uid="{00000000-0005-0000-0000-0000188D0000}"/>
    <cellStyle name="Normal 5 4 2 2 2 2 4 3" xfId="43409" xr:uid="{00000000-0005-0000-0000-0000198D0000}"/>
    <cellStyle name="Normal 5 4 2 2 2 2 5" xfId="25051" xr:uid="{00000000-0005-0000-0000-00001A8D0000}"/>
    <cellStyle name="Normal 5 4 2 2 2 2 6" xfId="37295" xr:uid="{00000000-0005-0000-0000-00001B8D0000}"/>
    <cellStyle name="Normal 5 4 2 2 2 2 7" xfId="49524" xr:uid="{00000000-0005-0000-0000-00001C8D0000}"/>
    <cellStyle name="Normal 5 4 2 2 2 3" xfId="7917" xr:uid="{00000000-0005-0000-0000-00001D8D0000}"/>
    <cellStyle name="Normal 5 4 2 2 2 3 2" xfId="7918" xr:uid="{00000000-0005-0000-0000-00001E8D0000}"/>
    <cellStyle name="Normal 5 4 2 2 2 3 2 2" xfId="18918" xr:uid="{00000000-0005-0000-0000-00001F8D0000}"/>
    <cellStyle name="Normal 5 4 2 2 2 3 2 2 2" xfId="31173" xr:uid="{00000000-0005-0000-0000-0000208D0000}"/>
    <cellStyle name="Normal 5 4 2 2 2 3 2 2 3" xfId="43414" xr:uid="{00000000-0005-0000-0000-0000218D0000}"/>
    <cellStyle name="Normal 5 4 2 2 2 3 2 3" xfId="25056" xr:uid="{00000000-0005-0000-0000-0000228D0000}"/>
    <cellStyle name="Normal 5 4 2 2 2 3 2 4" xfId="37300" xr:uid="{00000000-0005-0000-0000-0000238D0000}"/>
    <cellStyle name="Normal 5 4 2 2 2 3 2 5" xfId="49529" xr:uid="{00000000-0005-0000-0000-0000248D0000}"/>
    <cellStyle name="Normal 5 4 2 2 2 3 3" xfId="18917" xr:uid="{00000000-0005-0000-0000-0000258D0000}"/>
    <cellStyle name="Normal 5 4 2 2 2 3 3 2" xfId="31172" xr:uid="{00000000-0005-0000-0000-0000268D0000}"/>
    <cellStyle name="Normal 5 4 2 2 2 3 3 3" xfId="43413" xr:uid="{00000000-0005-0000-0000-0000278D0000}"/>
    <cellStyle name="Normal 5 4 2 2 2 3 4" xfId="25055" xr:uid="{00000000-0005-0000-0000-0000288D0000}"/>
    <cellStyle name="Normal 5 4 2 2 2 3 5" xfId="37299" xr:uid="{00000000-0005-0000-0000-0000298D0000}"/>
    <cellStyle name="Normal 5 4 2 2 2 3 6" xfId="49528" xr:uid="{00000000-0005-0000-0000-00002A8D0000}"/>
    <cellStyle name="Normal 5 4 2 2 2 4" xfId="7919" xr:uid="{00000000-0005-0000-0000-00002B8D0000}"/>
    <cellStyle name="Normal 5 4 2 2 2 4 2" xfId="18919" xr:uid="{00000000-0005-0000-0000-00002C8D0000}"/>
    <cellStyle name="Normal 5 4 2 2 2 4 2 2" xfId="31174" xr:uid="{00000000-0005-0000-0000-00002D8D0000}"/>
    <cellStyle name="Normal 5 4 2 2 2 4 2 3" xfId="43415" xr:uid="{00000000-0005-0000-0000-00002E8D0000}"/>
    <cellStyle name="Normal 5 4 2 2 2 4 3" xfId="25057" xr:uid="{00000000-0005-0000-0000-00002F8D0000}"/>
    <cellStyle name="Normal 5 4 2 2 2 4 4" xfId="37301" xr:uid="{00000000-0005-0000-0000-0000308D0000}"/>
    <cellStyle name="Normal 5 4 2 2 2 4 5" xfId="49530" xr:uid="{00000000-0005-0000-0000-0000318D0000}"/>
    <cellStyle name="Normal 5 4 2 2 2 5" xfId="18912" xr:uid="{00000000-0005-0000-0000-0000328D0000}"/>
    <cellStyle name="Normal 5 4 2 2 2 5 2" xfId="31167" xr:uid="{00000000-0005-0000-0000-0000338D0000}"/>
    <cellStyle name="Normal 5 4 2 2 2 5 3" xfId="43408" xr:uid="{00000000-0005-0000-0000-0000348D0000}"/>
    <cellStyle name="Normal 5 4 2 2 2 6" xfId="25050" xr:uid="{00000000-0005-0000-0000-0000358D0000}"/>
    <cellStyle name="Normal 5 4 2 2 2 7" xfId="37294" xr:uid="{00000000-0005-0000-0000-0000368D0000}"/>
    <cellStyle name="Normal 5 4 2 2 2 8" xfId="49523" xr:uid="{00000000-0005-0000-0000-0000378D0000}"/>
    <cellStyle name="Normal 5 4 2 2 3" xfId="7920" xr:uid="{00000000-0005-0000-0000-0000388D0000}"/>
    <cellStyle name="Normal 5 4 2 2 3 2" xfId="7921" xr:uid="{00000000-0005-0000-0000-0000398D0000}"/>
    <cellStyle name="Normal 5 4 2 2 3 2 2" xfId="7922" xr:uid="{00000000-0005-0000-0000-00003A8D0000}"/>
    <cellStyle name="Normal 5 4 2 2 3 2 2 2" xfId="18922" xr:uid="{00000000-0005-0000-0000-00003B8D0000}"/>
    <cellStyle name="Normal 5 4 2 2 3 2 2 2 2" xfId="31177" xr:uid="{00000000-0005-0000-0000-00003C8D0000}"/>
    <cellStyle name="Normal 5 4 2 2 3 2 2 2 3" xfId="43418" xr:uid="{00000000-0005-0000-0000-00003D8D0000}"/>
    <cellStyle name="Normal 5 4 2 2 3 2 2 3" xfId="25060" xr:uid="{00000000-0005-0000-0000-00003E8D0000}"/>
    <cellStyle name="Normal 5 4 2 2 3 2 2 4" xfId="37304" xr:uid="{00000000-0005-0000-0000-00003F8D0000}"/>
    <cellStyle name="Normal 5 4 2 2 3 2 2 5" xfId="49533" xr:uid="{00000000-0005-0000-0000-0000408D0000}"/>
    <cellStyle name="Normal 5 4 2 2 3 2 3" xfId="18921" xr:uid="{00000000-0005-0000-0000-0000418D0000}"/>
    <cellStyle name="Normal 5 4 2 2 3 2 3 2" xfId="31176" xr:uid="{00000000-0005-0000-0000-0000428D0000}"/>
    <cellStyle name="Normal 5 4 2 2 3 2 3 3" xfId="43417" xr:uid="{00000000-0005-0000-0000-0000438D0000}"/>
    <cellStyle name="Normal 5 4 2 2 3 2 4" xfId="25059" xr:uid="{00000000-0005-0000-0000-0000448D0000}"/>
    <cellStyle name="Normal 5 4 2 2 3 2 5" xfId="37303" xr:uid="{00000000-0005-0000-0000-0000458D0000}"/>
    <cellStyle name="Normal 5 4 2 2 3 2 6" xfId="49532" xr:uid="{00000000-0005-0000-0000-0000468D0000}"/>
    <cellStyle name="Normal 5 4 2 2 3 3" xfId="7923" xr:uid="{00000000-0005-0000-0000-0000478D0000}"/>
    <cellStyle name="Normal 5 4 2 2 3 3 2" xfId="18923" xr:uid="{00000000-0005-0000-0000-0000488D0000}"/>
    <cellStyle name="Normal 5 4 2 2 3 3 2 2" xfId="31178" xr:uid="{00000000-0005-0000-0000-0000498D0000}"/>
    <cellStyle name="Normal 5 4 2 2 3 3 2 3" xfId="43419" xr:uid="{00000000-0005-0000-0000-00004A8D0000}"/>
    <cellStyle name="Normal 5 4 2 2 3 3 3" xfId="25061" xr:uid="{00000000-0005-0000-0000-00004B8D0000}"/>
    <cellStyle name="Normal 5 4 2 2 3 3 4" xfId="37305" xr:uid="{00000000-0005-0000-0000-00004C8D0000}"/>
    <cellStyle name="Normal 5 4 2 2 3 3 5" xfId="49534" xr:uid="{00000000-0005-0000-0000-00004D8D0000}"/>
    <cellStyle name="Normal 5 4 2 2 3 4" xfId="18920" xr:uid="{00000000-0005-0000-0000-00004E8D0000}"/>
    <cellStyle name="Normal 5 4 2 2 3 4 2" xfId="31175" xr:uid="{00000000-0005-0000-0000-00004F8D0000}"/>
    <cellStyle name="Normal 5 4 2 2 3 4 3" xfId="43416" xr:uid="{00000000-0005-0000-0000-0000508D0000}"/>
    <cellStyle name="Normal 5 4 2 2 3 5" xfId="25058" xr:uid="{00000000-0005-0000-0000-0000518D0000}"/>
    <cellStyle name="Normal 5 4 2 2 3 6" xfId="37302" xr:uid="{00000000-0005-0000-0000-0000528D0000}"/>
    <cellStyle name="Normal 5 4 2 2 3 7" xfId="49531" xr:uid="{00000000-0005-0000-0000-0000538D0000}"/>
    <cellStyle name="Normal 5 4 2 2 4" xfId="7924" xr:uid="{00000000-0005-0000-0000-0000548D0000}"/>
    <cellStyle name="Normal 5 4 2 2 4 2" xfId="7925" xr:uid="{00000000-0005-0000-0000-0000558D0000}"/>
    <cellStyle name="Normal 5 4 2 2 4 2 2" xfId="18925" xr:uid="{00000000-0005-0000-0000-0000568D0000}"/>
    <cellStyle name="Normal 5 4 2 2 4 2 2 2" xfId="31180" xr:uid="{00000000-0005-0000-0000-0000578D0000}"/>
    <cellStyle name="Normal 5 4 2 2 4 2 2 3" xfId="43421" xr:uid="{00000000-0005-0000-0000-0000588D0000}"/>
    <cellStyle name="Normal 5 4 2 2 4 2 3" xfId="25063" xr:uid="{00000000-0005-0000-0000-0000598D0000}"/>
    <cellStyle name="Normal 5 4 2 2 4 2 4" xfId="37307" xr:uid="{00000000-0005-0000-0000-00005A8D0000}"/>
    <cellStyle name="Normal 5 4 2 2 4 2 5" xfId="49536" xr:uid="{00000000-0005-0000-0000-00005B8D0000}"/>
    <cellStyle name="Normal 5 4 2 2 4 3" xfId="18924" xr:uid="{00000000-0005-0000-0000-00005C8D0000}"/>
    <cellStyle name="Normal 5 4 2 2 4 3 2" xfId="31179" xr:uid="{00000000-0005-0000-0000-00005D8D0000}"/>
    <cellStyle name="Normal 5 4 2 2 4 3 3" xfId="43420" xr:uid="{00000000-0005-0000-0000-00005E8D0000}"/>
    <cellStyle name="Normal 5 4 2 2 4 4" xfId="25062" xr:uid="{00000000-0005-0000-0000-00005F8D0000}"/>
    <cellStyle name="Normal 5 4 2 2 4 5" xfId="37306" xr:uid="{00000000-0005-0000-0000-0000608D0000}"/>
    <cellStyle name="Normal 5 4 2 2 4 6" xfId="49535" xr:uid="{00000000-0005-0000-0000-0000618D0000}"/>
    <cellStyle name="Normal 5 4 2 2 5" xfId="7926" xr:uid="{00000000-0005-0000-0000-0000628D0000}"/>
    <cellStyle name="Normal 5 4 2 2 5 2" xfId="18926" xr:uid="{00000000-0005-0000-0000-0000638D0000}"/>
    <cellStyle name="Normal 5 4 2 2 5 2 2" xfId="31181" xr:uid="{00000000-0005-0000-0000-0000648D0000}"/>
    <cellStyle name="Normal 5 4 2 2 5 2 3" xfId="43422" xr:uid="{00000000-0005-0000-0000-0000658D0000}"/>
    <cellStyle name="Normal 5 4 2 2 5 3" xfId="25064" xr:uid="{00000000-0005-0000-0000-0000668D0000}"/>
    <cellStyle name="Normal 5 4 2 2 5 4" xfId="37308" xr:uid="{00000000-0005-0000-0000-0000678D0000}"/>
    <cellStyle name="Normal 5 4 2 2 5 5" xfId="49537" xr:uid="{00000000-0005-0000-0000-0000688D0000}"/>
    <cellStyle name="Normal 5 4 2 2 6" xfId="18911" xr:uid="{00000000-0005-0000-0000-0000698D0000}"/>
    <cellStyle name="Normal 5 4 2 2 6 2" xfId="31166" xr:uid="{00000000-0005-0000-0000-00006A8D0000}"/>
    <cellStyle name="Normal 5 4 2 2 6 3" xfId="43407" xr:uid="{00000000-0005-0000-0000-00006B8D0000}"/>
    <cellStyle name="Normal 5 4 2 2 7" xfId="25049" xr:uid="{00000000-0005-0000-0000-00006C8D0000}"/>
    <cellStyle name="Normal 5 4 2 2 8" xfId="37293" xr:uid="{00000000-0005-0000-0000-00006D8D0000}"/>
    <cellStyle name="Normal 5 4 2 2 9" xfId="49522" xr:uid="{00000000-0005-0000-0000-00006E8D0000}"/>
    <cellStyle name="Normal 5 4 2 3" xfId="7927" xr:uid="{00000000-0005-0000-0000-00006F8D0000}"/>
    <cellStyle name="Normal 5 4 2 3 2" xfId="7928" xr:uid="{00000000-0005-0000-0000-0000708D0000}"/>
    <cellStyle name="Normal 5 4 2 3 2 2" xfId="7929" xr:uid="{00000000-0005-0000-0000-0000718D0000}"/>
    <cellStyle name="Normal 5 4 2 3 2 2 2" xfId="7930" xr:uid="{00000000-0005-0000-0000-0000728D0000}"/>
    <cellStyle name="Normal 5 4 2 3 2 2 2 2" xfId="18930" xr:uid="{00000000-0005-0000-0000-0000738D0000}"/>
    <cellStyle name="Normal 5 4 2 3 2 2 2 2 2" xfId="31185" xr:uid="{00000000-0005-0000-0000-0000748D0000}"/>
    <cellStyle name="Normal 5 4 2 3 2 2 2 2 3" xfId="43426" xr:uid="{00000000-0005-0000-0000-0000758D0000}"/>
    <cellStyle name="Normal 5 4 2 3 2 2 2 3" xfId="25068" xr:uid="{00000000-0005-0000-0000-0000768D0000}"/>
    <cellStyle name="Normal 5 4 2 3 2 2 2 4" xfId="37312" xr:uid="{00000000-0005-0000-0000-0000778D0000}"/>
    <cellStyle name="Normal 5 4 2 3 2 2 2 5" xfId="49541" xr:uid="{00000000-0005-0000-0000-0000788D0000}"/>
    <cellStyle name="Normal 5 4 2 3 2 2 3" xfId="18929" xr:uid="{00000000-0005-0000-0000-0000798D0000}"/>
    <cellStyle name="Normal 5 4 2 3 2 2 3 2" xfId="31184" xr:uid="{00000000-0005-0000-0000-00007A8D0000}"/>
    <cellStyle name="Normal 5 4 2 3 2 2 3 3" xfId="43425" xr:uid="{00000000-0005-0000-0000-00007B8D0000}"/>
    <cellStyle name="Normal 5 4 2 3 2 2 4" xfId="25067" xr:uid="{00000000-0005-0000-0000-00007C8D0000}"/>
    <cellStyle name="Normal 5 4 2 3 2 2 5" xfId="37311" xr:uid="{00000000-0005-0000-0000-00007D8D0000}"/>
    <cellStyle name="Normal 5 4 2 3 2 2 6" xfId="49540" xr:uid="{00000000-0005-0000-0000-00007E8D0000}"/>
    <cellStyle name="Normal 5 4 2 3 2 3" xfId="7931" xr:uid="{00000000-0005-0000-0000-00007F8D0000}"/>
    <cellStyle name="Normal 5 4 2 3 2 3 2" xfId="18931" xr:uid="{00000000-0005-0000-0000-0000808D0000}"/>
    <cellStyle name="Normal 5 4 2 3 2 3 2 2" xfId="31186" xr:uid="{00000000-0005-0000-0000-0000818D0000}"/>
    <cellStyle name="Normal 5 4 2 3 2 3 2 3" xfId="43427" xr:uid="{00000000-0005-0000-0000-0000828D0000}"/>
    <cellStyle name="Normal 5 4 2 3 2 3 3" xfId="25069" xr:uid="{00000000-0005-0000-0000-0000838D0000}"/>
    <cellStyle name="Normal 5 4 2 3 2 3 4" xfId="37313" xr:uid="{00000000-0005-0000-0000-0000848D0000}"/>
    <cellStyle name="Normal 5 4 2 3 2 3 5" xfId="49542" xr:uid="{00000000-0005-0000-0000-0000858D0000}"/>
    <cellStyle name="Normal 5 4 2 3 2 4" xfId="18928" xr:uid="{00000000-0005-0000-0000-0000868D0000}"/>
    <cellStyle name="Normal 5 4 2 3 2 4 2" xfId="31183" xr:uid="{00000000-0005-0000-0000-0000878D0000}"/>
    <cellStyle name="Normal 5 4 2 3 2 4 3" xfId="43424" xr:uid="{00000000-0005-0000-0000-0000888D0000}"/>
    <cellStyle name="Normal 5 4 2 3 2 5" xfId="25066" xr:uid="{00000000-0005-0000-0000-0000898D0000}"/>
    <cellStyle name="Normal 5 4 2 3 2 6" xfId="37310" xr:uid="{00000000-0005-0000-0000-00008A8D0000}"/>
    <cellStyle name="Normal 5 4 2 3 2 7" xfId="49539" xr:uid="{00000000-0005-0000-0000-00008B8D0000}"/>
    <cellStyle name="Normal 5 4 2 3 3" xfId="7932" xr:uid="{00000000-0005-0000-0000-00008C8D0000}"/>
    <cellStyle name="Normal 5 4 2 3 3 2" xfId="7933" xr:uid="{00000000-0005-0000-0000-00008D8D0000}"/>
    <cellStyle name="Normal 5 4 2 3 3 2 2" xfId="18933" xr:uid="{00000000-0005-0000-0000-00008E8D0000}"/>
    <cellStyle name="Normal 5 4 2 3 3 2 2 2" xfId="31188" xr:uid="{00000000-0005-0000-0000-00008F8D0000}"/>
    <cellStyle name="Normal 5 4 2 3 3 2 2 3" xfId="43429" xr:uid="{00000000-0005-0000-0000-0000908D0000}"/>
    <cellStyle name="Normal 5 4 2 3 3 2 3" xfId="25071" xr:uid="{00000000-0005-0000-0000-0000918D0000}"/>
    <cellStyle name="Normal 5 4 2 3 3 2 4" xfId="37315" xr:uid="{00000000-0005-0000-0000-0000928D0000}"/>
    <cellStyle name="Normal 5 4 2 3 3 2 5" xfId="49544" xr:uid="{00000000-0005-0000-0000-0000938D0000}"/>
    <cellStyle name="Normal 5 4 2 3 3 3" xfId="18932" xr:uid="{00000000-0005-0000-0000-0000948D0000}"/>
    <cellStyle name="Normal 5 4 2 3 3 3 2" xfId="31187" xr:uid="{00000000-0005-0000-0000-0000958D0000}"/>
    <cellStyle name="Normal 5 4 2 3 3 3 3" xfId="43428" xr:uid="{00000000-0005-0000-0000-0000968D0000}"/>
    <cellStyle name="Normal 5 4 2 3 3 4" xfId="25070" xr:uid="{00000000-0005-0000-0000-0000978D0000}"/>
    <cellStyle name="Normal 5 4 2 3 3 5" xfId="37314" xr:uid="{00000000-0005-0000-0000-0000988D0000}"/>
    <cellStyle name="Normal 5 4 2 3 3 6" xfId="49543" xr:uid="{00000000-0005-0000-0000-0000998D0000}"/>
    <cellStyle name="Normal 5 4 2 3 4" xfId="7934" xr:uid="{00000000-0005-0000-0000-00009A8D0000}"/>
    <cellStyle name="Normal 5 4 2 3 4 2" xfId="18934" xr:uid="{00000000-0005-0000-0000-00009B8D0000}"/>
    <cellStyle name="Normal 5 4 2 3 4 2 2" xfId="31189" xr:uid="{00000000-0005-0000-0000-00009C8D0000}"/>
    <cellStyle name="Normal 5 4 2 3 4 2 3" xfId="43430" xr:uid="{00000000-0005-0000-0000-00009D8D0000}"/>
    <cellStyle name="Normal 5 4 2 3 4 3" xfId="25072" xr:uid="{00000000-0005-0000-0000-00009E8D0000}"/>
    <cellStyle name="Normal 5 4 2 3 4 4" xfId="37316" xr:uid="{00000000-0005-0000-0000-00009F8D0000}"/>
    <cellStyle name="Normal 5 4 2 3 4 5" xfId="49545" xr:uid="{00000000-0005-0000-0000-0000A08D0000}"/>
    <cellStyle name="Normal 5 4 2 3 5" xfId="18927" xr:uid="{00000000-0005-0000-0000-0000A18D0000}"/>
    <cellStyle name="Normal 5 4 2 3 5 2" xfId="31182" xr:uid="{00000000-0005-0000-0000-0000A28D0000}"/>
    <cellStyle name="Normal 5 4 2 3 5 3" xfId="43423" xr:uid="{00000000-0005-0000-0000-0000A38D0000}"/>
    <cellStyle name="Normal 5 4 2 3 6" xfId="25065" xr:uid="{00000000-0005-0000-0000-0000A48D0000}"/>
    <cellStyle name="Normal 5 4 2 3 7" xfId="37309" xr:uid="{00000000-0005-0000-0000-0000A58D0000}"/>
    <cellStyle name="Normal 5 4 2 3 8" xfId="49538" xr:uid="{00000000-0005-0000-0000-0000A68D0000}"/>
    <cellStyle name="Normal 5 4 2 4" xfId="7935" xr:uid="{00000000-0005-0000-0000-0000A78D0000}"/>
    <cellStyle name="Normal 5 4 2 4 2" xfId="7936" xr:uid="{00000000-0005-0000-0000-0000A88D0000}"/>
    <cellStyle name="Normal 5 4 2 4 2 2" xfId="7937" xr:uid="{00000000-0005-0000-0000-0000A98D0000}"/>
    <cellStyle name="Normal 5 4 2 4 2 2 2" xfId="18937" xr:uid="{00000000-0005-0000-0000-0000AA8D0000}"/>
    <cellStyle name="Normal 5 4 2 4 2 2 2 2" xfId="31192" xr:uid="{00000000-0005-0000-0000-0000AB8D0000}"/>
    <cellStyle name="Normal 5 4 2 4 2 2 2 3" xfId="43433" xr:uid="{00000000-0005-0000-0000-0000AC8D0000}"/>
    <cellStyle name="Normal 5 4 2 4 2 2 3" xfId="25075" xr:uid="{00000000-0005-0000-0000-0000AD8D0000}"/>
    <cellStyle name="Normal 5 4 2 4 2 2 4" xfId="37319" xr:uid="{00000000-0005-0000-0000-0000AE8D0000}"/>
    <cellStyle name="Normal 5 4 2 4 2 2 5" xfId="49548" xr:uid="{00000000-0005-0000-0000-0000AF8D0000}"/>
    <cellStyle name="Normal 5 4 2 4 2 3" xfId="18936" xr:uid="{00000000-0005-0000-0000-0000B08D0000}"/>
    <cellStyle name="Normal 5 4 2 4 2 3 2" xfId="31191" xr:uid="{00000000-0005-0000-0000-0000B18D0000}"/>
    <cellStyle name="Normal 5 4 2 4 2 3 3" xfId="43432" xr:uid="{00000000-0005-0000-0000-0000B28D0000}"/>
    <cellStyle name="Normal 5 4 2 4 2 4" xfId="25074" xr:uid="{00000000-0005-0000-0000-0000B38D0000}"/>
    <cellStyle name="Normal 5 4 2 4 2 5" xfId="37318" xr:uid="{00000000-0005-0000-0000-0000B48D0000}"/>
    <cellStyle name="Normal 5 4 2 4 2 6" xfId="49547" xr:uid="{00000000-0005-0000-0000-0000B58D0000}"/>
    <cellStyle name="Normal 5 4 2 4 3" xfId="7938" xr:uid="{00000000-0005-0000-0000-0000B68D0000}"/>
    <cellStyle name="Normal 5 4 2 4 3 2" xfId="18938" xr:uid="{00000000-0005-0000-0000-0000B78D0000}"/>
    <cellStyle name="Normal 5 4 2 4 3 2 2" xfId="31193" xr:uid="{00000000-0005-0000-0000-0000B88D0000}"/>
    <cellStyle name="Normal 5 4 2 4 3 2 3" xfId="43434" xr:uid="{00000000-0005-0000-0000-0000B98D0000}"/>
    <cellStyle name="Normal 5 4 2 4 3 3" xfId="25076" xr:uid="{00000000-0005-0000-0000-0000BA8D0000}"/>
    <cellStyle name="Normal 5 4 2 4 3 4" xfId="37320" xr:uid="{00000000-0005-0000-0000-0000BB8D0000}"/>
    <cellStyle name="Normal 5 4 2 4 3 5" xfId="49549" xr:uid="{00000000-0005-0000-0000-0000BC8D0000}"/>
    <cellStyle name="Normal 5 4 2 4 4" xfId="18935" xr:uid="{00000000-0005-0000-0000-0000BD8D0000}"/>
    <cellStyle name="Normal 5 4 2 4 4 2" xfId="31190" xr:uid="{00000000-0005-0000-0000-0000BE8D0000}"/>
    <cellStyle name="Normal 5 4 2 4 4 3" xfId="43431" xr:uid="{00000000-0005-0000-0000-0000BF8D0000}"/>
    <cellStyle name="Normal 5 4 2 4 5" xfId="25073" xr:uid="{00000000-0005-0000-0000-0000C08D0000}"/>
    <cellStyle name="Normal 5 4 2 4 6" xfId="37317" xr:uid="{00000000-0005-0000-0000-0000C18D0000}"/>
    <cellStyle name="Normal 5 4 2 4 7" xfId="49546" xr:uid="{00000000-0005-0000-0000-0000C28D0000}"/>
    <cellStyle name="Normal 5 4 2 5" xfId="7939" xr:uid="{00000000-0005-0000-0000-0000C38D0000}"/>
    <cellStyle name="Normal 5 4 2 5 2" xfId="7940" xr:uid="{00000000-0005-0000-0000-0000C48D0000}"/>
    <cellStyle name="Normal 5 4 2 5 2 2" xfId="18940" xr:uid="{00000000-0005-0000-0000-0000C58D0000}"/>
    <cellStyle name="Normal 5 4 2 5 2 2 2" xfId="31195" xr:uid="{00000000-0005-0000-0000-0000C68D0000}"/>
    <cellStyle name="Normal 5 4 2 5 2 2 3" xfId="43436" xr:uid="{00000000-0005-0000-0000-0000C78D0000}"/>
    <cellStyle name="Normal 5 4 2 5 2 3" xfId="25078" xr:uid="{00000000-0005-0000-0000-0000C88D0000}"/>
    <cellStyle name="Normal 5 4 2 5 2 4" xfId="37322" xr:uid="{00000000-0005-0000-0000-0000C98D0000}"/>
    <cellStyle name="Normal 5 4 2 5 2 5" xfId="49551" xr:uid="{00000000-0005-0000-0000-0000CA8D0000}"/>
    <cellStyle name="Normal 5 4 2 5 3" xfId="18939" xr:uid="{00000000-0005-0000-0000-0000CB8D0000}"/>
    <cellStyle name="Normal 5 4 2 5 3 2" xfId="31194" xr:uid="{00000000-0005-0000-0000-0000CC8D0000}"/>
    <cellStyle name="Normal 5 4 2 5 3 3" xfId="43435" xr:uid="{00000000-0005-0000-0000-0000CD8D0000}"/>
    <cellStyle name="Normal 5 4 2 5 4" xfId="25077" xr:uid="{00000000-0005-0000-0000-0000CE8D0000}"/>
    <cellStyle name="Normal 5 4 2 5 5" xfId="37321" xr:uid="{00000000-0005-0000-0000-0000CF8D0000}"/>
    <cellStyle name="Normal 5 4 2 5 6" xfId="49550" xr:uid="{00000000-0005-0000-0000-0000D08D0000}"/>
    <cellStyle name="Normal 5 4 2 6" xfId="7941" xr:uid="{00000000-0005-0000-0000-0000D18D0000}"/>
    <cellStyle name="Normal 5 4 2 6 2" xfId="18941" xr:uid="{00000000-0005-0000-0000-0000D28D0000}"/>
    <cellStyle name="Normal 5 4 2 6 2 2" xfId="31196" xr:uid="{00000000-0005-0000-0000-0000D38D0000}"/>
    <cellStyle name="Normal 5 4 2 6 2 3" xfId="43437" xr:uid="{00000000-0005-0000-0000-0000D48D0000}"/>
    <cellStyle name="Normal 5 4 2 6 3" xfId="25079" xr:uid="{00000000-0005-0000-0000-0000D58D0000}"/>
    <cellStyle name="Normal 5 4 2 6 4" xfId="37323" xr:uid="{00000000-0005-0000-0000-0000D68D0000}"/>
    <cellStyle name="Normal 5 4 2 6 5" xfId="49552" xr:uid="{00000000-0005-0000-0000-0000D78D0000}"/>
    <cellStyle name="Normal 5 4 2 7" xfId="18910" xr:uid="{00000000-0005-0000-0000-0000D88D0000}"/>
    <cellStyle name="Normal 5 4 2 7 2" xfId="31165" xr:uid="{00000000-0005-0000-0000-0000D98D0000}"/>
    <cellStyle name="Normal 5 4 2 7 3" xfId="43406" xr:uid="{00000000-0005-0000-0000-0000DA8D0000}"/>
    <cellStyle name="Normal 5 4 2 8" xfId="25048" xr:uid="{00000000-0005-0000-0000-0000DB8D0000}"/>
    <cellStyle name="Normal 5 4 2 9" xfId="37292" xr:uid="{00000000-0005-0000-0000-0000DC8D0000}"/>
    <cellStyle name="Normal 5 4 3" xfId="7942" xr:uid="{00000000-0005-0000-0000-0000DD8D0000}"/>
    <cellStyle name="Normal 5 4 3 2" xfId="7943" xr:uid="{00000000-0005-0000-0000-0000DE8D0000}"/>
    <cellStyle name="Normal 5 4 3 2 2" xfId="7944" xr:uid="{00000000-0005-0000-0000-0000DF8D0000}"/>
    <cellStyle name="Normal 5 4 3 2 2 2" xfId="7945" xr:uid="{00000000-0005-0000-0000-0000E08D0000}"/>
    <cellStyle name="Normal 5 4 3 2 2 2 2" xfId="7946" xr:uid="{00000000-0005-0000-0000-0000E18D0000}"/>
    <cellStyle name="Normal 5 4 3 2 2 2 2 2" xfId="18946" xr:uid="{00000000-0005-0000-0000-0000E28D0000}"/>
    <cellStyle name="Normal 5 4 3 2 2 2 2 2 2" xfId="31201" xr:uid="{00000000-0005-0000-0000-0000E38D0000}"/>
    <cellStyle name="Normal 5 4 3 2 2 2 2 2 3" xfId="43442" xr:uid="{00000000-0005-0000-0000-0000E48D0000}"/>
    <cellStyle name="Normal 5 4 3 2 2 2 2 3" xfId="25084" xr:uid="{00000000-0005-0000-0000-0000E58D0000}"/>
    <cellStyle name="Normal 5 4 3 2 2 2 2 4" xfId="37328" xr:uid="{00000000-0005-0000-0000-0000E68D0000}"/>
    <cellStyle name="Normal 5 4 3 2 2 2 2 5" xfId="49557" xr:uid="{00000000-0005-0000-0000-0000E78D0000}"/>
    <cellStyle name="Normal 5 4 3 2 2 2 3" xfId="18945" xr:uid="{00000000-0005-0000-0000-0000E88D0000}"/>
    <cellStyle name="Normal 5 4 3 2 2 2 3 2" xfId="31200" xr:uid="{00000000-0005-0000-0000-0000E98D0000}"/>
    <cellStyle name="Normal 5 4 3 2 2 2 3 3" xfId="43441" xr:uid="{00000000-0005-0000-0000-0000EA8D0000}"/>
    <cellStyle name="Normal 5 4 3 2 2 2 4" xfId="25083" xr:uid="{00000000-0005-0000-0000-0000EB8D0000}"/>
    <cellStyle name="Normal 5 4 3 2 2 2 5" xfId="37327" xr:uid="{00000000-0005-0000-0000-0000EC8D0000}"/>
    <cellStyle name="Normal 5 4 3 2 2 2 6" xfId="49556" xr:uid="{00000000-0005-0000-0000-0000ED8D0000}"/>
    <cellStyle name="Normal 5 4 3 2 2 3" xfId="7947" xr:uid="{00000000-0005-0000-0000-0000EE8D0000}"/>
    <cellStyle name="Normal 5 4 3 2 2 3 2" xfId="18947" xr:uid="{00000000-0005-0000-0000-0000EF8D0000}"/>
    <cellStyle name="Normal 5 4 3 2 2 3 2 2" xfId="31202" xr:uid="{00000000-0005-0000-0000-0000F08D0000}"/>
    <cellStyle name="Normal 5 4 3 2 2 3 2 3" xfId="43443" xr:uid="{00000000-0005-0000-0000-0000F18D0000}"/>
    <cellStyle name="Normal 5 4 3 2 2 3 3" xfId="25085" xr:uid="{00000000-0005-0000-0000-0000F28D0000}"/>
    <cellStyle name="Normal 5 4 3 2 2 3 4" xfId="37329" xr:uid="{00000000-0005-0000-0000-0000F38D0000}"/>
    <cellStyle name="Normal 5 4 3 2 2 3 5" xfId="49558" xr:uid="{00000000-0005-0000-0000-0000F48D0000}"/>
    <cellStyle name="Normal 5 4 3 2 2 4" xfId="18944" xr:uid="{00000000-0005-0000-0000-0000F58D0000}"/>
    <cellStyle name="Normal 5 4 3 2 2 4 2" xfId="31199" xr:uid="{00000000-0005-0000-0000-0000F68D0000}"/>
    <cellStyle name="Normal 5 4 3 2 2 4 3" xfId="43440" xr:uid="{00000000-0005-0000-0000-0000F78D0000}"/>
    <cellStyle name="Normal 5 4 3 2 2 5" xfId="25082" xr:uid="{00000000-0005-0000-0000-0000F88D0000}"/>
    <cellStyle name="Normal 5 4 3 2 2 6" xfId="37326" xr:uid="{00000000-0005-0000-0000-0000F98D0000}"/>
    <cellStyle name="Normal 5 4 3 2 2 7" xfId="49555" xr:uid="{00000000-0005-0000-0000-0000FA8D0000}"/>
    <cellStyle name="Normal 5 4 3 2 3" xfId="7948" xr:uid="{00000000-0005-0000-0000-0000FB8D0000}"/>
    <cellStyle name="Normal 5 4 3 2 3 2" xfId="7949" xr:uid="{00000000-0005-0000-0000-0000FC8D0000}"/>
    <cellStyle name="Normal 5 4 3 2 3 2 2" xfId="18949" xr:uid="{00000000-0005-0000-0000-0000FD8D0000}"/>
    <cellStyle name="Normal 5 4 3 2 3 2 2 2" xfId="31204" xr:uid="{00000000-0005-0000-0000-0000FE8D0000}"/>
    <cellStyle name="Normal 5 4 3 2 3 2 2 3" xfId="43445" xr:uid="{00000000-0005-0000-0000-0000FF8D0000}"/>
    <cellStyle name="Normal 5 4 3 2 3 2 3" xfId="25087" xr:uid="{00000000-0005-0000-0000-0000008E0000}"/>
    <cellStyle name="Normal 5 4 3 2 3 2 4" xfId="37331" xr:uid="{00000000-0005-0000-0000-0000018E0000}"/>
    <cellStyle name="Normal 5 4 3 2 3 2 5" xfId="49560" xr:uid="{00000000-0005-0000-0000-0000028E0000}"/>
    <cellStyle name="Normal 5 4 3 2 3 3" xfId="18948" xr:uid="{00000000-0005-0000-0000-0000038E0000}"/>
    <cellStyle name="Normal 5 4 3 2 3 3 2" xfId="31203" xr:uid="{00000000-0005-0000-0000-0000048E0000}"/>
    <cellStyle name="Normal 5 4 3 2 3 3 3" xfId="43444" xr:uid="{00000000-0005-0000-0000-0000058E0000}"/>
    <cellStyle name="Normal 5 4 3 2 3 4" xfId="25086" xr:uid="{00000000-0005-0000-0000-0000068E0000}"/>
    <cellStyle name="Normal 5 4 3 2 3 5" xfId="37330" xr:uid="{00000000-0005-0000-0000-0000078E0000}"/>
    <cellStyle name="Normal 5 4 3 2 3 6" xfId="49559" xr:uid="{00000000-0005-0000-0000-0000088E0000}"/>
    <cellStyle name="Normal 5 4 3 2 4" xfId="7950" xr:uid="{00000000-0005-0000-0000-0000098E0000}"/>
    <cellStyle name="Normal 5 4 3 2 4 2" xfId="18950" xr:uid="{00000000-0005-0000-0000-00000A8E0000}"/>
    <cellStyle name="Normal 5 4 3 2 4 2 2" xfId="31205" xr:uid="{00000000-0005-0000-0000-00000B8E0000}"/>
    <cellStyle name="Normal 5 4 3 2 4 2 3" xfId="43446" xr:uid="{00000000-0005-0000-0000-00000C8E0000}"/>
    <cellStyle name="Normal 5 4 3 2 4 3" xfId="25088" xr:uid="{00000000-0005-0000-0000-00000D8E0000}"/>
    <cellStyle name="Normal 5 4 3 2 4 4" xfId="37332" xr:uid="{00000000-0005-0000-0000-00000E8E0000}"/>
    <cellStyle name="Normal 5 4 3 2 4 5" xfId="49561" xr:uid="{00000000-0005-0000-0000-00000F8E0000}"/>
    <cellStyle name="Normal 5 4 3 2 5" xfId="18943" xr:uid="{00000000-0005-0000-0000-0000108E0000}"/>
    <cellStyle name="Normal 5 4 3 2 5 2" xfId="31198" xr:uid="{00000000-0005-0000-0000-0000118E0000}"/>
    <cellStyle name="Normal 5 4 3 2 5 3" xfId="43439" xr:uid="{00000000-0005-0000-0000-0000128E0000}"/>
    <cellStyle name="Normal 5 4 3 2 6" xfId="25081" xr:uid="{00000000-0005-0000-0000-0000138E0000}"/>
    <cellStyle name="Normal 5 4 3 2 7" xfId="37325" xr:uid="{00000000-0005-0000-0000-0000148E0000}"/>
    <cellStyle name="Normal 5 4 3 2 8" xfId="49554" xr:uid="{00000000-0005-0000-0000-0000158E0000}"/>
    <cellStyle name="Normal 5 4 3 3" xfId="7951" xr:uid="{00000000-0005-0000-0000-0000168E0000}"/>
    <cellStyle name="Normal 5 4 3 3 2" xfId="7952" xr:uid="{00000000-0005-0000-0000-0000178E0000}"/>
    <cellStyle name="Normal 5 4 3 3 2 2" xfId="7953" xr:uid="{00000000-0005-0000-0000-0000188E0000}"/>
    <cellStyle name="Normal 5 4 3 3 2 2 2" xfId="18953" xr:uid="{00000000-0005-0000-0000-0000198E0000}"/>
    <cellStyle name="Normal 5 4 3 3 2 2 2 2" xfId="31208" xr:uid="{00000000-0005-0000-0000-00001A8E0000}"/>
    <cellStyle name="Normal 5 4 3 3 2 2 2 3" xfId="43449" xr:uid="{00000000-0005-0000-0000-00001B8E0000}"/>
    <cellStyle name="Normal 5 4 3 3 2 2 3" xfId="25091" xr:uid="{00000000-0005-0000-0000-00001C8E0000}"/>
    <cellStyle name="Normal 5 4 3 3 2 2 4" xfId="37335" xr:uid="{00000000-0005-0000-0000-00001D8E0000}"/>
    <cellStyle name="Normal 5 4 3 3 2 2 5" xfId="49564" xr:uid="{00000000-0005-0000-0000-00001E8E0000}"/>
    <cellStyle name="Normal 5 4 3 3 2 3" xfId="18952" xr:uid="{00000000-0005-0000-0000-00001F8E0000}"/>
    <cellStyle name="Normal 5 4 3 3 2 3 2" xfId="31207" xr:uid="{00000000-0005-0000-0000-0000208E0000}"/>
    <cellStyle name="Normal 5 4 3 3 2 3 3" xfId="43448" xr:uid="{00000000-0005-0000-0000-0000218E0000}"/>
    <cellStyle name="Normal 5 4 3 3 2 4" xfId="25090" xr:uid="{00000000-0005-0000-0000-0000228E0000}"/>
    <cellStyle name="Normal 5 4 3 3 2 5" xfId="37334" xr:uid="{00000000-0005-0000-0000-0000238E0000}"/>
    <cellStyle name="Normal 5 4 3 3 2 6" xfId="49563" xr:uid="{00000000-0005-0000-0000-0000248E0000}"/>
    <cellStyle name="Normal 5 4 3 3 3" xfId="7954" xr:uid="{00000000-0005-0000-0000-0000258E0000}"/>
    <cellStyle name="Normal 5 4 3 3 3 2" xfId="18954" xr:uid="{00000000-0005-0000-0000-0000268E0000}"/>
    <cellStyle name="Normal 5 4 3 3 3 2 2" xfId="31209" xr:uid="{00000000-0005-0000-0000-0000278E0000}"/>
    <cellStyle name="Normal 5 4 3 3 3 2 3" xfId="43450" xr:uid="{00000000-0005-0000-0000-0000288E0000}"/>
    <cellStyle name="Normal 5 4 3 3 3 3" xfId="25092" xr:uid="{00000000-0005-0000-0000-0000298E0000}"/>
    <cellStyle name="Normal 5 4 3 3 3 4" xfId="37336" xr:uid="{00000000-0005-0000-0000-00002A8E0000}"/>
    <cellStyle name="Normal 5 4 3 3 3 5" xfId="49565" xr:uid="{00000000-0005-0000-0000-00002B8E0000}"/>
    <cellStyle name="Normal 5 4 3 3 4" xfId="18951" xr:uid="{00000000-0005-0000-0000-00002C8E0000}"/>
    <cellStyle name="Normal 5 4 3 3 4 2" xfId="31206" xr:uid="{00000000-0005-0000-0000-00002D8E0000}"/>
    <cellStyle name="Normal 5 4 3 3 4 3" xfId="43447" xr:uid="{00000000-0005-0000-0000-00002E8E0000}"/>
    <cellStyle name="Normal 5 4 3 3 5" xfId="25089" xr:uid="{00000000-0005-0000-0000-00002F8E0000}"/>
    <cellStyle name="Normal 5 4 3 3 6" xfId="37333" xr:uid="{00000000-0005-0000-0000-0000308E0000}"/>
    <cellStyle name="Normal 5 4 3 3 7" xfId="49562" xr:uid="{00000000-0005-0000-0000-0000318E0000}"/>
    <cellStyle name="Normal 5 4 3 4" xfId="7955" xr:uid="{00000000-0005-0000-0000-0000328E0000}"/>
    <cellStyle name="Normal 5 4 3 4 2" xfId="7956" xr:uid="{00000000-0005-0000-0000-0000338E0000}"/>
    <cellStyle name="Normal 5 4 3 4 2 2" xfId="18956" xr:uid="{00000000-0005-0000-0000-0000348E0000}"/>
    <cellStyle name="Normal 5 4 3 4 2 2 2" xfId="31211" xr:uid="{00000000-0005-0000-0000-0000358E0000}"/>
    <cellStyle name="Normal 5 4 3 4 2 2 3" xfId="43452" xr:uid="{00000000-0005-0000-0000-0000368E0000}"/>
    <cellStyle name="Normal 5 4 3 4 2 3" xfId="25094" xr:uid="{00000000-0005-0000-0000-0000378E0000}"/>
    <cellStyle name="Normal 5 4 3 4 2 4" xfId="37338" xr:uid="{00000000-0005-0000-0000-0000388E0000}"/>
    <cellStyle name="Normal 5 4 3 4 2 5" xfId="49567" xr:uid="{00000000-0005-0000-0000-0000398E0000}"/>
    <cellStyle name="Normal 5 4 3 4 3" xfId="18955" xr:uid="{00000000-0005-0000-0000-00003A8E0000}"/>
    <cellStyle name="Normal 5 4 3 4 3 2" xfId="31210" xr:uid="{00000000-0005-0000-0000-00003B8E0000}"/>
    <cellStyle name="Normal 5 4 3 4 3 3" xfId="43451" xr:uid="{00000000-0005-0000-0000-00003C8E0000}"/>
    <cellStyle name="Normal 5 4 3 4 4" xfId="25093" xr:uid="{00000000-0005-0000-0000-00003D8E0000}"/>
    <cellStyle name="Normal 5 4 3 4 5" xfId="37337" xr:uid="{00000000-0005-0000-0000-00003E8E0000}"/>
    <cellStyle name="Normal 5 4 3 4 6" xfId="49566" xr:uid="{00000000-0005-0000-0000-00003F8E0000}"/>
    <cellStyle name="Normal 5 4 3 5" xfId="7957" xr:uid="{00000000-0005-0000-0000-0000408E0000}"/>
    <cellStyle name="Normal 5 4 3 5 2" xfId="18957" xr:uid="{00000000-0005-0000-0000-0000418E0000}"/>
    <cellStyle name="Normal 5 4 3 5 2 2" xfId="31212" xr:uid="{00000000-0005-0000-0000-0000428E0000}"/>
    <cellStyle name="Normal 5 4 3 5 2 3" xfId="43453" xr:uid="{00000000-0005-0000-0000-0000438E0000}"/>
    <cellStyle name="Normal 5 4 3 5 3" xfId="25095" xr:uid="{00000000-0005-0000-0000-0000448E0000}"/>
    <cellStyle name="Normal 5 4 3 5 4" xfId="37339" xr:uid="{00000000-0005-0000-0000-0000458E0000}"/>
    <cellStyle name="Normal 5 4 3 5 5" xfId="49568" xr:uid="{00000000-0005-0000-0000-0000468E0000}"/>
    <cellStyle name="Normal 5 4 3 6" xfId="18942" xr:uid="{00000000-0005-0000-0000-0000478E0000}"/>
    <cellStyle name="Normal 5 4 3 6 2" xfId="31197" xr:uid="{00000000-0005-0000-0000-0000488E0000}"/>
    <cellStyle name="Normal 5 4 3 6 3" xfId="43438" xr:uid="{00000000-0005-0000-0000-0000498E0000}"/>
    <cellStyle name="Normal 5 4 3 7" xfId="25080" xr:uid="{00000000-0005-0000-0000-00004A8E0000}"/>
    <cellStyle name="Normal 5 4 3 8" xfId="37324" xr:uid="{00000000-0005-0000-0000-00004B8E0000}"/>
    <cellStyle name="Normal 5 4 3 9" xfId="49553" xr:uid="{00000000-0005-0000-0000-00004C8E0000}"/>
    <cellStyle name="Normal 5 4 4" xfId="7958" xr:uid="{00000000-0005-0000-0000-00004D8E0000}"/>
    <cellStyle name="Normal 5 4 4 2" xfId="7959" xr:uid="{00000000-0005-0000-0000-00004E8E0000}"/>
    <cellStyle name="Normal 5 4 4 2 2" xfId="7960" xr:uid="{00000000-0005-0000-0000-00004F8E0000}"/>
    <cellStyle name="Normal 5 4 4 2 2 2" xfId="7961" xr:uid="{00000000-0005-0000-0000-0000508E0000}"/>
    <cellStyle name="Normal 5 4 4 2 2 2 2" xfId="18961" xr:uid="{00000000-0005-0000-0000-0000518E0000}"/>
    <cellStyle name="Normal 5 4 4 2 2 2 2 2" xfId="31216" xr:uid="{00000000-0005-0000-0000-0000528E0000}"/>
    <cellStyle name="Normal 5 4 4 2 2 2 2 3" xfId="43457" xr:uid="{00000000-0005-0000-0000-0000538E0000}"/>
    <cellStyle name="Normal 5 4 4 2 2 2 3" xfId="25099" xr:uid="{00000000-0005-0000-0000-0000548E0000}"/>
    <cellStyle name="Normal 5 4 4 2 2 2 4" xfId="37343" xr:uid="{00000000-0005-0000-0000-0000558E0000}"/>
    <cellStyle name="Normal 5 4 4 2 2 2 5" xfId="49572" xr:uid="{00000000-0005-0000-0000-0000568E0000}"/>
    <cellStyle name="Normal 5 4 4 2 2 3" xfId="18960" xr:uid="{00000000-0005-0000-0000-0000578E0000}"/>
    <cellStyle name="Normal 5 4 4 2 2 3 2" xfId="31215" xr:uid="{00000000-0005-0000-0000-0000588E0000}"/>
    <cellStyle name="Normal 5 4 4 2 2 3 3" xfId="43456" xr:uid="{00000000-0005-0000-0000-0000598E0000}"/>
    <cellStyle name="Normal 5 4 4 2 2 4" xfId="25098" xr:uid="{00000000-0005-0000-0000-00005A8E0000}"/>
    <cellStyle name="Normal 5 4 4 2 2 5" xfId="37342" xr:uid="{00000000-0005-0000-0000-00005B8E0000}"/>
    <cellStyle name="Normal 5 4 4 2 2 6" xfId="49571" xr:uid="{00000000-0005-0000-0000-00005C8E0000}"/>
    <cellStyle name="Normal 5 4 4 2 3" xfId="7962" xr:uid="{00000000-0005-0000-0000-00005D8E0000}"/>
    <cellStyle name="Normal 5 4 4 2 3 2" xfId="18962" xr:uid="{00000000-0005-0000-0000-00005E8E0000}"/>
    <cellStyle name="Normal 5 4 4 2 3 2 2" xfId="31217" xr:uid="{00000000-0005-0000-0000-00005F8E0000}"/>
    <cellStyle name="Normal 5 4 4 2 3 2 3" xfId="43458" xr:uid="{00000000-0005-0000-0000-0000608E0000}"/>
    <cellStyle name="Normal 5 4 4 2 3 3" xfId="25100" xr:uid="{00000000-0005-0000-0000-0000618E0000}"/>
    <cellStyle name="Normal 5 4 4 2 3 4" xfId="37344" xr:uid="{00000000-0005-0000-0000-0000628E0000}"/>
    <cellStyle name="Normal 5 4 4 2 3 5" xfId="49573" xr:uid="{00000000-0005-0000-0000-0000638E0000}"/>
    <cellStyle name="Normal 5 4 4 2 4" xfId="18959" xr:uid="{00000000-0005-0000-0000-0000648E0000}"/>
    <cellStyle name="Normal 5 4 4 2 4 2" xfId="31214" xr:uid="{00000000-0005-0000-0000-0000658E0000}"/>
    <cellStyle name="Normal 5 4 4 2 4 3" xfId="43455" xr:uid="{00000000-0005-0000-0000-0000668E0000}"/>
    <cellStyle name="Normal 5 4 4 2 5" xfId="25097" xr:uid="{00000000-0005-0000-0000-0000678E0000}"/>
    <cellStyle name="Normal 5 4 4 2 6" xfId="37341" xr:uid="{00000000-0005-0000-0000-0000688E0000}"/>
    <cellStyle name="Normal 5 4 4 2 7" xfId="49570" xr:uid="{00000000-0005-0000-0000-0000698E0000}"/>
    <cellStyle name="Normal 5 4 4 3" xfId="7963" xr:uid="{00000000-0005-0000-0000-00006A8E0000}"/>
    <cellStyle name="Normal 5 4 4 3 2" xfId="7964" xr:uid="{00000000-0005-0000-0000-00006B8E0000}"/>
    <cellStyle name="Normal 5 4 4 3 2 2" xfId="18964" xr:uid="{00000000-0005-0000-0000-00006C8E0000}"/>
    <cellStyle name="Normal 5 4 4 3 2 2 2" xfId="31219" xr:uid="{00000000-0005-0000-0000-00006D8E0000}"/>
    <cellStyle name="Normal 5 4 4 3 2 2 3" xfId="43460" xr:uid="{00000000-0005-0000-0000-00006E8E0000}"/>
    <cellStyle name="Normal 5 4 4 3 2 3" xfId="25102" xr:uid="{00000000-0005-0000-0000-00006F8E0000}"/>
    <cellStyle name="Normal 5 4 4 3 2 4" xfId="37346" xr:uid="{00000000-0005-0000-0000-0000708E0000}"/>
    <cellStyle name="Normal 5 4 4 3 2 5" xfId="49575" xr:uid="{00000000-0005-0000-0000-0000718E0000}"/>
    <cellStyle name="Normal 5 4 4 3 3" xfId="18963" xr:uid="{00000000-0005-0000-0000-0000728E0000}"/>
    <cellStyle name="Normal 5 4 4 3 3 2" xfId="31218" xr:uid="{00000000-0005-0000-0000-0000738E0000}"/>
    <cellStyle name="Normal 5 4 4 3 3 3" xfId="43459" xr:uid="{00000000-0005-0000-0000-0000748E0000}"/>
    <cellStyle name="Normal 5 4 4 3 4" xfId="25101" xr:uid="{00000000-0005-0000-0000-0000758E0000}"/>
    <cellStyle name="Normal 5 4 4 3 5" xfId="37345" xr:uid="{00000000-0005-0000-0000-0000768E0000}"/>
    <cellStyle name="Normal 5 4 4 3 6" xfId="49574" xr:uid="{00000000-0005-0000-0000-0000778E0000}"/>
    <cellStyle name="Normal 5 4 4 4" xfId="7965" xr:uid="{00000000-0005-0000-0000-0000788E0000}"/>
    <cellStyle name="Normal 5 4 4 4 2" xfId="18965" xr:uid="{00000000-0005-0000-0000-0000798E0000}"/>
    <cellStyle name="Normal 5 4 4 4 2 2" xfId="31220" xr:uid="{00000000-0005-0000-0000-00007A8E0000}"/>
    <cellStyle name="Normal 5 4 4 4 2 3" xfId="43461" xr:uid="{00000000-0005-0000-0000-00007B8E0000}"/>
    <cellStyle name="Normal 5 4 4 4 3" xfId="25103" xr:uid="{00000000-0005-0000-0000-00007C8E0000}"/>
    <cellStyle name="Normal 5 4 4 4 4" xfId="37347" xr:uid="{00000000-0005-0000-0000-00007D8E0000}"/>
    <cellStyle name="Normal 5 4 4 4 5" xfId="49576" xr:uid="{00000000-0005-0000-0000-00007E8E0000}"/>
    <cellStyle name="Normal 5 4 4 5" xfId="18958" xr:uid="{00000000-0005-0000-0000-00007F8E0000}"/>
    <cellStyle name="Normal 5 4 4 5 2" xfId="31213" xr:uid="{00000000-0005-0000-0000-0000808E0000}"/>
    <cellStyle name="Normal 5 4 4 5 3" xfId="43454" xr:uid="{00000000-0005-0000-0000-0000818E0000}"/>
    <cellStyle name="Normal 5 4 4 6" xfId="25096" xr:uid="{00000000-0005-0000-0000-0000828E0000}"/>
    <cellStyle name="Normal 5 4 4 7" xfId="37340" xr:uid="{00000000-0005-0000-0000-0000838E0000}"/>
    <cellStyle name="Normal 5 4 4 8" xfId="49569" xr:uid="{00000000-0005-0000-0000-0000848E0000}"/>
    <cellStyle name="Normal 5 4 5" xfId="7966" xr:uid="{00000000-0005-0000-0000-0000858E0000}"/>
    <cellStyle name="Normal 5 4 5 2" xfId="7967" xr:uid="{00000000-0005-0000-0000-0000868E0000}"/>
    <cellStyle name="Normal 5 4 5 2 2" xfId="7968" xr:uid="{00000000-0005-0000-0000-0000878E0000}"/>
    <cellStyle name="Normal 5 4 5 2 2 2" xfId="18968" xr:uid="{00000000-0005-0000-0000-0000888E0000}"/>
    <cellStyle name="Normal 5 4 5 2 2 2 2" xfId="31223" xr:uid="{00000000-0005-0000-0000-0000898E0000}"/>
    <cellStyle name="Normal 5 4 5 2 2 2 3" xfId="43464" xr:uid="{00000000-0005-0000-0000-00008A8E0000}"/>
    <cellStyle name="Normal 5 4 5 2 2 3" xfId="25106" xr:uid="{00000000-0005-0000-0000-00008B8E0000}"/>
    <cellStyle name="Normal 5 4 5 2 2 4" xfId="37350" xr:uid="{00000000-0005-0000-0000-00008C8E0000}"/>
    <cellStyle name="Normal 5 4 5 2 2 5" xfId="49579" xr:uid="{00000000-0005-0000-0000-00008D8E0000}"/>
    <cellStyle name="Normal 5 4 5 2 3" xfId="18967" xr:uid="{00000000-0005-0000-0000-00008E8E0000}"/>
    <cellStyle name="Normal 5 4 5 2 3 2" xfId="31222" xr:uid="{00000000-0005-0000-0000-00008F8E0000}"/>
    <cellStyle name="Normal 5 4 5 2 3 3" xfId="43463" xr:uid="{00000000-0005-0000-0000-0000908E0000}"/>
    <cellStyle name="Normal 5 4 5 2 4" xfId="25105" xr:uid="{00000000-0005-0000-0000-0000918E0000}"/>
    <cellStyle name="Normal 5 4 5 2 5" xfId="37349" xr:uid="{00000000-0005-0000-0000-0000928E0000}"/>
    <cellStyle name="Normal 5 4 5 2 6" xfId="49578" xr:uid="{00000000-0005-0000-0000-0000938E0000}"/>
    <cellStyle name="Normal 5 4 5 3" xfId="7969" xr:uid="{00000000-0005-0000-0000-0000948E0000}"/>
    <cellStyle name="Normal 5 4 5 3 2" xfId="18969" xr:uid="{00000000-0005-0000-0000-0000958E0000}"/>
    <cellStyle name="Normal 5 4 5 3 2 2" xfId="31224" xr:uid="{00000000-0005-0000-0000-0000968E0000}"/>
    <cellStyle name="Normal 5 4 5 3 2 3" xfId="43465" xr:uid="{00000000-0005-0000-0000-0000978E0000}"/>
    <cellStyle name="Normal 5 4 5 3 3" xfId="25107" xr:uid="{00000000-0005-0000-0000-0000988E0000}"/>
    <cellStyle name="Normal 5 4 5 3 4" xfId="37351" xr:uid="{00000000-0005-0000-0000-0000998E0000}"/>
    <cellStyle name="Normal 5 4 5 3 5" xfId="49580" xr:uid="{00000000-0005-0000-0000-00009A8E0000}"/>
    <cellStyle name="Normal 5 4 5 4" xfId="18966" xr:uid="{00000000-0005-0000-0000-00009B8E0000}"/>
    <cellStyle name="Normal 5 4 5 4 2" xfId="31221" xr:uid="{00000000-0005-0000-0000-00009C8E0000}"/>
    <cellStyle name="Normal 5 4 5 4 3" xfId="43462" xr:uid="{00000000-0005-0000-0000-00009D8E0000}"/>
    <cellStyle name="Normal 5 4 5 5" xfId="25104" xr:uid="{00000000-0005-0000-0000-00009E8E0000}"/>
    <cellStyle name="Normal 5 4 5 6" xfId="37348" xr:uid="{00000000-0005-0000-0000-00009F8E0000}"/>
    <cellStyle name="Normal 5 4 5 7" xfId="49577" xr:uid="{00000000-0005-0000-0000-0000A08E0000}"/>
    <cellStyle name="Normal 5 4 6" xfId="7970" xr:uid="{00000000-0005-0000-0000-0000A18E0000}"/>
    <cellStyle name="Normal 5 4 6 2" xfId="7971" xr:uid="{00000000-0005-0000-0000-0000A28E0000}"/>
    <cellStyle name="Normal 5 4 6 2 2" xfId="18971" xr:uid="{00000000-0005-0000-0000-0000A38E0000}"/>
    <cellStyle name="Normal 5 4 6 2 2 2" xfId="31226" xr:uid="{00000000-0005-0000-0000-0000A48E0000}"/>
    <cellStyle name="Normal 5 4 6 2 2 3" xfId="43467" xr:uid="{00000000-0005-0000-0000-0000A58E0000}"/>
    <cellStyle name="Normal 5 4 6 2 3" xfId="25109" xr:uid="{00000000-0005-0000-0000-0000A68E0000}"/>
    <cellStyle name="Normal 5 4 6 2 4" xfId="37353" xr:uid="{00000000-0005-0000-0000-0000A78E0000}"/>
    <cellStyle name="Normal 5 4 6 2 5" xfId="49582" xr:uid="{00000000-0005-0000-0000-0000A88E0000}"/>
    <cellStyle name="Normal 5 4 6 3" xfId="18970" xr:uid="{00000000-0005-0000-0000-0000A98E0000}"/>
    <cellStyle name="Normal 5 4 6 3 2" xfId="31225" xr:uid="{00000000-0005-0000-0000-0000AA8E0000}"/>
    <cellStyle name="Normal 5 4 6 3 3" xfId="43466" xr:uid="{00000000-0005-0000-0000-0000AB8E0000}"/>
    <cellStyle name="Normal 5 4 6 4" xfId="25108" xr:uid="{00000000-0005-0000-0000-0000AC8E0000}"/>
    <cellStyle name="Normal 5 4 6 5" xfId="37352" xr:uid="{00000000-0005-0000-0000-0000AD8E0000}"/>
    <cellStyle name="Normal 5 4 6 6" xfId="49581" xr:uid="{00000000-0005-0000-0000-0000AE8E0000}"/>
    <cellStyle name="Normal 5 4 7" xfId="7972" xr:uid="{00000000-0005-0000-0000-0000AF8E0000}"/>
    <cellStyle name="Normal 5 4 7 2" xfId="18972" xr:uid="{00000000-0005-0000-0000-0000B08E0000}"/>
    <cellStyle name="Normal 5 4 7 2 2" xfId="31227" xr:uid="{00000000-0005-0000-0000-0000B18E0000}"/>
    <cellStyle name="Normal 5 4 7 2 3" xfId="43468" xr:uid="{00000000-0005-0000-0000-0000B28E0000}"/>
    <cellStyle name="Normal 5 4 7 3" xfId="25110" xr:uid="{00000000-0005-0000-0000-0000B38E0000}"/>
    <cellStyle name="Normal 5 4 7 4" xfId="37354" xr:uid="{00000000-0005-0000-0000-0000B48E0000}"/>
    <cellStyle name="Normal 5 4 7 5" xfId="49583" xr:uid="{00000000-0005-0000-0000-0000B58E0000}"/>
    <cellStyle name="Normal 5 4 8" xfId="18909" xr:uid="{00000000-0005-0000-0000-0000B68E0000}"/>
    <cellStyle name="Normal 5 4 8 2" xfId="31164" xr:uid="{00000000-0005-0000-0000-0000B78E0000}"/>
    <cellStyle name="Normal 5 4 8 3" xfId="43405" xr:uid="{00000000-0005-0000-0000-0000B88E0000}"/>
    <cellStyle name="Normal 5 4 9" xfId="25047" xr:uid="{00000000-0005-0000-0000-0000B98E0000}"/>
    <cellStyle name="Normal 5 5" xfId="7973" xr:uid="{00000000-0005-0000-0000-0000BA8E0000}"/>
    <cellStyle name="Normal 5 6" xfId="7974" xr:uid="{00000000-0005-0000-0000-0000BB8E0000}"/>
    <cellStyle name="Normal 5 6 10" xfId="49584" xr:uid="{00000000-0005-0000-0000-0000BC8E0000}"/>
    <cellStyle name="Normal 5 6 2" xfId="7975" xr:uid="{00000000-0005-0000-0000-0000BD8E0000}"/>
    <cellStyle name="Normal 5 6 2 2" xfId="7976" xr:uid="{00000000-0005-0000-0000-0000BE8E0000}"/>
    <cellStyle name="Normal 5 6 2 2 2" xfId="7977" xr:uid="{00000000-0005-0000-0000-0000BF8E0000}"/>
    <cellStyle name="Normal 5 6 2 2 2 2" xfId="7978" xr:uid="{00000000-0005-0000-0000-0000C08E0000}"/>
    <cellStyle name="Normal 5 6 2 2 2 2 2" xfId="7979" xr:uid="{00000000-0005-0000-0000-0000C18E0000}"/>
    <cellStyle name="Normal 5 6 2 2 2 2 2 2" xfId="18978" xr:uid="{00000000-0005-0000-0000-0000C28E0000}"/>
    <cellStyle name="Normal 5 6 2 2 2 2 2 2 2" xfId="31233" xr:uid="{00000000-0005-0000-0000-0000C38E0000}"/>
    <cellStyle name="Normal 5 6 2 2 2 2 2 2 3" xfId="43474" xr:uid="{00000000-0005-0000-0000-0000C48E0000}"/>
    <cellStyle name="Normal 5 6 2 2 2 2 2 3" xfId="25116" xr:uid="{00000000-0005-0000-0000-0000C58E0000}"/>
    <cellStyle name="Normal 5 6 2 2 2 2 2 4" xfId="37360" xr:uid="{00000000-0005-0000-0000-0000C68E0000}"/>
    <cellStyle name="Normal 5 6 2 2 2 2 2 5" xfId="49589" xr:uid="{00000000-0005-0000-0000-0000C78E0000}"/>
    <cellStyle name="Normal 5 6 2 2 2 2 3" xfId="18977" xr:uid="{00000000-0005-0000-0000-0000C88E0000}"/>
    <cellStyle name="Normal 5 6 2 2 2 2 3 2" xfId="31232" xr:uid="{00000000-0005-0000-0000-0000C98E0000}"/>
    <cellStyle name="Normal 5 6 2 2 2 2 3 3" xfId="43473" xr:uid="{00000000-0005-0000-0000-0000CA8E0000}"/>
    <cellStyle name="Normal 5 6 2 2 2 2 4" xfId="25115" xr:uid="{00000000-0005-0000-0000-0000CB8E0000}"/>
    <cellStyle name="Normal 5 6 2 2 2 2 5" xfId="37359" xr:uid="{00000000-0005-0000-0000-0000CC8E0000}"/>
    <cellStyle name="Normal 5 6 2 2 2 2 6" xfId="49588" xr:uid="{00000000-0005-0000-0000-0000CD8E0000}"/>
    <cellStyle name="Normal 5 6 2 2 2 3" xfId="7980" xr:uid="{00000000-0005-0000-0000-0000CE8E0000}"/>
    <cellStyle name="Normal 5 6 2 2 2 3 2" xfId="18979" xr:uid="{00000000-0005-0000-0000-0000CF8E0000}"/>
    <cellStyle name="Normal 5 6 2 2 2 3 2 2" xfId="31234" xr:uid="{00000000-0005-0000-0000-0000D08E0000}"/>
    <cellStyle name="Normal 5 6 2 2 2 3 2 3" xfId="43475" xr:uid="{00000000-0005-0000-0000-0000D18E0000}"/>
    <cellStyle name="Normal 5 6 2 2 2 3 3" xfId="25117" xr:uid="{00000000-0005-0000-0000-0000D28E0000}"/>
    <cellStyle name="Normal 5 6 2 2 2 3 4" xfId="37361" xr:uid="{00000000-0005-0000-0000-0000D38E0000}"/>
    <cellStyle name="Normal 5 6 2 2 2 3 5" xfId="49590" xr:uid="{00000000-0005-0000-0000-0000D48E0000}"/>
    <cellStyle name="Normal 5 6 2 2 2 4" xfId="18976" xr:uid="{00000000-0005-0000-0000-0000D58E0000}"/>
    <cellStyle name="Normal 5 6 2 2 2 4 2" xfId="31231" xr:uid="{00000000-0005-0000-0000-0000D68E0000}"/>
    <cellStyle name="Normal 5 6 2 2 2 4 3" xfId="43472" xr:uid="{00000000-0005-0000-0000-0000D78E0000}"/>
    <cellStyle name="Normal 5 6 2 2 2 5" xfId="25114" xr:uid="{00000000-0005-0000-0000-0000D88E0000}"/>
    <cellStyle name="Normal 5 6 2 2 2 6" xfId="37358" xr:uid="{00000000-0005-0000-0000-0000D98E0000}"/>
    <cellStyle name="Normal 5 6 2 2 2 7" xfId="49587" xr:uid="{00000000-0005-0000-0000-0000DA8E0000}"/>
    <cellStyle name="Normal 5 6 2 2 3" xfId="7981" xr:uid="{00000000-0005-0000-0000-0000DB8E0000}"/>
    <cellStyle name="Normal 5 6 2 2 3 2" xfId="7982" xr:uid="{00000000-0005-0000-0000-0000DC8E0000}"/>
    <cellStyle name="Normal 5 6 2 2 3 2 2" xfId="18981" xr:uid="{00000000-0005-0000-0000-0000DD8E0000}"/>
    <cellStyle name="Normal 5 6 2 2 3 2 2 2" xfId="31236" xr:uid="{00000000-0005-0000-0000-0000DE8E0000}"/>
    <cellStyle name="Normal 5 6 2 2 3 2 2 3" xfId="43477" xr:uid="{00000000-0005-0000-0000-0000DF8E0000}"/>
    <cellStyle name="Normal 5 6 2 2 3 2 3" xfId="25119" xr:uid="{00000000-0005-0000-0000-0000E08E0000}"/>
    <cellStyle name="Normal 5 6 2 2 3 2 4" xfId="37363" xr:uid="{00000000-0005-0000-0000-0000E18E0000}"/>
    <cellStyle name="Normal 5 6 2 2 3 2 5" xfId="49592" xr:uid="{00000000-0005-0000-0000-0000E28E0000}"/>
    <cellStyle name="Normal 5 6 2 2 3 3" xfId="18980" xr:uid="{00000000-0005-0000-0000-0000E38E0000}"/>
    <cellStyle name="Normal 5 6 2 2 3 3 2" xfId="31235" xr:uid="{00000000-0005-0000-0000-0000E48E0000}"/>
    <cellStyle name="Normal 5 6 2 2 3 3 3" xfId="43476" xr:uid="{00000000-0005-0000-0000-0000E58E0000}"/>
    <cellStyle name="Normal 5 6 2 2 3 4" xfId="25118" xr:uid="{00000000-0005-0000-0000-0000E68E0000}"/>
    <cellStyle name="Normal 5 6 2 2 3 5" xfId="37362" xr:uid="{00000000-0005-0000-0000-0000E78E0000}"/>
    <cellStyle name="Normal 5 6 2 2 3 6" xfId="49591" xr:uid="{00000000-0005-0000-0000-0000E88E0000}"/>
    <cellStyle name="Normal 5 6 2 2 4" xfId="7983" xr:uid="{00000000-0005-0000-0000-0000E98E0000}"/>
    <cellStyle name="Normal 5 6 2 2 4 2" xfId="18982" xr:uid="{00000000-0005-0000-0000-0000EA8E0000}"/>
    <cellStyle name="Normal 5 6 2 2 4 2 2" xfId="31237" xr:uid="{00000000-0005-0000-0000-0000EB8E0000}"/>
    <cellStyle name="Normal 5 6 2 2 4 2 3" xfId="43478" xr:uid="{00000000-0005-0000-0000-0000EC8E0000}"/>
    <cellStyle name="Normal 5 6 2 2 4 3" xfId="25120" xr:uid="{00000000-0005-0000-0000-0000ED8E0000}"/>
    <cellStyle name="Normal 5 6 2 2 4 4" xfId="37364" xr:uid="{00000000-0005-0000-0000-0000EE8E0000}"/>
    <cellStyle name="Normal 5 6 2 2 4 5" xfId="49593" xr:uid="{00000000-0005-0000-0000-0000EF8E0000}"/>
    <cellStyle name="Normal 5 6 2 2 5" xfId="18975" xr:uid="{00000000-0005-0000-0000-0000F08E0000}"/>
    <cellStyle name="Normal 5 6 2 2 5 2" xfId="31230" xr:uid="{00000000-0005-0000-0000-0000F18E0000}"/>
    <cellStyle name="Normal 5 6 2 2 5 3" xfId="43471" xr:uid="{00000000-0005-0000-0000-0000F28E0000}"/>
    <cellStyle name="Normal 5 6 2 2 6" xfId="25113" xr:uid="{00000000-0005-0000-0000-0000F38E0000}"/>
    <cellStyle name="Normal 5 6 2 2 7" xfId="37357" xr:uid="{00000000-0005-0000-0000-0000F48E0000}"/>
    <cellStyle name="Normal 5 6 2 2 8" xfId="49586" xr:uid="{00000000-0005-0000-0000-0000F58E0000}"/>
    <cellStyle name="Normal 5 6 2 3" xfId="7984" xr:uid="{00000000-0005-0000-0000-0000F68E0000}"/>
    <cellStyle name="Normal 5 6 2 3 2" xfId="7985" xr:uid="{00000000-0005-0000-0000-0000F78E0000}"/>
    <cellStyle name="Normal 5 6 2 3 2 2" xfId="7986" xr:uid="{00000000-0005-0000-0000-0000F88E0000}"/>
    <cellStyle name="Normal 5 6 2 3 2 2 2" xfId="18985" xr:uid="{00000000-0005-0000-0000-0000F98E0000}"/>
    <cellStyle name="Normal 5 6 2 3 2 2 2 2" xfId="31240" xr:uid="{00000000-0005-0000-0000-0000FA8E0000}"/>
    <cellStyle name="Normal 5 6 2 3 2 2 2 3" xfId="43481" xr:uid="{00000000-0005-0000-0000-0000FB8E0000}"/>
    <cellStyle name="Normal 5 6 2 3 2 2 3" xfId="25123" xr:uid="{00000000-0005-0000-0000-0000FC8E0000}"/>
    <cellStyle name="Normal 5 6 2 3 2 2 4" xfId="37367" xr:uid="{00000000-0005-0000-0000-0000FD8E0000}"/>
    <cellStyle name="Normal 5 6 2 3 2 2 5" xfId="49596" xr:uid="{00000000-0005-0000-0000-0000FE8E0000}"/>
    <cellStyle name="Normal 5 6 2 3 2 3" xfId="18984" xr:uid="{00000000-0005-0000-0000-0000FF8E0000}"/>
    <cellStyle name="Normal 5 6 2 3 2 3 2" xfId="31239" xr:uid="{00000000-0005-0000-0000-0000008F0000}"/>
    <cellStyle name="Normal 5 6 2 3 2 3 3" xfId="43480" xr:uid="{00000000-0005-0000-0000-0000018F0000}"/>
    <cellStyle name="Normal 5 6 2 3 2 4" xfId="25122" xr:uid="{00000000-0005-0000-0000-0000028F0000}"/>
    <cellStyle name="Normal 5 6 2 3 2 5" xfId="37366" xr:uid="{00000000-0005-0000-0000-0000038F0000}"/>
    <cellStyle name="Normal 5 6 2 3 2 6" xfId="49595" xr:uid="{00000000-0005-0000-0000-0000048F0000}"/>
    <cellStyle name="Normal 5 6 2 3 3" xfId="7987" xr:uid="{00000000-0005-0000-0000-0000058F0000}"/>
    <cellStyle name="Normal 5 6 2 3 3 2" xfId="18986" xr:uid="{00000000-0005-0000-0000-0000068F0000}"/>
    <cellStyle name="Normal 5 6 2 3 3 2 2" xfId="31241" xr:uid="{00000000-0005-0000-0000-0000078F0000}"/>
    <cellStyle name="Normal 5 6 2 3 3 2 3" xfId="43482" xr:uid="{00000000-0005-0000-0000-0000088F0000}"/>
    <cellStyle name="Normal 5 6 2 3 3 3" xfId="25124" xr:uid="{00000000-0005-0000-0000-0000098F0000}"/>
    <cellStyle name="Normal 5 6 2 3 3 4" xfId="37368" xr:uid="{00000000-0005-0000-0000-00000A8F0000}"/>
    <cellStyle name="Normal 5 6 2 3 3 5" xfId="49597" xr:uid="{00000000-0005-0000-0000-00000B8F0000}"/>
    <cellStyle name="Normal 5 6 2 3 4" xfId="18983" xr:uid="{00000000-0005-0000-0000-00000C8F0000}"/>
    <cellStyle name="Normal 5 6 2 3 4 2" xfId="31238" xr:uid="{00000000-0005-0000-0000-00000D8F0000}"/>
    <cellStyle name="Normal 5 6 2 3 4 3" xfId="43479" xr:uid="{00000000-0005-0000-0000-00000E8F0000}"/>
    <cellStyle name="Normal 5 6 2 3 5" xfId="25121" xr:uid="{00000000-0005-0000-0000-00000F8F0000}"/>
    <cellStyle name="Normal 5 6 2 3 6" xfId="37365" xr:uid="{00000000-0005-0000-0000-0000108F0000}"/>
    <cellStyle name="Normal 5 6 2 3 7" xfId="49594" xr:uid="{00000000-0005-0000-0000-0000118F0000}"/>
    <cellStyle name="Normal 5 6 2 4" xfId="7988" xr:uid="{00000000-0005-0000-0000-0000128F0000}"/>
    <cellStyle name="Normal 5 6 2 4 2" xfId="7989" xr:uid="{00000000-0005-0000-0000-0000138F0000}"/>
    <cellStyle name="Normal 5 6 2 4 2 2" xfId="18988" xr:uid="{00000000-0005-0000-0000-0000148F0000}"/>
    <cellStyle name="Normal 5 6 2 4 2 2 2" xfId="31243" xr:uid="{00000000-0005-0000-0000-0000158F0000}"/>
    <cellStyle name="Normal 5 6 2 4 2 2 3" xfId="43484" xr:uid="{00000000-0005-0000-0000-0000168F0000}"/>
    <cellStyle name="Normal 5 6 2 4 2 3" xfId="25126" xr:uid="{00000000-0005-0000-0000-0000178F0000}"/>
    <cellStyle name="Normal 5 6 2 4 2 4" xfId="37370" xr:uid="{00000000-0005-0000-0000-0000188F0000}"/>
    <cellStyle name="Normal 5 6 2 4 2 5" xfId="49599" xr:uid="{00000000-0005-0000-0000-0000198F0000}"/>
    <cellStyle name="Normal 5 6 2 4 3" xfId="18987" xr:uid="{00000000-0005-0000-0000-00001A8F0000}"/>
    <cellStyle name="Normal 5 6 2 4 3 2" xfId="31242" xr:uid="{00000000-0005-0000-0000-00001B8F0000}"/>
    <cellStyle name="Normal 5 6 2 4 3 3" xfId="43483" xr:uid="{00000000-0005-0000-0000-00001C8F0000}"/>
    <cellStyle name="Normal 5 6 2 4 4" xfId="25125" xr:uid="{00000000-0005-0000-0000-00001D8F0000}"/>
    <cellStyle name="Normal 5 6 2 4 5" xfId="37369" xr:uid="{00000000-0005-0000-0000-00001E8F0000}"/>
    <cellStyle name="Normal 5 6 2 4 6" xfId="49598" xr:uid="{00000000-0005-0000-0000-00001F8F0000}"/>
    <cellStyle name="Normal 5 6 2 5" xfId="7990" xr:uid="{00000000-0005-0000-0000-0000208F0000}"/>
    <cellStyle name="Normal 5 6 2 5 2" xfId="18989" xr:uid="{00000000-0005-0000-0000-0000218F0000}"/>
    <cellStyle name="Normal 5 6 2 5 2 2" xfId="31244" xr:uid="{00000000-0005-0000-0000-0000228F0000}"/>
    <cellStyle name="Normal 5 6 2 5 2 3" xfId="43485" xr:uid="{00000000-0005-0000-0000-0000238F0000}"/>
    <cellStyle name="Normal 5 6 2 5 3" xfId="25127" xr:uid="{00000000-0005-0000-0000-0000248F0000}"/>
    <cellStyle name="Normal 5 6 2 5 4" xfId="37371" xr:uid="{00000000-0005-0000-0000-0000258F0000}"/>
    <cellStyle name="Normal 5 6 2 5 5" xfId="49600" xr:uid="{00000000-0005-0000-0000-0000268F0000}"/>
    <cellStyle name="Normal 5 6 2 6" xfId="18974" xr:uid="{00000000-0005-0000-0000-0000278F0000}"/>
    <cellStyle name="Normal 5 6 2 6 2" xfId="31229" xr:uid="{00000000-0005-0000-0000-0000288F0000}"/>
    <cellStyle name="Normal 5 6 2 6 3" xfId="43470" xr:uid="{00000000-0005-0000-0000-0000298F0000}"/>
    <cellStyle name="Normal 5 6 2 7" xfId="25112" xr:uid="{00000000-0005-0000-0000-00002A8F0000}"/>
    <cellStyle name="Normal 5 6 2 8" xfId="37356" xr:uid="{00000000-0005-0000-0000-00002B8F0000}"/>
    <cellStyle name="Normal 5 6 2 9" xfId="49585" xr:uid="{00000000-0005-0000-0000-00002C8F0000}"/>
    <cellStyle name="Normal 5 6 3" xfId="7991" xr:uid="{00000000-0005-0000-0000-00002D8F0000}"/>
    <cellStyle name="Normal 5 6 3 2" xfId="7992" xr:uid="{00000000-0005-0000-0000-00002E8F0000}"/>
    <cellStyle name="Normal 5 6 3 2 2" xfId="7993" xr:uid="{00000000-0005-0000-0000-00002F8F0000}"/>
    <cellStyle name="Normal 5 6 3 2 2 2" xfId="7994" xr:uid="{00000000-0005-0000-0000-0000308F0000}"/>
    <cellStyle name="Normal 5 6 3 2 2 2 2" xfId="18993" xr:uid="{00000000-0005-0000-0000-0000318F0000}"/>
    <cellStyle name="Normal 5 6 3 2 2 2 2 2" xfId="31248" xr:uid="{00000000-0005-0000-0000-0000328F0000}"/>
    <cellStyle name="Normal 5 6 3 2 2 2 2 3" xfId="43489" xr:uid="{00000000-0005-0000-0000-0000338F0000}"/>
    <cellStyle name="Normal 5 6 3 2 2 2 3" xfId="25131" xr:uid="{00000000-0005-0000-0000-0000348F0000}"/>
    <cellStyle name="Normal 5 6 3 2 2 2 4" xfId="37375" xr:uid="{00000000-0005-0000-0000-0000358F0000}"/>
    <cellStyle name="Normal 5 6 3 2 2 2 5" xfId="49604" xr:uid="{00000000-0005-0000-0000-0000368F0000}"/>
    <cellStyle name="Normal 5 6 3 2 2 3" xfId="18992" xr:uid="{00000000-0005-0000-0000-0000378F0000}"/>
    <cellStyle name="Normal 5 6 3 2 2 3 2" xfId="31247" xr:uid="{00000000-0005-0000-0000-0000388F0000}"/>
    <cellStyle name="Normal 5 6 3 2 2 3 3" xfId="43488" xr:uid="{00000000-0005-0000-0000-0000398F0000}"/>
    <cellStyle name="Normal 5 6 3 2 2 4" xfId="25130" xr:uid="{00000000-0005-0000-0000-00003A8F0000}"/>
    <cellStyle name="Normal 5 6 3 2 2 5" xfId="37374" xr:uid="{00000000-0005-0000-0000-00003B8F0000}"/>
    <cellStyle name="Normal 5 6 3 2 2 6" xfId="49603" xr:uid="{00000000-0005-0000-0000-00003C8F0000}"/>
    <cellStyle name="Normal 5 6 3 2 3" xfId="7995" xr:uid="{00000000-0005-0000-0000-00003D8F0000}"/>
    <cellStyle name="Normal 5 6 3 2 3 2" xfId="18994" xr:uid="{00000000-0005-0000-0000-00003E8F0000}"/>
    <cellStyle name="Normal 5 6 3 2 3 2 2" xfId="31249" xr:uid="{00000000-0005-0000-0000-00003F8F0000}"/>
    <cellStyle name="Normal 5 6 3 2 3 2 3" xfId="43490" xr:uid="{00000000-0005-0000-0000-0000408F0000}"/>
    <cellStyle name="Normal 5 6 3 2 3 3" xfId="25132" xr:uid="{00000000-0005-0000-0000-0000418F0000}"/>
    <cellStyle name="Normal 5 6 3 2 3 4" xfId="37376" xr:uid="{00000000-0005-0000-0000-0000428F0000}"/>
    <cellStyle name="Normal 5 6 3 2 3 5" xfId="49605" xr:uid="{00000000-0005-0000-0000-0000438F0000}"/>
    <cellStyle name="Normal 5 6 3 2 4" xfId="18991" xr:uid="{00000000-0005-0000-0000-0000448F0000}"/>
    <cellStyle name="Normal 5 6 3 2 4 2" xfId="31246" xr:uid="{00000000-0005-0000-0000-0000458F0000}"/>
    <cellStyle name="Normal 5 6 3 2 4 3" xfId="43487" xr:uid="{00000000-0005-0000-0000-0000468F0000}"/>
    <cellStyle name="Normal 5 6 3 2 5" xfId="25129" xr:uid="{00000000-0005-0000-0000-0000478F0000}"/>
    <cellStyle name="Normal 5 6 3 2 6" xfId="37373" xr:uid="{00000000-0005-0000-0000-0000488F0000}"/>
    <cellStyle name="Normal 5 6 3 2 7" xfId="49602" xr:uid="{00000000-0005-0000-0000-0000498F0000}"/>
    <cellStyle name="Normal 5 6 3 3" xfId="7996" xr:uid="{00000000-0005-0000-0000-00004A8F0000}"/>
    <cellStyle name="Normal 5 6 3 3 2" xfId="7997" xr:uid="{00000000-0005-0000-0000-00004B8F0000}"/>
    <cellStyle name="Normal 5 6 3 3 2 2" xfId="18996" xr:uid="{00000000-0005-0000-0000-00004C8F0000}"/>
    <cellStyle name="Normal 5 6 3 3 2 2 2" xfId="31251" xr:uid="{00000000-0005-0000-0000-00004D8F0000}"/>
    <cellStyle name="Normal 5 6 3 3 2 2 3" xfId="43492" xr:uid="{00000000-0005-0000-0000-00004E8F0000}"/>
    <cellStyle name="Normal 5 6 3 3 2 3" xfId="25134" xr:uid="{00000000-0005-0000-0000-00004F8F0000}"/>
    <cellStyle name="Normal 5 6 3 3 2 4" xfId="37378" xr:uid="{00000000-0005-0000-0000-0000508F0000}"/>
    <cellStyle name="Normal 5 6 3 3 2 5" xfId="49607" xr:uid="{00000000-0005-0000-0000-0000518F0000}"/>
    <cellStyle name="Normal 5 6 3 3 3" xfId="18995" xr:uid="{00000000-0005-0000-0000-0000528F0000}"/>
    <cellStyle name="Normal 5 6 3 3 3 2" xfId="31250" xr:uid="{00000000-0005-0000-0000-0000538F0000}"/>
    <cellStyle name="Normal 5 6 3 3 3 3" xfId="43491" xr:uid="{00000000-0005-0000-0000-0000548F0000}"/>
    <cellStyle name="Normal 5 6 3 3 4" xfId="25133" xr:uid="{00000000-0005-0000-0000-0000558F0000}"/>
    <cellStyle name="Normal 5 6 3 3 5" xfId="37377" xr:uid="{00000000-0005-0000-0000-0000568F0000}"/>
    <cellStyle name="Normal 5 6 3 3 6" xfId="49606" xr:uid="{00000000-0005-0000-0000-0000578F0000}"/>
    <cellStyle name="Normal 5 6 3 4" xfId="7998" xr:uid="{00000000-0005-0000-0000-0000588F0000}"/>
    <cellStyle name="Normal 5 6 3 4 2" xfId="18997" xr:uid="{00000000-0005-0000-0000-0000598F0000}"/>
    <cellStyle name="Normal 5 6 3 4 2 2" xfId="31252" xr:uid="{00000000-0005-0000-0000-00005A8F0000}"/>
    <cellStyle name="Normal 5 6 3 4 2 3" xfId="43493" xr:uid="{00000000-0005-0000-0000-00005B8F0000}"/>
    <cellStyle name="Normal 5 6 3 4 3" xfId="25135" xr:uid="{00000000-0005-0000-0000-00005C8F0000}"/>
    <cellStyle name="Normal 5 6 3 4 4" xfId="37379" xr:uid="{00000000-0005-0000-0000-00005D8F0000}"/>
    <cellStyle name="Normal 5 6 3 4 5" xfId="49608" xr:uid="{00000000-0005-0000-0000-00005E8F0000}"/>
    <cellStyle name="Normal 5 6 3 5" xfId="18990" xr:uid="{00000000-0005-0000-0000-00005F8F0000}"/>
    <cellStyle name="Normal 5 6 3 5 2" xfId="31245" xr:uid="{00000000-0005-0000-0000-0000608F0000}"/>
    <cellStyle name="Normal 5 6 3 5 3" xfId="43486" xr:uid="{00000000-0005-0000-0000-0000618F0000}"/>
    <cellStyle name="Normal 5 6 3 6" xfId="25128" xr:uid="{00000000-0005-0000-0000-0000628F0000}"/>
    <cellStyle name="Normal 5 6 3 7" xfId="37372" xr:uid="{00000000-0005-0000-0000-0000638F0000}"/>
    <cellStyle name="Normal 5 6 3 8" xfId="49601" xr:uid="{00000000-0005-0000-0000-0000648F0000}"/>
    <cellStyle name="Normal 5 6 4" xfId="7999" xr:uid="{00000000-0005-0000-0000-0000658F0000}"/>
    <cellStyle name="Normal 5 6 4 2" xfId="8000" xr:uid="{00000000-0005-0000-0000-0000668F0000}"/>
    <cellStyle name="Normal 5 6 4 2 2" xfId="8001" xr:uid="{00000000-0005-0000-0000-0000678F0000}"/>
    <cellStyle name="Normal 5 6 4 2 2 2" xfId="19000" xr:uid="{00000000-0005-0000-0000-0000688F0000}"/>
    <cellStyle name="Normal 5 6 4 2 2 2 2" xfId="31255" xr:uid="{00000000-0005-0000-0000-0000698F0000}"/>
    <cellStyle name="Normal 5 6 4 2 2 2 3" xfId="43496" xr:uid="{00000000-0005-0000-0000-00006A8F0000}"/>
    <cellStyle name="Normal 5 6 4 2 2 3" xfId="25138" xr:uid="{00000000-0005-0000-0000-00006B8F0000}"/>
    <cellStyle name="Normal 5 6 4 2 2 4" xfId="37382" xr:uid="{00000000-0005-0000-0000-00006C8F0000}"/>
    <cellStyle name="Normal 5 6 4 2 2 5" xfId="49611" xr:uid="{00000000-0005-0000-0000-00006D8F0000}"/>
    <cellStyle name="Normal 5 6 4 2 3" xfId="18999" xr:uid="{00000000-0005-0000-0000-00006E8F0000}"/>
    <cellStyle name="Normal 5 6 4 2 3 2" xfId="31254" xr:uid="{00000000-0005-0000-0000-00006F8F0000}"/>
    <cellStyle name="Normal 5 6 4 2 3 3" xfId="43495" xr:uid="{00000000-0005-0000-0000-0000708F0000}"/>
    <cellStyle name="Normal 5 6 4 2 4" xfId="25137" xr:uid="{00000000-0005-0000-0000-0000718F0000}"/>
    <cellStyle name="Normal 5 6 4 2 5" xfId="37381" xr:uid="{00000000-0005-0000-0000-0000728F0000}"/>
    <cellStyle name="Normal 5 6 4 2 6" xfId="49610" xr:uid="{00000000-0005-0000-0000-0000738F0000}"/>
    <cellStyle name="Normal 5 6 4 3" xfId="8002" xr:uid="{00000000-0005-0000-0000-0000748F0000}"/>
    <cellStyle name="Normal 5 6 4 3 2" xfId="19001" xr:uid="{00000000-0005-0000-0000-0000758F0000}"/>
    <cellStyle name="Normal 5 6 4 3 2 2" xfId="31256" xr:uid="{00000000-0005-0000-0000-0000768F0000}"/>
    <cellStyle name="Normal 5 6 4 3 2 3" xfId="43497" xr:uid="{00000000-0005-0000-0000-0000778F0000}"/>
    <cellStyle name="Normal 5 6 4 3 3" xfId="25139" xr:uid="{00000000-0005-0000-0000-0000788F0000}"/>
    <cellStyle name="Normal 5 6 4 3 4" xfId="37383" xr:uid="{00000000-0005-0000-0000-0000798F0000}"/>
    <cellStyle name="Normal 5 6 4 3 5" xfId="49612" xr:uid="{00000000-0005-0000-0000-00007A8F0000}"/>
    <cellStyle name="Normal 5 6 4 4" xfId="18998" xr:uid="{00000000-0005-0000-0000-00007B8F0000}"/>
    <cellStyle name="Normal 5 6 4 4 2" xfId="31253" xr:uid="{00000000-0005-0000-0000-00007C8F0000}"/>
    <cellStyle name="Normal 5 6 4 4 3" xfId="43494" xr:uid="{00000000-0005-0000-0000-00007D8F0000}"/>
    <cellStyle name="Normal 5 6 4 5" xfId="25136" xr:uid="{00000000-0005-0000-0000-00007E8F0000}"/>
    <cellStyle name="Normal 5 6 4 6" xfId="37380" xr:uid="{00000000-0005-0000-0000-00007F8F0000}"/>
    <cellStyle name="Normal 5 6 4 7" xfId="49609" xr:uid="{00000000-0005-0000-0000-0000808F0000}"/>
    <cellStyle name="Normal 5 6 5" xfId="8003" xr:uid="{00000000-0005-0000-0000-0000818F0000}"/>
    <cellStyle name="Normal 5 6 5 2" xfId="8004" xr:uid="{00000000-0005-0000-0000-0000828F0000}"/>
    <cellStyle name="Normal 5 6 5 2 2" xfId="19003" xr:uid="{00000000-0005-0000-0000-0000838F0000}"/>
    <cellStyle name="Normal 5 6 5 2 2 2" xfId="31258" xr:uid="{00000000-0005-0000-0000-0000848F0000}"/>
    <cellStyle name="Normal 5 6 5 2 2 3" xfId="43499" xr:uid="{00000000-0005-0000-0000-0000858F0000}"/>
    <cellStyle name="Normal 5 6 5 2 3" xfId="25141" xr:uid="{00000000-0005-0000-0000-0000868F0000}"/>
    <cellStyle name="Normal 5 6 5 2 4" xfId="37385" xr:uid="{00000000-0005-0000-0000-0000878F0000}"/>
    <cellStyle name="Normal 5 6 5 2 5" xfId="49614" xr:uid="{00000000-0005-0000-0000-0000888F0000}"/>
    <cellStyle name="Normal 5 6 5 3" xfId="19002" xr:uid="{00000000-0005-0000-0000-0000898F0000}"/>
    <cellStyle name="Normal 5 6 5 3 2" xfId="31257" xr:uid="{00000000-0005-0000-0000-00008A8F0000}"/>
    <cellStyle name="Normal 5 6 5 3 3" xfId="43498" xr:uid="{00000000-0005-0000-0000-00008B8F0000}"/>
    <cellStyle name="Normal 5 6 5 4" xfId="25140" xr:uid="{00000000-0005-0000-0000-00008C8F0000}"/>
    <cellStyle name="Normal 5 6 5 5" xfId="37384" xr:uid="{00000000-0005-0000-0000-00008D8F0000}"/>
    <cellStyle name="Normal 5 6 5 6" xfId="49613" xr:uid="{00000000-0005-0000-0000-00008E8F0000}"/>
    <cellStyle name="Normal 5 6 6" xfId="8005" xr:uid="{00000000-0005-0000-0000-00008F8F0000}"/>
    <cellStyle name="Normal 5 6 6 2" xfId="19004" xr:uid="{00000000-0005-0000-0000-0000908F0000}"/>
    <cellStyle name="Normal 5 6 6 2 2" xfId="31259" xr:uid="{00000000-0005-0000-0000-0000918F0000}"/>
    <cellStyle name="Normal 5 6 6 2 3" xfId="43500" xr:uid="{00000000-0005-0000-0000-0000928F0000}"/>
    <cellStyle name="Normal 5 6 6 3" xfId="25142" xr:uid="{00000000-0005-0000-0000-0000938F0000}"/>
    <cellStyle name="Normal 5 6 6 4" xfId="37386" xr:uid="{00000000-0005-0000-0000-0000948F0000}"/>
    <cellStyle name="Normal 5 6 6 5" xfId="49615" xr:uid="{00000000-0005-0000-0000-0000958F0000}"/>
    <cellStyle name="Normal 5 6 7" xfId="18973" xr:uid="{00000000-0005-0000-0000-0000968F0000}"/>
    <cellStyle name="Normal 5 6 7 2" xfId="31228" xr:uid="{00000000-0005-0000-0000-0000978F0000}"/>
    <cellStyle name="Normal 5 6 7 3" xfId="43469" xr:uid="{00000000-0005-0000-0000-0000988F0000}"/>
    <cellStyle name="Normal 5 6 8" xfId="25111" xr:uid="{00000000-0005-0000-0000-0000998F0000}"/>
    <cellStyle name="Normal 5 6 9" xfId="37355" xr:uid="{00000000-0005-0000-0000-00009A8F0000}"/>
    <cellStyle name="Normal 5 7" xfId="8006" xr:uid="{00000000-0005-0000-0000-00009B8F0000}"/>
    <cellStyle name="Normal 5 7 2" xfId="8007" xr:uid="{00000000-0005-0000-0000-00009C8F0000}"/>
    <cellStyle name="Normal 5 7 2 2" xfId="8008" xr:uid="{00000000-0005-0000-0000-00009D8F0000}"/>
    <cellStyle name="Normal 5 7 2 2 2" xfId="8009" xr:uid="{00000000-0005-0000-0000-00009E8F0000}"/>
    <cellStyle name="Normal 5 7 2 2 2 2" xfId="8010" xr:uid="{00000000-0005-0000-0000-00009F8F0000}"/>
    <cellStyle name="Normal 5 7 2 2 2 2 2" xfId="19009" xr:uid="{00000000-0005-0000-0000-0000A08F0000}"/>
    <cellStyle name="Normal 5 7 2 2 2 2 2 2" xfId="31264" xr:uid="{00000000-0005-0000-0000-0000A18F0000}"/>
    <cellStyle name="Normal 5 7 2 2 2 2 2 3" xfId="43505" xr:uid="{00000000-0005-0000-0000-0000A28F0000}"/>
    <cellStyle name="Normal 5 7 2 2 2 2 3" xfId="25147" xr:uid="{00000000-0005-0000-0000-0000A38F0000}"/>
    <cellStyle name="Normal 5 7 2 2 2 2 4" xfId="37391" xr:uid="{00000000-0005-0000-0000-0000A48F0000}"/>
    <cellStyle name="Normal 5 7 2 2 2 2 5" xfId="49620" xr:uid="{00000000-0005-0000-0000-0000A58F0000}"/>
    <cellStyle name="Normal 5 7 2 2 2 3" xfId="19008" xr:uid="{00000000-0005-0000-0000-0000A68F0000}"/>
    <cellStyle name="Normal 5 7 2 2 2 3 2" xfId="31263" xr:uid="{00000000-0005-0000-0000-0000A78F0000}"/>
    <cellStyle name="Normal 5 7 2 2 2 3 3" xfId="43504" xr:uid="{00000000-0005-0000-0000-0000A88F0000}"/>
    <cellStyle name="Normal 5 7 2 2 2 4" xfId="25146" xr:uid="{00000000-0005-0000-0000-0000A98F0000}"/>
    <cellStyle name="Normal 5 7 2 2 2 5" xfId="37390" xr:uid="{00000000-0005-0000-0000-0000AA8F0000}"/>
    <cellStyle name="Normal 5 7 2 2 2 6" xfId="49619" xr:uid="{00000000-0005-0000-0000-0000AB8F0000}"/>
    <cellStyle name="Normal 5 7 2 2 3" xfId="8011" xr:uid="{00000000-0005-0000-0000-0000AC8F0000}"/>
    <cellStyle name="Normal 5 7 2 2 3 2" xfId="19010" xr:uid="{00000000-0005-0000-0000-0000AD8F0000}"/>
    <cellStyle name="Normal 5 7 2 2 3 2 2" xfId="31265" xr:uid="{00000000-0005-0000-0000-0000AE8F0000}"/>
    <cellStyle name="Normal 5 7 2 2 3 2 3" xfId="43506" xr:uid="{00000000-0005-0000-0000-0000AF8F0000}"/>
    <cellStyle name="Normal 5 7 2 2 3 3" xfId="25148" xr:uid="{00000000-0005-0000-0000-0000B08F0000}"/>
    <cellStyle name="Normal 5 7 2 2 3 4" xfId="37392" xr:uid="{00000000-0005-0000-0000-0000B18F0000}"/>
    <cellStyle name="Normal 5 7 2 2 3 5" xfId="49621" xr:uid="{00000000-0005-0000-0000-0000B28F0000}"/>
    <cellStyle name="Normal 5 7 2 2 4" xfId="19007" xr:uid="{00000000-0005-0000-0000-0000B38F0000}"/>
    <cellStyle name="Normal 5 7 2 2 4 2" xfId="31262" xr:uid="{00000000-0005-0000-0000-0000B48F0000}"/>
    <cellStyle name="Normal 5 7 2 2 4 3" xfId="43503" xr:uid="{00000000-0005-0000-0000-0000B58F0000}"/>
    <cellStyle name="Normal 5 7 2 2 5" xfId="25145" xr:uid="{00000000-0005-0000-0000-0000B68F0000}"/>
    <cellStyle name="Normal 5 7 2 2 6" xfId="37389" xr:uid="{00000000-0005-0000-0000-0000B78F0000}"/>
    <cellStyle name="Normal 5 7 2 2 7" xfId="49618" xr:uid="{00000000-0005-0000-0000-0000B88F0000}"/>
    <cellStyle name="Normal 5 7 2 3" xfId="8012" xr:uid="{00000000-0005-0000-0000-0000B98F0000}"/>
    <cellStyle name="Normal 5 7 2 3 2" xfId="8013" xr:uid="{00000000-0005-0000-0000-0000BA8F0000}"/>
    <cellStyle name="Normal 5 7 2 3 2 2" xfId="19012" xr:uid="{00000000-0005-0000-0000-0000BB8F0000}"/>
    <cellStyle name="Normal 5 7 2 3 2 2 2" xfId="31267" xr:uid="{00000000-0005-0000-0000-0000BC8F0000}"/>
    <cellStyle name="Normal 5 7 2 3 2 2 3" xfId="43508" xr:uid="{00000000-0005-0000-0000-0000BD8F0000}"/>
    <cellStyle name="Normal 5 7 2 3 2 3" xfId="25150" xr:uid="{00000000-0005-0000-0000-0000BE8F0000}"/>
    <cellStyle name="Normal 5 7 2 3 2 4" xfId="37394" xr:uid="{00000000-0005-0000-0000-0000BF8F0000}"/>
    <cellStyle name="Normal 5 7 2 3 2 5" xfId="49623" xr:uid="{00000000-0005-0000-0000-0000C08F0000}"/>
    <cellStyle name="Normal 5 7 2 3 3" xfId="19011" xr:uid="{00000000-0005-0000-0000-0000C18F0000}"/>
    <cellStyle name="Normal 5 7 2 3 3 2" xfId="31266" xr:uid="{00000000-0005-0000-0000-0000C28F0000}"/>
    <cellStyle name="Normal 5 7 2 3 3 3" xfId="43507" xr:uid="{00000000-0005-0000-0000-0000C38F0000}"/>
    <cellStyle name="Normal 5 7 2 3 4" xfId="25149" xr:uid="{00000000-0005-0000-0000-0000C48F0000}"/>
    <cellStyle name="Normal 5 7 2 3 5" xfId="37393" xr:uid="{00000000-0005-0000-0000-0000C58F0000}"/>
    <cellStyle name="Normal 5 7 2 3 6" xfId="49622" xr:uid="{00000000-0005-0000-0000-0000C68F0000}"/>
    <cellStyle name="Normal 5 7 2 4" xfId="8014" xr:uid="{00000000-0005-0000-0000-0000C78F0000}"/>
    <cellStyle name="Normal 5 7 2 4 2" xfId="19013" xr:uid="{00000000-0005-0000-0000-0000C88F0000}"/>
    <cellStyle name="Normal 5 7 2 4 2 2" xfId="31268" xr:uid="{00000000-0005-0000-0000-0000C98F0000}"/>
    <cellStyle name="Normal 5 7 2 4 2 3" xfId="43509" xr:uid="{00000000-0005-0000-0000-0000CA8F0000}"/>
    <cellStyle name="Normal 5 7 2 4 3" xfId="25151" xr:uid="{00000000-0005-0000-0000-0000CB8F0000}"/>
    <cellStyle name="Normal 5 7 2 4 4" xfId="37395" xr:uid="{00000000-0005-0000-0000-0000CC8F0000}"/>
    <cellStyle name="Normal 5 7 2 4 5" xfId="49624" xr:uid="{00000000-0005-0000-0000-0000CD8F0000}"/>
    <cellStyle name="Normal 5 7 2 5" xfId="19006" xr:uid="{00000000-0005-0000-0000-0000CE8F0000}"/>
    <cellStyle name="Normal 5 7 2 5 2" xfId="31261" xr:uid="{00000000-0005-0000-0000-0000CF8F0000}"/>
    <cellStyle name="Normal 5 7 2 5 3" xfId="43502" xr:uid="{00000000-0005-0000-0000-0000D08F0000}"/>
    <cellStyle name="Normal 5 7 2 6" xfId="25144" xr:uid="{00000000-0005-0000-0000-0000D18F0000}"/>
    <cellStyle name="Normal 5 7 2 7" xfId="37388" xr:uid="{00000000-0005-0000-0000-0000D28F0000}"/>
    <cellStyle name="Normal 5 7 2 8" xfId="49617" xr:uid="{00000000-0005-0000-0000-0000D38F0000}"/>
    <cellStyle name="Normal 5 7 3" xfId="8015" xr:uid="{00000000-0005-0000-0000-0000D48F0000}"/>
    <cellStyle name="Normal 5 7 3 2" xfId="8016" xr:uid="{00000000-0005-0000-0000-0000D58F0000}"/>
    <cellStyle name="Normal 5 7 3 2 2" xfId="8017" xr:uid="{00000000-0005-0000-0000-0000D68F0000}"/>
    <cellStyle name="Normal 5 7 3 2 2 2" xfId="19016" xr:uid="{00000000-0005-0000-0000-0000D78F0000}"/>
    <cellStyle name="Normal 5 7 3 2 2 2 2" xfId="31271" xr:uid="{00000000-0005-0000-0000-0000D88F0000}"/>
    <cellStyle name="Normal 5 7 3 2 2 2 3" xfId="43512" xr:uid="{00000000-0005-0000-0000-0000D98F0000}"/>
    <cellStyle name="Normal 5 7 3 2 2 3" xfId="25154" xr:uid="{00000000-0005-0000-0000-0000DA8F0000}"/>
    <cellStyle name="Normal 5 7 3 2 2 4" xfId="37398" xr:uid="{00000000-0005-0000-0000-0000DB8F0000}"/>
    <cellStyle name="Normal 5 7 3 2 2 5" xfId="49627" xr:uid="{00000000-0005-0000-0000-0000DC8F0000}"/>
    <cellStyle name="Normal 5 7 3 2 3" xfId="19015" xr:uid="{00000000-0005-0000-0000-0000DD8F0000}"/>
    <cellStyle name="Normal 5 7 3 2 3 2" xfId="31270" xr:uid="{00000000-0005-0000-0000-0000DE8F0000}"/>
    <cellStyle name="Normal 5 7 3 2 3 3" xfId="43511" xr:uid="{00000000-0005-0000-0000-0000DF8F0000}"/>
    <cellStyle name="Normal 5 7 3 2 4" xfId="25153" xr:uid="{00000000-0005-0000-0000-0000E08F0000}"/>
    <cellStyle name="Normal 5 7 3 2 5" xfId="37397" xr:uid="{00000000-0005-0000-0000-0000E18F0000}"/>
    <cellStyle name="Normal 5 7 3 2 6" xfId="49626" xr:uid="{00000000-0005-0000-0000-0000E28F0000}"/>
    <cellStyle name="Normal 5 7 3 3" xfId="8018" xr:uid="{00000000-0005-0000-0000-0000E38F0000}"/>
    <cellStyle name="Normal 5 7 3 3 2" xfId="19017" xr:uid="{00000000-0005-0000-0000-0000E48F0000}"/>
    <cellStyle name="Normal 5 7 3 3 2 2" xfId="31272" xr:uid="{00000000-0005-0000-0000-0000E58F0000}"/>
    <cellStyle name="Normal 5 7 3 3 2 3" xfId="43513" xr:uid="{00000000-0005-0000-0000-0000E68F0000}"/>
    <cellStyle name="Normal 5 7 3 3 3" xfId="25155" xr:uid="{00000000-0005-0000-0000-0000E78F0000}"/>
    <cellStyle name="Normal 5 7 3 3 4" xfId="37399" xr:uid="{00000000-0005-0000-0000-0000E88F0000}"/>
    <cellStyle name="Normal 5 7 3 3 5" xfId="49628" xr:uid="{00000000-0005-0000-0000-0000E98F0000}"/>
    <cellStyle name="Normal 5 7 3 4" xfId="19014" xr:uid="{00000000-0005-0000-0000-0000EA8F0000}"/>
    <cellStyle name="Normal 5 7 3 4 2" xfId="31269" xr:uid="{00000000-0005-0000-0000-0000EB8F0000}"/>
    <cellStyle name="Normal 5 7 3 4 3" xfId="43510" xr:uid="{00000000-0005-0000-0000-0000EC8F0000}"/>
    <cellStyle name="Normal 5 7 3 5" xfId="25152" xr:uid="{00000000-0005-0000-0000-0000ED8F0000}"/>
    <cellStyle name="Normal 5 7 3 6" xfId="37396" xr:uid="{00000000-0005-0000-0000-0000EE8F0000}"/>
    <cellStyle name="Normal 5 7 3 7" xfId="49625" xr:uid="{00000000-0005-0000-0000-0000EF8F0000}"/>
    <cellStyle name="Normal 5 7 4" xfId="8019" xr:uid="{00000000-0005-0000-0000-0000F08F0000}"/>
    <cellStyle name="Normal 5 7 4 2" xfId="8020" xr:uid="{00000000-0005-0000-0000-0000F18F0000}"/>
    <cellStyle name="Normal 5 7 4 2 2" xfId="19019" xr:uid="{00000000-0005-0000-0000-0000F28F0000}"/>
    <cellStyle name="Normal 5 7 4 2 2 2" xfId="31274" xr:uid="{00000000-0005-0000-0000-0000F38F0000}"/>
    <cellStyle name="Normal 5 7 4 2 2 3" xfId="43515" xr:uid="{00000000-0005-0000-0000-0000F48F0000}"/>
    <cellStyle name="Normal 5 7 4 2 3" xfId="25157" xr:uid="{00000000-0005-0000-0000-0000F58F0000}"/>
    <cellStyle name="Normal 5 7 4 2 4" xfId="37401" xr:uid="{00000000-0005-0000-0000-0000F68F0000}"/>
    <cellStyle name="Normal 5 7 4 2 5" xfId="49630" xr:uid="{00000000-0005-0000-0000-0000F78F0000}"/>
    <cellStyle name="Normal 5 7 4 3" xfId="19018" xr:uid="{00000000-0005-0000-0000-0000F88F0000}"/>
    <cellStyle name="Normal 5 7 4 3 2" xfId="31273" xr:uid="{00000000-0005-0000-0000-0000F98F0000}"/>
    <cellStyle name="Normal 5 7 4 3 3" xfId="43514" xr:uid="{00000000-0005-0000-0000-0000FA8F0000}"/>
    <cellStyle name="Normal 5 7 4 4" xfId="25156" xr:uid="{00000000-0005-0000-0000-0000FB8F0000}"/>
    <cellStyle name="Normal 5 7 4 5" xfId="37400" xr:uid="{00000000-0005-0000-0000-0000FC8F0000}"/>
    <cellStyle name="Normal 5 7 4 6" xfId="49629" xr:uid="{00000000-0005-0000-0000-0000FD8F0000}"/>
    <cellStyle name="Normal 5 7 5" xfId="8021" xr:uid="{00000000-0005-0000-0000-0000FE8F0000}"/>
    <cellStyle name="Normal 5 7 5 2" xfId="19020" xr:uid="{00000000-0005-0000-0000-0000FF8F0000}"/>
    <cellStyle name="Normal 5 7 5 2 2" xfId="31275" xr:uid="{00000000-0005-0000-0000-000000900000}"/>
    <cellStyle name="Normal 5 7 5 2 3" xfId="43516" xr:uid="{00000000-0005-0000-0000-000001900000}"/>
    <cellStyle name="Normal 5 7 5 3" xfId="25158" xr:uid="{00000000-0005-0000-0000-000002900000}"/>
    <cellStyle name="Normal 5 7 5 4" xfId="37402" xr:uid="{00000000-0005-0000-0000-000003900000}"/>
    <cellStyle name="Normal 5 7 5 5" xfId="49631" xr:uid="{00000000-0005-0000-0000-000004900000}"/>
    <cellStyle name="Normal 5 7 6" xfId="19005" xr:uid="{00000000-0005-0000-0000-000005900000}"/>
    <cellStyle name="Normal 5 7 6 2" xfId="31260" xr:uid="{00000000-0005-0000-0000-000006900000}"/>
    <cellStyle name="Normal 5 7 6 3" xfId="43501" xr:uid="{00000000-0005-0000-0000-000007900000}"/>
    <cellStyle name="Normal 5 7 7" xfId="25143" xr:uid="{00000000-0005-0000-0000-000008900000}"/>
    <cellStyle name="Normal 5 7 8" xfId="37387" xr:uid="{00000000-0005-0000-0000-000009900000}"/>
    <cellStyle name="Normal 5 7 9" xfId="49616" xr:uid="{00000000-0005-0000-0000-00000A900000}"/>
    <cellStyle name="Normal 5 8" xfId="8022" xr:uid="{00000000-0005-0000-0000-00000B900000}"/>
    <cellStyle name="Normal 5 8 2" xfId="8023" xr:uid="{00000000-0005-0000-0000-00000C900000}"/>
    <cellStyle name="Normal 5 8 2 2" xfId="8024" xr:uid="{00000000-0005-0000-0000-00000D900000}"/>
    <cellStyle name="Normal 5 8 2 2 2" xfId="8025" xr:uid="{00000000-0005-0000-0000-00000E900000}"/>
    <cellStyle name="Normal 5 8 2 2 2 2" xfId="19024" xr:uid="{00000000-0005-0000-0000-00000F900000}"/>
    <cellStyle name="Normal 5 8 2 2 2 2 2" xfId="31279" xr:uid="{00000000-0005-0000-0000-000010900000}"/>
    <cellStyle name="Normal 5 8 2 2 2 2 3" xfId="43520" xr:uid="{00000000-0005-0000-0000-000011900000}"/>
    <cellStyle name="Normal 5 8 2 2 2 3" xfId="25162" xr:uid="{00000000-0005-0000-0000-000012900000}"/>
    <cellStyle name="Normal 5 8 2 2 2 4" xfId="37406" xr:uid="{00000000-0005-0000-0000-000013900000}"/>
    <cellStyle name="Normal 5 8 2 2 2 5" xfId="49635" xr:uid="{00000000-0005-0000-0000-000014900000}"/>
    <cellStyle name="Normal 5 8 2 2 3" xfId="19023" xr:uid="{00000000-0005-0000-0000-000015900000}"/>
    <cellStyle name="Normal 5 8 2 2 3 2" xfId="31278" xr:uid="{00000000-0005-0000-0000-000016900000}"/>
    <cellStyle name="Normal 5 8 2 2 3 3" xfId="43519" xr:uid="{00000000-0005-0000-0000-000017900000}"/>
    <cellStyle name="Normal 5 8 2 2 4" xfId="25161" xr:uid="{00000000-0005-0000-0000-000018900000}"/>
    <cellStyle name="Normal 5 8 2 2 5" xfId="37405" xr:uid="{00000000-0005-0000-0000-000019900000}"/>
    <cellStyle name="Normal 5 8 2 2 6" xfId="49634" xr:uid="{00000000-0005-0000-0000-00001A900000}"/>
    <cellStyle name="Normal 5 8 2 3" xfId="8026" xr:uid="{00000000-0005-0000-0000-00001B900000}"/>
    <cellStyle name="Normal 5 8 2 3 2" xfId="19025" xr:uid="{00000000-0005-0000-0000-00001C900000}"/>
    <cellStyle name="Normal 5 8 2 3 2 2" xfId="31280" xr:uid="{00000000-0005-0000-0000-00001D900000}"/>
    <cellStyle name="Normal 5 8 2 3 2 3" xfId="43521" xr:uid="{00000000-0005-0000-0000-00001E900000}"/>
    <cellStyle name="Normal 5 8 2 3 3" xfId="25163" xr:uid="{00000000-0005-0000-0000-00001F900000}"/>
    <cellStyle name="Normal 5 8 2 3 4" xfId="37407" xr:uid="{00000000-0005-0000-0000-000020900000}"/>
    <cellStyle name="Normal 5 8 2 3 5" xfId="49636" xr:uid="{00000000-0005-0000-0000-000021900000}"/>
    <cellStyle name="Normal 5 8 2 4" xfId="19022" xr:uid="{00000000-0005-0000-0000-000022900000}"/>
    <cellStyle name="Normal 5 8 2 4 2" xfId="31277" xr:uid="{00000000-0005-0000-0000-000023900000}"/>
    <cellStyle name="Normal 5 8 2 4 3" xfId="43518" xr:uid="{00000000-0005-0000-0000-000024900000}"/>
    <cellStyle name="Normal 5 8 2 5" xfId="25160" xr:uid="{00000000-0005-0000-0000-000025900000}"/>
    <cellStyle name="Normal 5 8 2 6" xfId="37404" xr:uid="{00000000-0005-0000-0000-000026900000}"/>
    <cellStyle name="Normal 5 8 2 7" xfId="49633" xr:uid="{00000000-0005-0000-0000-000027900000}"/>
    <cellStyle name="Normal 5 8 3" xfId="8027" xr:uid="{00000000-0005-0000-0000-000028900000}"/>
    <cellStyle name="Normal 5 8 3 2" xfId="8028" xr:uid="{00000000-0005-0000-0000-000029900000}"/>
    <cellStyle name="Normal 5 8 3 2 2" xfId="19027" xr:uid="{00000000-0005-0000-0000-00002A900000}"/>
    <cellStyle name="Normal 5 8 3 2 2 2" xfId="31282" xr:uid="{00000000-0005-0000-0000-00002B900000}"/>
    <cellStyle name="Normal 5 8 3 2 2 3" xfId="43523" xr:uid="{00000000-0005-0000-0000-00002C900000}"/>
    <cellStyle name="Normal 5 8 3 2 3" xfId="25165" xr:uid="{00000000-0005-0000-0000-00002D900000}"/>
    <cellStyle name="Normal 5 8 3 2 4" xfId="37409" xr:uid="{00000000-0005-0000-0000-00002E900000}"/>
    <cellStyle name="Normal 5 8 3 2 5" xfId="49638" xr:uid="{00000000-0005-0000-0000-00002F900000}"/>
    <cellStyle name="Normal 5 8 3 3" xfId="19026" xr:uid="{00000000-0005-0000-0000-000030900000}"/>
    <cellStyle name="Normal 5 8 3 3 2" xfId="31281" xr:uid="{00000000-0005-0000-0000-000031900000}"/>
    <cellStyle name="Normal 5 8 3 3 3" xfId="43522" xr:uid="{00000000-0005-0000-0000-000032900000}"/>
    <cellStyle name="Normal 5 8 3 4" xfId="25164" xr:uid="{00000000-0005-0000-0000-000033900000}"/>
    <cellStyle name="Normal 5 8 3 5" xfId="37408" xr:uid="{00000000-0005-0000-0000-000034900000}"/>
    <cellStyle name="Normal 5 8 3 6" xfId="49637" xr:uid="{00000000-0005-0000-0000-000035900000}"/>
    <cellStyle name="Normal 5 8 4" xfId="8029" xr:uid="{00000000-0005-0000-0000-000036900000}"/>
    <cellStyle name="Normal 5 8 4 2" xfId="19028" xr:uid="{00000000-0005-0000-0000-000037900000}"/>
    <cellStyle name="Normal 5 8 4 2 2" xfId="31283" xr:uid="{00000000-0005-0000-0000-000038900000}"/>
    <cellStyle name="Normal 5 8 4 2 3" xfId="43524" xr:uid="{00000000-0005-0000-0000-000039900000}"/>
    <cellStyle name="Normal 5 8 4 3" xfId="25166" xr:uid="{00000000-0005-0000-0000-00003A900000}"/>
    <cellStyle name="Normal 5 8 4 4" xfId="37410" xr:uid="{00000000-0005-0000-0000-00003B900000}"/>
    <cellStyle name="Normal 5 8 4 5" xfId="49639" xr:uid="{00000000-0005-0000-0000-00003C900000}"/>
    <cellStyle name="Normal 5 8 5" xfId="19021" xr:uid="{00000000-0005-0000-0000-00003D900000}"/>
    <cellStyle name="Normal 5 8 5 2" xfId="31276" xr:uid="{00000000-0005-0000-0000-00003E900000}"/>
    <cellStyle name="Normal 5 8 5 3" xfId="43517" xr:uid="{00000000-0005-0000-0000-00003F900000}"/>
    <cellStyle name="Normal 5 8 6" xfId="25159" xr:uid="{00000000-0005-0000-0000-000040900000}"/>
    <cellStyle name="Normal 5 8 7" xfId="37403" xr:uid="{00000000-0005-0000-0000-000041900000}"/>
    <cellStyle name="Normal 5 8 8" xfId="49632" xr:uid="{00000000-0005-0000-0000-000042900000}"/>
    <cellStyle name="Normal 5 9" xfId="8030" xr:uid="{00000000-0005-0000-0000-000043900000}"/>
    <cellStyle name="Normal 5 9 2" xfId="8031" xr:uid="{00000000-0005-0000-0000-000044900000}"/>
    <cellStyle name="Normal 5 9 2 2" xfId="8032" xr:uid="{00000000-0005-0000-0000-000045900000}"/>
    <cellStyle name="Normal 5 9 2 2 2" xfId="19031" xr:uid="{00000000-0005-0000-0000-000046900000}"/>
    <cellStyle name="Normal 5 9 2 2 2 2" xfId="31286" xr:uid="{00000000-0005-0000-0000-000047900000}"/>
    <cellStyle name="Normal 5 9 2 2 2 3" xfId="43527" xr:uid="{00000000-0005-0000-0000-000048900000}"/>
    <cellStyle name="Normal 5 9 2 2 3" xfId="25169" xr:uid="{00000000-0005-0000-0000-000049900000}"/>
    <cellStyle name="Normal 5 9 2 2 4" xfId="37413" xr:uid="{00000000-0005-0000-0000-00004A900000}"/>
    <cellStyle name="Normal 5 9 2 2 5" xfId="49642" xr:uid="{00000000-0005-0000-0000-00004B900000}"/>
    <cellStyle name="Normal 5 9 2 3" xfId="19030" xr:uid="{00000000-0005-0000-0000-00004C900000}"/>
    <cellStyle name="Normal 5 9 2 3 2" xfId="31285" xr:uid="{00000000-0005-0000-0000-00004D900000}"/>
    <cellStyle name="Normal 5 9 2 3 3" xfId="43526" xr:uid="{00000000-0005-0000-0000-00004E900000}"/>
    <cellStyle name="Normal 5 9 2 4" xfId="25168" xr:uid="{00000000-0005-0000-0000-00004F900000}"/>
    <cellStyle name="Normal 5 9 2 5" xfId="37412" xr:uid="{00000000-0005-0000-0000-000050900000}"/>
    <cellStyle name="Normal 5 9 2 6" xfId="49641" xr:uid="{00000000-0005-0000-0000-000051900000}"/>
    <cellStyle name="Normal 5 9 3" xfId="8033" xr:uid="{00000000-0005-0000-0000-000052900000}"/>
    <cellStyle name="Normal 5 9 3 2" xfId="19032" xr:uid="{00000000-0005-0000-0000-000053900000}"/>
    <cellStyle name="Normal 5 9 3 2 2" xfId="31287" xr:uid="{00000000-0005-0000-0000-000054900000}"/>
    <cellStyle name="Normal 5 9 3 2 3" xfId="43528" xr:uid="{00000000-0005-0000-0000-000055900000}"/>
    <cellStyle name="Normal 5 9 3 3" xfId="25170" xr:uid="{00000000-0005-0000-0000-000056900000}"/>
    <cellStyle name="Normal 5 9 3 4" xfId="37414" xr:uid="{00000000-0005-0000-0000-000057900000}"/>
    <cellStyle name="Normal 5 9 3 5" xfId="49643" xr:uid="{00000000-0005-0000-0000-000058900000}"/>
    <cellStyle name="Normal 5 9 4" xfId="19029" xr:uid="{00000000-0005-0000-0000-000059900000}"/>
    <cellStyle name="Normal 5 9 4 2" xfId="31284" xr:uid="{00000000-0005-0000-0000-00005A900000}"/>
    <cellStyle name="Normal 5 9 4 3" xfId="43525" xr:uid="{00000000-0005-0000-0000-00005B900000}"/>
    <cellStyle name="Normal 5 9 5" xfId="25167" xr:uid="{00000000-0005-0000-0000-00005C900000}"/>
    <cellStyle name="Normal 5 9 6" xfId="37411" xr:uid="{00000000-0005-0000-0000-00005D900000}"/>
    <cellStyle name="Normal 5 9 7" xfId="49640" xr:uid="{00000000-0005-0000-0000-00005E900000}"/>
    <cellStyle name="Normal 50" xfId="50950" xr:uid="{00000000-0005-0000-0000-00005F900000}"/>
    <cellStyle name="Normal 51" xfId="50951" xr:uid="{00000000-0005-0000-0000-000060900000}"/>
    <cellStyle name="Normal 51 2" xfId="50953" xr:uid="{00000000-0005-0000-0000-000061900000}"/>
    <cellStyle name="Normal 52" xfId="50936" xr:uid="{00000000-0005-0000-0000-000062900000}"/>
    <cellStyle name="Normal 52 2" xfId="50938" xr:uid="{00000000-0005-0000-0000-000063900000}"/>
    <cellStyle name="Normal 52 2 2" xfId="50940" xr:uid="{00000000-0005-0000-0000-000064900000}"/>
    <cellStyle name="Normal 53" xfId="50955" xr:uid="{00000000-0005-0000-0000-000065900000}"/>
    <cellStyle name="Normal 54" xfId="50957" xr:uid="{00000000-0005-0000-0000-000066900000}"/>
    <cellStyle name="Normal 55" xfId="50959" xr:uid="{00000000-0005-0000-0000-000067900000}"/>
    <cellStyle name="Normal 55 2" xfId="50963" xr:uid="{00000000-0005-0000-0000-000068900000}"/>
    <cellStyle name="Normal 56" xfId="50961" xr:uid="{00000000-0005-0000-0000-000069900000}"/>
    <cellStyle name="Normal 57" xfId="50965" xr:uid="{00000000-0005-0000-0000-00006A900000}"/>
    <cellStyle name="Normal 57 2" xfId="50967" xr:uid="{00000000-0005-0000-0000-00006B900000}"/>
    <cellStyle name="Normal 58" xfId="50969" xr:uid="{00000000-0005-0000-0000-00006C900000}"/>
    <cellStyle name="Normal 58 2" xfId="50971" xr:uid="{00000000-0005-0000-0000-00006D900000}"/>
    <cellStyle name="Normal 59" xfId="50973" xr:uid="{00000000-0005-0000-0000-00006E900000}"/>
    <cellStyle name="Normal 6" xfId="37" xr:uid="{00000000-0005-0000-0000-00006F900000}"/>
    <cellStyle name="Normal 6 10" xfId="8034" xr:uid="{00000000-0005-0000-0000-000070900000}"/>
    <cellStyle name="Normal 6 10 2" xfId="8035" xr:uid="{00000000-0005-0000-0000-000071900000}"/>
    <cellStyle name="Normal 6 10 2 2" xfId="19034" xr:uid="{00000000-0005-0000-0000-000072900000}"/>
    <cellStyle name="Normal 6 10 2 2 2" xfId="31289" xr:uid="{00000000-0005-0000-0000-000073900000}"/>
    <cellStyle name="Normal 6 10 2 2 3" xfId="43530" xr:uid="{00000000-0005-0000-0000-000074900000}"/>
    <cellStyle name="Normal 6 10 2 3" xfId="25172" xr:uid="{00000000-0005-0000-0000-000075900000}"/>
    <cellStyle name="Normal 6 10 2 4" xfId="37416" xr:uid="{00000000-0005-0000-0000-000076900000}"/>
    <cellStyle name="Normal 6 10 2 5" xfId="49645" xr:uid="{00000000-0005-0000-0000-000077900000}"/>
    <cellStyle name="Normal 6 10 3" xfId="19033" xr:uid="{00000000-0005-0000-0000-000078900000}"/>
    <cellStyle name="Normal 6 10 3 2" xfId="31288" xr:uid="{00000000-0005-0000-0000-000079900000}"/>
    <cellStyle name="Normal 6 10 3 3" xfId="43529" xr:uid="{00000000-0005-0000-0000-00007A900000}"/>
    <cellStyle name="Normal 6 10 4" xfId="25171" xr:uid="{00000000-0005-0000-0000-00007B900000}"/>
    <cellStyle name="Normal 6 10 5" xfId="37415" xr:uid="{00000000-0005-0000-0000-00007C900000}"/>
    <cellStyle name="Normal 6 10 6" xfId="49644" xr:uid="{00000000-0005-0000-0000-00007D900000}"/>
    <cellStyle name="Normal 6 11" xfId="8036" xr:uid="{00000000-0005-0000-0000-00007E900000}"/>
    <cellStyle name="Normal 6 11 2" xfId="19035" xr:uid="{00000000-0005-0000-0000-00007F900000}"/>
    <cellStyle name="Normal 6 11 2 2" xfId="31290" xr:uid="{00000000-0005-0000-0000-000080900000}"/>
    <cellStyle name="Normal 6 11 2 3" xfId="43531" xr:uid="{00000000-0005-0000-0000-000081900000}"/>
    <cellStyle name="Normal 6 11 3" xfId="25173" xr:uid="{00000000-0005-0000-0000-000082900000}"/>
    <cellStyle name="Normal 6 11 4" xfId="37417" xr:uid="{00000000-0005-0000-0000-000083900000}"/>
    <cellStyle name="Normal 6 11 5" xfId="49646" xr:uid="{00000000-0005-0000-0000-000084900000}"/>
    <cellStyle name="Normal 6 12" xfId="14241" xr:uid="{00000000-0005-0000-0000-000085900000}"/>
    <cellStyle name="Normal 6 12 2" xfId="26496" xr:uid="{00000000-0005-0000-0000-000086900000}"/>
    <cellStyle name="Normal 6 12 3" xfId="38737" xr:uid="{00000000-0005-0000-0000-000087900000}"/>
    <cellStyle name="Normal 6 13" xfId="20377" xr:uid="{00000000-0005-0000-0000-000088900000}"/>
    <cellStyle name="Normal 6 13 2" xfId="32623" xr:uid="{00000000-0005-0000-0000-000089900000}"/>
    <cellStyle name="Normal 6 14" xfId="20356" xr:uid="{00000000-0005-0000-0000-00008A900000}"/>
    <cellStyle name="Normal 6 15" xfId="32606" xr:uid="{00000000-0005-0000-0000-00008B900000}"/>
    <cellStyle name="Normal 6 16" xfId="44852" xr:uid="{00000000-0005-0000-0000-00008C900000}"/>
    <cellStyle name="Normal 6 2" xfId="38" xr:uid="{00000000-0005-0000-0000-00008D900000}"/>
    <cellStyle name="Normal 6 2 10" xfId="8037" xr:uid="{00000000-0005-0000-0000-00008E900000}"/>
    <cellStyle name="Normal 6 2 10 2" xfId="19036" xr:uid="{00000000-0005-0000-0000-00008F900000}"/>
    <cellStyle name="Normal 6 2 10 2 2" xfId="31291" xr:uid="{00000000-0005-0000-0000-000090900000}"/>
    <cellStyle name="Normal 6 2 10 2 3" xfId="43532" xr:uid="{00000000-0005-0000-0000-000091900000}"/>
    <cellStyle name="Normal 6 2 10 3" xfId="25174" xr:uid="{00000000-0005-0000-0000-000092900000}"/>
    <cellStyle name="Normal 6 2 10 4" xfId="37418" xr:uid="{00000000-0005-0000-0000-000093900000}"/>
    <cellStyle name="Normal 6 2 10 5" xfId="49647" xr:uid="{00000000-0005-0000-0000-000094900000}"/>
    <cellStyle name="Normal 6 2 11" xfId="14242" xr:uid="{00000000-0005-0000-0000-000095900000}"/>
    <cellStyle name="Normal 6 2 11 2" xfId="26497" xr:uid="{00000000-0005-0000-0000-000096900000}"/>
    <cellStyle name="Normal 6 2 11 3" xfId="38738" xr:uid="{00000000-0005-0000-0000-000097900000}"/>
    <cellStyle name="Normal 6 2 12" xfId="20378" xr:uid="{00000000-0005-0000-0000-000098900000}"/>
    <cellStyle name="Normal 6 2 13" xfId="32624" xr:uid="{00000000-0005-0000-0000-000099900000}"/>
    <cellStyle name="Normal 6 2 14" xfId="44853" xr:uid="{00000000-0005-0000-0000-00009A900000}"/>
    <cellStyle name="Normal 6 2 2" xfId="8038" xr:uid="{00000000-0005-0000-0000-00009B900000}"/>
    <cellStyle name="Normal 6 2 2 10" xfId="19037" xr:uid="{00000000-0005-0000-0000-00009C900000}"/>
    <cellStyle name="Normal 6 2 2 10 2" xfId="31292" xr:uid="{00000000-0005-0000-0000-00009D900000}"/>
    <cellStyle name="Normal 6 2 2 10 3" xfId="43533" xr:uid="{00000000-0005-0000-0000-00009E900000}"/>
    <cellStyle name="Normal 6 2 2 11" xfId="25175" xr:uid="{00000000-0005-0000-0000-00009F900000}"/>
    <cellStyle name="Normal 6 2 2 12" xfId="37419" xr:uid="{00000000-0005-0000-0000-0000A0900000}"/>
    <cellStyle name="Normal 6 2 2 13" xfId="49648" xr:uid="{00000000-0005-0000-0000-0000A1900000}"/>
    <cellStyle name="Normal 6 2 2 2" xfId="8039" xr:uid="{00000000-0005-0000-0000-0000A2900000}"/>
    <cellStyle name="Normal 6 2 2 2 10" xfId="37420" xr:uid="{00000000-0005-0000-0000-0000A3900000}"/>
    <cellStyle name="Normal 6 2 2 2 11" xfId="49649" xr:uid="{00000000-0005-0000-0000-0000A4900000}"/>
    <cellStyle name="Normal 6 2 2 2 2" xfId="8040" xr:uid="{00000000-0005-0000-0000-0000A5900000}"/>
    <cellStyle name="Normal 6 2 2 2 2 10" xfId="49650" xr:uid="{00000000-0005-0000-0000-0000A6900000}"/>
    <cellStyle name="Normal 6 2 2 2 2 2" xfId="8041" xr:uid="{00000000-0005-0000-0000-0000A7900000}"/>
    <cellStyle name="Normal 6 2 2 2 2 2 2" xfId="8042" xr:uid="{00000000-0005-0000-0000-0000A8900000}"/>
    <cellStyle name="Normal 6 2 2 2 2 2 2 2" xfId="8043" xr:uid="{00000000-0005-0000-0000-0000A9900000}"/>
    <cellStyle name="Normal 6 2 2 2 2 2 2 2 2" xfId="8044" xr:uid="{00000000-0005-0000-0000-0000AA900000}"/>
    <cellStyle name="Normal 6 2 2 2 2 2 2 2 2 2" xfId="8045" xr:uid="{00000000-0005-0000-0000-0000AB900000}"/>
    <cellStyle name="Normal 6 2 2 2 2 2 2 2 2 2 2" xfId="19044" xr:uid="{00000000-0005-0000-0000-0000AC900000}"/>
    <cellStyle name="Normal 6 2 2 2 2 2 2 2 2 2 2 2" xfId="31299" xr:uid="{00000000-0005-0000-0000-0000AD900000}"/>
    <cellStyle name="Normal 6 2 2 2 2 2 2 2 2 2 2 3" xfId="43540" xr:uid="{00000000-0005-0000-0000-0000AE900000}"/>
    <cellStyle name="Normal 6 2 2 2 2 2 2 2 2 2 3" xfId="25182" xr:uid="{00000000-0005-0000-0000-0000AF900000}"/>
    <cellStyle name="Normal 6 2 2 2 2 2 2 2 2 2 4" xfId="37426" xr:uid="{00000000-0005-0000-0000-0000B0900000}"/>
    <cellStyle name="Normal 6 2 2 2 2 2 2 2 2 2 5" xfId="49655" xr:uid="{00000000-0005-0000-0000-0000B1900000}"/>
    <cellStyle name="Normal 6 2 2 2 2 2 2 2 2 3" xfId="19043" xr:uid="{00000000-0005-0000-0000-0000B2900000}"/>
    <cellStyle name="Normal 6 2 2 2 2 2 2 2 2 3 2" xfId="31298" xr:uid="{00000000-0005-0000-0000-0000B3900000}"/>
    <cellStyle name="Normal 6 2 2 2 2 2 2 2 2 3 3" xfId="43539" xr:uid="{00000000-0005-0000-0000-0000B4900000}"/>
    <cellStyle name="Normal 6 2 2 2 2 2 2 2 2 4" xfId="25181" xr:uid="{00000000-0005-0000-0000-0000B5900000}"/>
    <cellStyle name="Normal 6 2 2 2 2 2 2 2 2 5" xfId="37425" xr:uid="{00000000-0005-0000-0000-0000B6900000}"/>
    <cellStyle name="Normal 6 2 2 2 2 2 2 2 2 6" xfId="49654" xr:uid="{00000000-0005-0000-0000-0000B7900000}"/>
    <cellStyle name="Normal 6 2 2 2 2 2 2 2 3" xfId="8046" xr:uid="{00000000-0005-0000-0000-0000B8900000}"/>
    <cellStyle name="Normal 6 2 2 2 2 2 2 2 3 2" xfId="19045" xr:uid="{00000000-0005-0000-0000-0000B9900000}"/>
    <cellStyle name="Normal 6 2 2 2 2 2 2 2 3 2 2" xfId="31300" xr:uid="{00000000-0005-0000-0000-0000BA900000}"/>
    <cellStyle name="Normal 6 2 2 2 2 2 2 2 3 2 3" xfId="43541" xr:uid="{00000000-0005-0000-0000-0000BB900000}"/>
    <cellStyle name="Normal 6 2 2 2 2 2 2 2 3 3" xfId="25183" xr:uid="{00000000-0005-0000-0000-0000BC900000}"/>
    <cellStyle name="Normal 6 2 2 2 2 2 2 2 3 4" xfId="37427" xr:uid="{00000000-0005-0000-0000-0000BD900000}"/>
    <cellStyle name="Normal 6 2 2 2 2 2 2 2 3 5" xfId="49656" xr:uid="{00000000-0005-0000-0000-0000BE900000}"/>
    <cellStyle name="Normal 6 2 2 2 2 2 2 2 4" xfId="19042" xr:uid="{00000000-0005-0000-0000-0000BF900000}"/>
    <cellStyle name="Normal 6 2 2 2 2 2 2 2 4 2" xfId="31297" xr:uid="{00000000-0005-0000-0000-0000C0900000}"/>
    <cellStyle name="Normal 6 2 2 2 2 2 2 2 4 3" xfId="43538" xr:uid="{00000000-0005-0000-0000-0000C1900000}"/>
    <cellStyle name="Normal 6 2 2 2 2 2 2 2 5" xfId="25180" xr:uid="{00000000-0005-0000-0000-0000C2900000}"/>
    <cellStyle name="Normal 6 2 2 2 2 2 2 2 6" xfId="37424" xr:uid="{00000000-0005-0000-0000-0000C3900000}"/>
    <cellStyle name="Normal 6 2 2 2 2 2 2 2 7" xfId="49653" xr:uid="{00000000-0005-0000-0000-0000C4900000}"/>
    <cellStyle name="Normal 6 2 2 2 2 2 2 3" xfId="8047" xr:uid="{00000000-0005-0000-0000-0000C5900000}"/>
    <cellStyle name="Normal 6 2 2 2 2 2 2 3 2" xfId="8048" xr:uid="{00000000-0005-0000-0000-0000C6900000}"/>
    <cellStyle name="Normal 6 2 2 2 2 2 2 3 2 2" xfId="19047" xr:uid="{00000000-0005-0000-0000-0000C7900000}"/>
    <cellStyle name="Normal 6 2 2 2 2 2 2 3 2 2 2" xfId="31302" xr:uid="{00000000-0005-0000-0000-0000C8900000}"/>
    <cellStyle name="Normal 6 2 2 2 2 2 2 3 2 2 3" xfId="43543" xr:uid="{00000000-0005-0000-0000-0000C9900000}"/>
    <cellStyle name="Normal 6 2 2 2 2 2 2 3 2 3" xfId="25185" xr:uid="{00000000-0005-0000-0000-0000CA900000}"/>
    <cellStyle name="Normal 6 2 2 2 2 2 2 3 2 4" xfId="37429" xr:uid="{00000000-0005-0000-0000-0000CB900000}"/>
    <cellStyle name="Normal 6 2 2 2 2 2 2 3 2 5" xfId="49658" xr:uid="{00000000-0005-0000-0000-0000CC900000}"/>
    <cellStyle name="Normal 6 2 2 2 2 2 2 3 3" xfId="19046" xr:uid="{00000000-0005-0000-0000-0000CD900000}"/>
    <cellStyle name="Normal 6 2 2 2 2 2 2 3 3 2" xfId="31301" xr:uid="{00000000-0005-0000-0000-0000CE900000}"/>
    <cellStyle name="Normal 6 2 2 2 2 2 2 3 3 3" xfId="43542" xr:uid="{00000000-0005-0000-0000-0000CF900000}"/>
    <cellStyle name="Normal 6 2 2 2 2 2 2 3 4" xfId="25184" xr:uid="{00000000-0005-0000-0000-0000D0900000}"/>
    <cellStyle name="Normal 6 2 2 2 2 2 2 3 5" xfId="37428" xr:uid="{00000000-0005-0000-0000-0000D1900000}"/>
    <cellStyle name="Normal 6 2 2 2 2 2 2 3 6" xfId="49657" xr:uid="{00000000-0005-0000-0000-0000D2900000}"/>
    <cellStyle name="Normal 6 2 2 2 2 2 2 4" xfId="8049" xr:uid="{00000000-0005-0000-0000-0000D3900000}"/>
    <cellStyle name="Normal 6 2 2 2 2 2 2 4 2" xfId="19048" xr:uid="{00000000-0005-0000-0000-0000D4900000}"/>
    <cellStyle name="Normal 6 2 2 2 2 2 2 4 2 2" xfId="31303" xr:uid="{00000000-0005-0000-0000-0000D5900000}"/>
    <cellStyle name="Normal 6 2 2 2 2 2 2 4 2 3" xfId="43544" xr:uid="{00000000-0005-0000-0000-0000D6900000}"/>
    <cellStyle name="Normal 6 2 2 2 2 2 2 4 3" xfId="25186" xr:uid="{00000000-0005-0000-0000-0000D7900000}"/>
    <cellStyle name="Normal 6 2 2 2 2 2 2 4 4" xfId="37430" xr:uid="{00000000-0005-0000-0000-0000D8900000}"/>
    <cellStyle name="Normal 6 2 2 2 2 2 2 4 5" xfId="49659" xr:uid="{00000000-0005-0000-0000-0000D9900000}"/>
    <cellStyle name="Normal 6 2 2 2 2 2 2 5" xfId="19041" xr:uid="{00000000-0005-0000-0000-0000DA900000}"/>
    <cellStyle name="Normal 6 2 2 2 2 2 2 5 2" xfId="31296" xr:uid="{00000000-0005-0000-0000-0000DB900000}"/>
    <cellStyle name="Normal 6 2 2 2 2 2 2 5 3" xfId="43537" xr:uid="{00000000-0005-0000-0000-0000DC900000}"/>
    <cellStyle name="Normal 6 2 2 2 2 2 2 6" xfId="25179" xr:uid="{00000000-0005-0000-0000-0000DD900000}"/>
    <cellStyle name="Normal 6 2 2 2 2 2 2 7" xfId="37423" xr:uid="{00000000-0005-0000-0000-0000DE900000}"/>
    <cellStyle name="Normal 6 2 2 2 2 2 2 8" xfId="49652" xr:uid="{00000000-0005-0000-0000-0000DF900000}"/>
    <cellStyle name="Normal 6 2 2 2 2 2 3" xfId="8050" xr:uid="{00000000-0005-0000-0000-0000E0900000}"/>
    <cellStyle name="Normal 6 2 2 2 2 2 3 2" xfId="8051" xr:uid="{00000000-0005-0000-0000-0000E1900000}"/>
    <cellStyle name="Normal 6 2 2 2 2 2 3 2 2" xfId="8052" xr:uid="{00000000-0005-0000-0000-0000E2900000}"/>
    <cellStyle name="Normal 6 2 2 2 2 2 3 2 2 2" xfId="19051" xr:uid="{00000000-0005-0000-0000-0000E3900000}"/>
    <cellStyle name="Normal 6 2 2 2 2 2 3 2 2 2 2" xfId="31306" xr:uid="{00000000-0005-0000-0000-0000E4900000}"/>
    <cellStyle name="Normal 6 2 2 2 2 2 3 2 2 2 3" xfId="43547" xr:uid="{00000000-0005-0000-0000-0000E5900000}"/>
    <cellStyle name="Normal 6 2 2 2 2 2 3 2 2 3" xfId="25189" xr:uid="{00000000-0005-0000-0000-0000E6900000}"/>
    <cellStyle name="Normal 6 2 2 2 2 2 3 2 2 4" xfId="37433" xr:uid="{00000000-0005-0000-0000-0000E7900000}"/>
    <cellStyle name="Normal 6 2 2 2 2 2 3 2 2 5" xfId="49662" xr:uid="{00000000-0005-0000-0000-0000E8900000}"/>
    <cellStyle name="Normal 6 2 2 2 2 2 3 2 3" xfId="19050" xr:uid="{00000000-0005-0000-0000-0000E9900000}"/>
    <cellStyle name="Normal 6 2 2 2 2 2 3 2 3 2" xfId="31305" xr:uid="{00000000-0005-0000-0000-0000EA900000}"/>
    <cellStyle name="Normal 6 2 2 2 2 2 3 2 3 3" xfId="43546" xr:uid="{00000000-0005-0000-0000-0000EB900000}"/>
    <cellStyle name="Normal 6 2 2 2 2 2 3 2 4" xfId="25188" xr:uid="{00000000-0005-0000-0000-0000EC900000}"/>
    <cellStyle name="Normal 6 2 2 2 2 2 3 2 5" xfId="37432" xr:uid="{00000000-0005-0000-0000-0000ED900000}"/>
    <cellStyle name="Normal 6 2 2 2 2 2 3 2 6" xfId="49661" xr:uid="{00000000-0005-0000-0000-0000EE900000}"/>
    <cellStyle name="Normal 6 2 2 2 2 2 3 3" xfId="8053" xr:uid="{00000000-0005-0000-0000-0000EF900000}"/>
    <cellStyle name="Normal 6 2 2 2 2 2 3 3 2" xfId="19052" xr:uid="{00000000-0005-0000-0000-0000F0900000}"/>
    <cellStyle name="Normal 6 2 2 2 2 2 3 3 2 2" xfId="31307" xr:uid="{00000000-0005-0000-0000-0000F1900000}"/>
    <cellStyle name="Normal 6 2 2 2 2 2 3 3 2 3" xfId="43548" xr:uid="{00000000-0005-0000-0000-0000F2900000}"/>
    <cellStyle name="Normal 6 2 2 2 2 2 3 3 3" xfId="25190" xr:uid="{00000000-0005-0000-0000-0000F3900000}"/>
    <cellStyle name="Normal 6 2 2 2 2 2 3 3 4" xfId="37434" xr:uid="{00000000-0005-0000-0000-0000F4900000}"/>
    <cellStyle name="Normal 6 2 2 2 2 2 3 3 5" xfId="49663" xr:uid="{00000000-0005-0000-0000-0000F5900000}"/>
    <cellStyle name="Normal 6 2 2 2 2 2 3 4" xfId="19049" xr:uid="{00000000-0005-0000-0000-0000F6900000}"/>
    <cellStyle name="Normal 6 2 2 2 2 2 3 4 2" xfId="31304" xr:uid="{00000000-0005-0000-0000-0000F7900000}"/>
    <cellStyle name="Normal 6 2 2 2 2 2 3 4 3" xfId="43545" xr:uid="{00000000-0005-0000-0000-0000F8900000}"/>
    <cellStyle name="Normal 6 2 2 2 2 2 3 5" xfId="25187" xr:uid="{00000000-0005-0000-0000-0000F9900000}"/>
    <cellStyle name="Normal 6 2 2 2 2 2 3 6" xfId="37431" xr:uid="{00000000-0005-0000-0000-0000FA900000}"/>
    <cellStyle name="Normal 6 2 2 2 2 2 3 7" xfId="49660" xr:uid="{00000000-0005-0000-0000-0000FB900000}"/>
    <cellStyle name="Normal 6 2 2 2 2 2 4" xfId="8054" xr:uid="{00000000-0005-0000-0000-0000FC900000}"/>
    <cellStyle name="Normal 6 2 2 2 2 2 4 2" xfId="8055" xr:uid="{00000000-0005-0000-0000-0000FD900000}"/>
    <cellStyle name="Normal 6 2 2 2 2 2 4 2 2" xfId="19054" xr:uid="{00000000-0005-0000-0000-0000FE900000}"/>
    <cellStyle name="Normal 6 2 2 2 2 2 4 2 2 2" xfId="31309" xr:uid="{00000000-0005-0000-0000-0000FF900000}"/>
    <cellStyle name="Normal 6 2 2 2 2 2 4 2 2 3" xfId="43550" xr:uid="{00000000-0005-0000-0000-000000910000}"/>
    <cellStyle name="Normal 6 2 2 2 2 2 4 2 3" xfId="25192" xr:uid="{00000000-0005-0000-0000-000001910000}"/>
    <cellStyle name="Normal 6 2 2 2 2 2 4 2 4" xfId="37436" xr:uid="{00000000-0005-0000-0000-000002910000}"/>
    <cellStyle name="Normal 6 2 2 2 2 2 4 2 5" xfId="49665" xr:uid="{00000000-0005-0000-0000-000003910000}"/>
    <cellStyle name="Normal 6 2 2 2 2 2 4 3" xfId="19053" xr:uid="{00000000-0005-0000-0000-000004910000}"/>
    <cellStyle name="Normal 6 2 2 2 2 2 4 3 2" xfId="31308" xr:uid="{00000000-0005-0000-0000-000005910000}"/>
    <cellStyle name="Normal 6 2 2 2 2 2 4 3 3" xfId="43549" xr:uid="{00000000-0005-0000-0000-000006910000}"/>
    <cellStyle name="Normal 6 2 2 2 2 2 4 4" xfId="25191" xr:uid="{00000000-0005-0000-0000-000007910000}"/>
    <cellStyle name="Normal 6 2 2 2 2 2 4 5" xfId="37435" xr:uid="{00000000-0005-0000-0000-000008910000}"/>
    <cellStyle name="Normal 6 2 2 2 2 2 4 6" xfId="49664" xr:uid="{00000000-0005-0000-0000-000009910000}"/>
    <cellStyle name="Normal 6 2 2 2 2 2 5" xfId="8056" xr:uid="{00000000-0005-0000-0000-00000A910000}"/>
    <cellStyle name="Normal 6 2 2 2 2 2 5 2" xfId="19055" xr:uid="{00000000-0005-0000-0000-00000B910000}"/>
    <cellStyle name="Normal 6 2 2 2 2 2 5 2 2" xfId="31310" xr:uid="{00000000-0005-0000-0000-00000C910000}"/>
    <cellStyle name="Normal 6 2 2 2 2 2 5 2 3" xfId="43551" xr:uid="{00000000-0005-0000-0000-00000D910000}"/>
    <cellStyle name="Normal 6 2 2 2 2 2 5 3" xfId="25193" xr:uid="{00000000-0005-0000-0000-00000E910000}"/>
    <cellStyle name="Normal 6 2 2 2 2 2 5 4" xfId="37437" xr:uid="{00000000-0005-0000-0000-00000F910000}"/>
    <cellStyle name="Normal 6 2 2 2 2 2 5 5" xfId="49666" xr:uid="{00000000-0005-0000-0000-000010910000}"/>
    <cellStyle name="Normal 6 2 2 2 2 2 6" xfId="19040" xr:uid="{00000000-0005-0000-0000-000011910000}"/>
    <cellStyle name="Normal 6 2 2 2 2 2 6 2" xfId="31295" xr:uid="{00000000-0005-0000-0000-000012910000}"/>
    <cellStyle name="Normal 6 2 2 2 2 2 6 3" xfId="43536" xr:uid="{00000000-0005-0000-0000-000013910000}"/>
    <cellStyle name="Normal 6 2 2 2 2 2 7" xfId="25178" xr:uid="{00000000-0005-0000-0000-000014910000}"/>
    <cellStyle name="Normal 6 2 2 2 2 2 8" xfId="37422" xr:uid="{00000000-0005-0000-0000-000015910000}"/>
    <cellStyle name="Normal 6 2 2 2 2 2 9" xfId="49651" xr:uid="{00000000-0005-0000-0000-000016910000}"/>
    <cellStyle name="Normal 6 2 2 2 2 3" xfId="8057" xr:uid="{00000000-0005-0000-0000-000017910000}"/>
    <cellStyle name="Normal 6 2 2 2 2 3 2" xfId="8058" xr:uid="{00000000-0005-0000-0000-000018910000}"/>
    <cellStyle name="Normal 6 2 2 2 2 3 2 2" xfId="8059" xr:uid="{00000000-0005-0000-0000-000019910000}"/>
    <cellStyle name="Normal 6 2 2 2 2 3 2 2 2" xfId="8060" xr:uid="{00000000-0005-0000-0000-00001A910000}"/>
    <cellStyle name="Normal 6 2 2 2 2 3 2 2 2 2" xfId="19059" xr:uid="{00000000-0005-0000-0000-00001B910000}"/>
    <cellStyle name="Normal 6 2 2 2 2 3 2 2 2 2 2" xfId="31314" xr:uid="{00000000-0005-0000-0000-00001C910000}"/>
    <cellStyle name="Normal 6 2 2 2 2 3 2 2 2 2 3" xfId="43555" xr:uid="{00000000-0005-0000-0000-00001D910000}"/>
    <cellStyle name="Normal 6 2 2 2 2 3 2 2 2 3" xfId="25197" xr:uid="{00000000-0005-0000-0000-00001E910000}"/>
    <cellStyle name="Normal 6 2 2 2 2 3 2 2 2 4" xfId="37441" xr:uid="{00000000-0005-0000-0000-00001F910000}"/>
    <cellStyle name="Normal 6 2 2 2 2 3 2 2 2 5" xfId="49670" xr:uid="{00000000-0005-0000-0000-000020910000}"/>
    <cellStyle name="Normal 6 2 2 2 2 3 2 2 3" xfId="19058" xr:uid="{00000000-0005-0000-0000-000021910000}"/>
    <cellStyle name="Normal 6 2 2 2 2 3 2 2 3 2" xfId="31313" xr:uid="{00000000-0005-0000-0000-000022910000}"/>
    <cellStyle name="Normal 6 2 2 2 2 3 2 2 3 3" xfId="43554" xr:uid="{00000000-0005-0000-0000-000023910000}"/>
    <cellStyle name="Normal 6 2 2 2 2 3 2 2 4" xfId="25196" xr:uid="{00000000-0005-0000-0000-000024910000}"/>
    <cellStyle name="Normal 6 2 2 2 2 3 2 2 5" xfId="37440" xr:uid="{00000000-0005-0000-0000-000025910000}"/>
    <cellStyle name="Normal 6 2 2 2 2 3 2 2 6" xfId="49669" xr:uid="{00000000-0005-0000-0000-000026910000}"/>
    <cellStyle name="Normal 6 2 2 2 2 3 2 3" xfId="8061" xr:uid="{00000000-0005-0000-0000-000027910000}"/>
    <cellStyle name="Normal 6 2 2 2 2 3 2 3 2" xfId="19060" xr:uid="{00000000-0005-0000-0000-000028910000}"/>
    <cellStyle name="Normal 6 2 2 2 2 3 2 3 2 2" xfId="31315" xr:uid="{00000000-0005-0000-0000-000029910000}"/>
    <cellStyle name="Normal 6 2 2 2 2 3 2 3 2 3" xfId="43556" xr:uid="{00000000-0005-0000-0000-00002A910000}"/>
    <cellStyle name="Normal 6 2 2 2 2 3 2 3 3" xfId="25198" xr:uid="{00000000-0005-0000-0000-00002B910000}"/>
    <cellStyle name="Normal 6 2 2 2 2 3 2 3 4" xfId="37442" xr:uid="{00000000-0005-0000-0000-00002C910000}"/>
    <cellStyle name="Normal 6 2 2 2 2 3 2 3 5" xfId="49671" xr:uid="{00000000-0005-0000-0000-00002D910000}"/>
    <cellStyle name="Normal 6 2 2 2 2 3 2 4" xfId="19057" xr:uid="{00000000-0005-0000-0000-00002E910000}"/>
    <cellStyle name="Normal 6 2 2 2 2 3 2 4 2" xfId="31312" xr:uid="{00000000-0005-0000-0000-00002F910000}"/>
    <cellStyle name="Normal 6 2 2 2 2 3 2 4 3" xfId="43553" xr:uid="{00000000-0005-0000-0000-000030910000}"/>
    <cellStyle name="Normal 6 2 2 2 2 3 2 5" xfId="25195" xr:uid="{00000000-0005-0000-0000-000031910000}"/>
    <cellStyle name="Normal 6 2 2 2 2 3 2 6" xfId="37439" xr:uid="{00000000-0005-0000-0000-000032910000}"/>
    <cellStyle name="Normal 6 2 2 2 2 3 2 7" xfId="49668" xr:uid="{00000000-0005-0000-0000-000033910000}"/>
    <cellStyle name="Normal 6 2 2 2 2 3 3" xfId="8062" xr:uid="{00000000-0005-0000-0000-000034910000}"/>
    <cellStyle name="Normal 6 2 2 2 2 3 3 2" xfId="8063" xr:uid="{00000000-0005-0000-0000-000035910000}"/>
    <cellStyle name="Normal 6 2 2 2 2 3 3 2 2" xfId="19062" xr:uid="{00000000-0005-0000-0000-000036910000}"/>
    <cellStyle name="Normal 6 2 2 2 2 3 3 2 2 2" xfId="31317" xr:uid="{00000000-0005-0000-0000-000037910000}"/>
    <cellStyle name="Normal 6 2 2 2 2 3 3 2 2 3" xfId="43558" xr:uid="{00000000-0005-0000-0000-000038910000}"/>
    <cellStyle name="Normal 6 2 2 2 2 3 3 2 3" xfId="25200" xr:uid="{00000000-0005-0000-0000-000039910000}"/>
    <cellStyle name="Normal 6 2 2 2 2 3 3 2 4" xfId="37444" xr:uid="{00000000-0005-0000-0000-00003A910000}"/>
    <cellStyle name="Normal 6 2 2 2 2 3 3 2 5" xfId="49673" xr:uid="{00000000-0005-0000-0000-00003B910000}"/>
    <cellStyle name="Normal 6 2 2 2 2 3 3 3" xfId="19061" xr:uid="{00000000-0005-0000-0000-00003C910000}"/>
    <cellStyle name="Normal 6 2 2 2 2 3 3 3 2" xfId="31316" xr:uid="{00000000-0005-0000-0000-00003D910000}"/>
    <cellStyle name="Normal 6 2 2 2 2 3 3 3 3" xfId="43557" xr:uid="{00000000-0005-0000-0000-00003E910000}"/>
    <cellStyle name="Normal 6 2 2 2 2 3 3 4" xfId="25199" xr:uid="{00000000-0005-0000-0000-00003F910000}"/>
    <cellStyle name="Normal 6 2 2 2 2 3 3 5" xfId="37443" xr:uid="{00000000-0005-0000-0000-000040910000}"/>
    <cellStyle name="Normal 6 2 2 2 2 3 3 6" xfId="49672" xr:uid="{00000000-0005-0000-0000-000041910000}"/>
    <cellStyle name="Normal 6 2 2 2 2 3 4" xfId="8064" xr:uid="{00000000-0005-0000-0000-000042910000}"/>
    <cellStyle name="Normal 6 2 2 2 2 3 4 2" xfId="19063" xr:uid="{00000000-0005-0000-0000-000043910000}"/>
    <cellStyle name="Normal 6 2 2 2 2 3 4 2 2" xfId="31318" xr:uid="{00000000-0005-0000-0000-000044910000}"/>
    <cellStyle name="Normal 6 2 2 2 2 3 4 2 3" xfId="43559" xr:uid="{00000000-0005-0000-0000-000045910000}"/>
    <cellStyle name="Normal 6 2 2 2 2 3 4 3" xfId="25201" xr:uid="{00000000-0005-0000-0000-000046910000}"/>
    <cellStyle name="Normal 6 2 2 2 2 3 4 4" xfId="37445" xr:uid="{00000000-0005-0000-0000-000047910000}"/>
    <cellStyle name="Normal 6 2 2 2 2 3 4 5" xfId="49674" xr:uid="{00000000-0005-0000-0000-000048910000}"/>
    <cellStyle name="Normal 6 2 2 2 2 3 5" xfId="19056" xr:uid="{00000000-0005-0000-0000-000049910000}"/>
    <cellStyle name="Normal 6 2 2 2 2 3 5 2" xfId="31311" xr:uid="{00000000-0005-0000-0000-00004A910000}"/>
    <cellStyle name="Normal 6 2 2 2 2 3 5 3" xfId="43552" xr:uid="{00000000-0005-0000-0000-00004B910000}"/>
    <cellStyle name="Normal 6 2 2 2 2 3 6" xfId="25194" xr:uid="{00000000-0005-0000-0000-00004C910000}"/>
    <cellStyle name="Normal 6 2 2 2 2 3 7" xfId="37438" xr:uid="{00000000-0005-0000-0000-00004D910000}"/>
    <cellStyle name="Normal 6 2 2 2 2 3 8" xfId="49667" xr:uid="{00000000-0005-0000-0000-00004E910000}"/>
    <cellStyle name="Normal 6 2 2 2 2 4" xfId="8065" xr:uid="{00000000-0005-0000-0000-00004F910000}"/>
    <cellStyle name="Normal 6 2 2 2 2 4 2" xfId="8066" xr:uid="{00000000-0005-0000-0000-000050910000}"/>
    <cellStyle name="Normal 6 2 2 2 2 4 2 2" xfId="8067" xr:uid="{00000000-0005-0000-0000-000051910000}"/>
    <cellStyle name="Normal 6 2 2 2 2 4 2 2 2" xfId="19066" xr:uid="{00000000-0005-0000-0000-000052910000}"/>
    <cellStyle name="Normal 6 2 2 2 2 4 2 2 2 2" xfId="31321" xr:uid="{00000000-0005-0000-0000-000053910000}"/>
    <cellStyle name="Normal 6 2 2 2 2 4 2 2 2 3" xfId="43562" xr:uid="{00000000-0005-0000-0000-000054910000}"/>
    <cellStyle name="Normal 6 2 2 2 2 4 2 2 3" xfId="25204" xr:uid="{00000000-0005-0000-0000-000055910000}"/>
    <cellStyle name="Normal 6 2 2 2 2 4 2 2 4" xfId="37448" xr:uid="{00000000-0005-0000-0000-000056910000}"/>
    <cellStyle name="Normal 6 2 2 2 2 4 2 2 5" xfId="49677" xr:uid="{00000000-0005-0000-0000-000057910000}"/>
    <cellStyle name="Normal 6 2 2 2 2 4 2 3" xfId="19065" xr:uid="{00000000-0005-0000-0000-000058910000}"/>
    <cellStyle name="Normal 6 2 2 2 2 4 2 3 2" xfId="31320" xr:uid="{00000000-0005-0000-0000-000059910000}"/>
    <cellStyle name="Normal 6 2 2 2 2 4 2 3 3" xfId="43561" xr:uid="{00000000-0005-0000-0000-00005A910000}"/>
    <cellStyle name="Normal 6 2 2 2 2 4 2 4" xfId="25203" xr:uid="{00000000-0005-0000-0000-00005B910000}"/>
    <cellStyle name="Normal 6 2 2 2 2 4 2 5" xfId="37447" xr:uid="{00000000-0005-0000-0000-00005C910000}"/>
    <cellStyle name="Normal 6 2 2 2 2 4 2 6" xfId="49676" xr:uid="{00000000-0005-0000-0000-00005D910000}"/>
    <cellStyle name="Normal 6 2 2 2 2 4 3" xfId="8068" xr:uid="{00000000-0005-0000-0000-00005E910000}"/>
    <cellStyle name="Normal 6 2 2 2 2 4 3 2" xfId="19067" xr:uid="{00000000-0005-0000-0000-00005F910000}"/>
    <cellStyle name="Normal 6 2 2 2 2 4 3 2 2" xfId="31322" xr:uid="{00000000-0005-0000-0000-000060910000}"/>
    <cellStyle name="Normal 6 2 2 2 2 4 3 2 3" xfId="43563" xr:uid="{00000000-0005-0000-0000-000061910000}"/>
    <cellStyle name="Normal 6 2 2 2 2 4 3 3" xfId="25205" xr:uid="{00000000-0005-0000-0000-000062910000}"/>
    <cellStyle name="Normal 6 2 2 2 2 4 3 4" xfId="37449" xr:uid="{00000000-0005-0000-0000-000063910000}"/>
    <cellStyle name="Normal 6 2 2 2 2 4 3 5" xfId="49678" xr:uid="{00000000-0005-0000-0000-000064910000}"/>
    <cellStyle name="Normal 6 2 2 2 2 4 4" xfId="19064" xr:uid="{00000000-0005-0000-0000-000065910000}"/>
    <cellStyle name="Normal 6 2 2 2 2 4 4 2" xfId="31319" xr:uid="{00000000-0005-0000-0000-000066910000}"/>
    <cellStyle name="Normal 6 2 2 2 2 4 4 3" xfId="43560" xr:uid="{00000000-0005-0000-0000-000067910000}"/>
    <cellStyle name="Normal 6 2 2 2 2 4 5" xfId="25202" xr:uid="{00000000-0005-0000-0000-000068910000}"/>
    <cellStyle name="Normal 6 2 2 2 2 4 6" xfId="37446" xr:uid="{00000000-0005-0000-0000-000069910000}"/>
    <cellStyle name="Normal 6 2 2 2 2 4 7" xfId="49675" xr:uid="{00000000-0005-0000-0000-00006A910000}"/>
    <cellStyle name="Normal 6 2 2 2 2 5" xfId="8069" xr:uid="{00000000-0005-0000-0000-00006B910000}"/>
    <cellStyle name="Normal 6 2 2 2 2 5 2" xfId="8070" xr:uid="{00000000-0005-0000-0000-00006C910000}"/>
    <cellStyle name="Normal 6 2 2 2 2 5 2 2" xfId="19069" xr:uid="{00000000-0005-0000-0000-00006D910000}"/>
    <cellStyle name="Normal 6 2 2 2 2 5 2 2 2" xfId="31324" xr:uid="{00000000-0005-0000-0000-00006E910000}"/>
    <cellStyle name="Normal 6 2 2 2 2 5 2 2 3" xfId="43565" xr:uid="{00000000-0005-0000-0000-00006F910000}"/>
    <cellStyle name="Normal 6 2 2 2 2 5 2 3" xfId="25207" xr:uid="{00000000-0005-0000-0000-000070910000}"/>
    <cellStyle name="Normal 6 2 2 2 2 5 2 4" xfId="37451" xr:uid="{00000000-0005-0000-0000-000071910000}"/>
    <cellStyle name="Normal 6 2 2 2 2 5 2 5" xfId="49680" xr:uid="{00000000-0005-0000-0000-000072910000}"/>
    <cellStyle name="Normal 6 2 2 2 2 5 3" xfId="19068" xr:uid="{00000000-0005-0000-0000-000073910000}"/>
    <cellStyle name="Normal 6 2 2 2 2 5 3 2" xfId="31323" xr:uid="{00000000-0005-0000-0000-000074910000}"/>
    <cellStyle name="Normal 6 2 2 2 2 5 3 3" xfId="43564" xr:uid="{00000000-0005-0000-0000-000075910000}"/>
    <cellStyle name="Normal 6 2 2 2 2 5 4" xfId="25206" xr:uid="{00000000-0005-0000-0000-000076910000}"/>
    <cellStyle name="Normal 6 2 2 2 2 5 5" xfId="37450" xr:uid="{00000000-0005-0000-0000-000077910000}"/>
    <cellStyle name="Normal 6 2 2 2 2 5 6" xfId="49679" xr:uid="{00000000-0005-0000-0000-000078910000}"/>
    <cellStyle name="Normal 6 2 2 2 2 6" xfId="8071" xr:uid="{00000000-0005-0000-0000-000079910000}"/>
    <cellStyle name="Normal 6 2 2 2 2 6 2" xfId="19070" xr:uid="{00000000-0005-0000-0000-00007A910000}"/>
    <cellStyle name="Normal 6 2 2 2 2 6 2 2" xfId="31325" xr:uid="{00000000-0005-0000-0000-00007B910000}"/>
    <cellStyle name="Normal 6 2 2 2 2 6 2 3" xfId="43566" xr:uid="{00000000-0005-0000-0000-00007C910000}"/>
    <cellStyle name="Normal 6 2 2 2 2 6 3" xfId="25208" xr:uid="{00000000-0005-0000-0000-00007D910000}"/>
    <cellStyle name="Normal 6 2 2 2 2 6 4" xfId="37452" xr:uid="{00000000-0005-0000-0000-00007E910000}"/>
    <cellStyle name="Normal 6 2 2 2 2 6 5" xfId="49681" xr:uid="{00000000-0005-0000-0000-00007F910000}"/>
    <cellStyle name="Normal 6 2 2 2 2 7" xfId="19039" xr:uid="{00000000-0005-0000-0000-000080910000}"/>
    <cellStyle name="Normal 6 2 2 2 2 7 2" xfId="31294" xr:uid="{00000000-0005-0000-0000-000081910000}"/>
    <cellStyle name="Normal 6 2 2 2 2 7 3" xfId="43535" xr:uid="{00000000-0005-0000-0000-000082910000}"/>
    <cellStyle name="Normal 6 2 2 2 2 8" xfId="25177" xr:uid="{00000000-0005-0000-0000-000083910000}"/>
    <cellStyle name="Normal 6 2 2 2 2 9" xfId="37421" xr:uid="{00000000-0005-0000-0000-000084910000}"/>
    <cellStyle name="Normal 6 2 2 2 3" xfId="8072" xr:uid="{00000000-0005-0000-0000-000085910000}"/>
    <cellStyle name="Normal 6 2 2 2 3 2" xfId="8073" xr:uid="{00000000-0005-0000-0000-000086910000}"/>
    <cellStyle name="Normal 6 2 2 2 3 2 2" xfId="8074" xr:uid="{00000000-0005-0000-0000-000087910000}"/>
    <cellStyle name="Normal 6 2 2 2 3 2 2 2" xfId="8075" xr:uid="{00000000-0005-0000-0000-000088910000}"/>
    <cellStyle name="Normal 6 2 2 2 3 2 2 2 2" xfId="8076" xr:uid="{00000000-0005-0000-0000-000089910000}"/>
    <cellStyle name="Normal 6 2 2 2 3 2 2 2 2 2" xfId="19075" xr:uid="{00000000-0005-0000-0000-00008A910000}"/>
    <cellStyle name="Normal 6 2 2 2 3 2 2 2 2 2 2" xfId="31330" xr:uid="{00000000-0005-0000-0000-00008B910000}"/>
    <cellStyle name="Normal 6 2 2 2 3 2 2 2 2 2 3" xfId="43571" xr:uid="{00000000-0005-0000-0000-00008C910000}"/>
    <cellStyle name="Normal 6 2 2 2 3 2 2 2 2 3" xfId="25213" xr:uid="{00000000-0005-0000-0000-00008D910000}"/>
    <cellStyle name="Normal 6 2 2 2 3 2 2 2 2 4" xfId="37457" xr:uid="{00000000-0005-0000-0000-00008E910000}"/>
    <cellStyle name="Normal 6 2 2 2 3 2 2 2 2 5" xfId="49686" xr:uid="{00000000-0005-0000-0000-00008F910000}"/>
    <cellStyle name="Normal 6 2 2 2 3 2 2 2 3" xfId="19074" xr:uid="{00000000-0005-0000-0000-000090910000}"/>
    <cellStyle name="Normal 6 2 2 2 3 2 2 2 3 2" xfId="31329" xr:uid="{00000000-0005-0000-0000-000091910000}"/>
    <cellStyle name="Normal 6 2 2 2 3 2 2 2 3 3" xfId="43570" xr:uid="{00000000-0005-0000-0000-000092910000}"/>
    <cellStyle name="Normal 6 2 2 2 3 2 2 2 4" xfId="25212" xr:uid="{00000000-0005-0000-0000-000093910000}"/>
    <cellStyle name="Normal 6 2 2 2 3 2 2 2 5" xfId="37456" xr:uid="{00000000-0005-0000-0000-000094910000}"/>
    <cellStyle name="Normal 6 2 2 2 3 2 2 2 6" xfId="49685" xr:uid="{00000000-0005-0000-0000-000095910000}"/>
    <cellStyle name="Normal 6 2 2 2 3 2 2 3" xfId="8077" xr:uid="{00000000-0005-0000-0000-000096910000}"/>
    <cellStyle name="Normal 6 2 2 2 3 2 2 3 2" xfId="19076" xr:uid="{00000000-0005-0000-0000-000097910000}"/>
    <cellStyle name="Normal 6 2 2 2 3 2 2 3 2 2" xfId="31331" xr:uid="{00000000-0005-0000-0000-000098910000}"/>
    <cellStyle name="Normal 6 2 2 2 3 2 2 3 2 3" xfId="43572" xr:uid="{00000000-0005-0000-0000-000099910000}"/>
    <cellStyle name="Normal 6 2 2 2 3 2 2 3 3" xfId="25214" xr:uid="{00000000-0005-0000-0000-00009A910000}"/>
    <cellStyle name="Normal 6 2 2 2 3 2 2 3 4" xfId="37458" xr:uid="{00000000-0005-0000-0000-00009B910000}"/>
    <cellStyle name="Normal 6 2 2 2 3 2 2 3 5" xfId="49687" xr:uid="{00000000-0005-0000-0000-00009C910000}"/>
    <cellStyle name="Normal 6 2 2 2 3 2 2 4" xfId="19073" xr:uid="{00000000-0005-0000-0000-00009D910000}"/>
    <cellStyle name="Normal 6 2 2 2 3 2 2 4 2" xfId="31328" xr:uid="{00000000-0005-0000-0000-00009E910000}"/>
    <cellStyle name="Normal 6 2 2 2 3 2 2 4 3" xfId="43569" xr:uid="{00000000-0005-0000-0000-00009F910000}"/>
    <cellStyle name="Normal 6 2 2 2 3 2 2 5" xfId="25211" xr:uid="{00000000-0005-0000-0000-0000A0910000}"/>
    <cellStyle name="Normal 6 2 2 2 3 2 2 6" xfId="37455" xr:uid="{00000000-0005-0000-0000-0000A1910000}"/>
    <cellStyle name="Normal 6 2 2 2 3 2 2 7" xfId="49684" xr:uid="{00000000-0005-0000-0000-0000A2910000}"/>
    <cellStyle name="Normal 6 2 2 2 3 2 3" xfId="8078" xr:uid="{00000000-0005-0000-0000-0000A3910000}"/>
    <cellStyle name="Normal 6 2 2 2 3 2 3 2" xfId="8079" xr:uid="{00000000-0005-0000-0000-0000A4910000}"/>
    <cellStyle name="Normal 6 2 2 2 3 2 3 2 2" xfId="19078" xr:uid="{00000000-0005-0000-0000-0000A5910000}"/>
    <cellStyle name="Normal 6 2 2 2 3 2 3 2 2 2" xfId="31333" xr:uid="{00000000-0005-0000-0000-0000A6910000}"/>
    <cellStyle name="Normal 6 2 2 2 3 2 3 2 2 3" xfId="43574" xr:uid="{00000000-0005-0000-0000-0000A7910000}"/>
    <cellStyle name="Normal 6 2 2 2 3 2 3 2 3" xfId="25216" xr:uid="{00000000-0005-0000-0000-0000A8910000}"/>
    <cellStyle name="Normal 6 2 2 2 3 2 3 2 4" xfId="37460" xr:uid="{00000000-0005-0000-0000-0000A9910000}"/>
    <cellStyle name="Normal 6 2 2 2 3 2 3 2 5" xfId="49689" xr:uid="{00000000-0005-0000-0000-0000AA910000}"/>
    <cellStyle name="Normal 6 2 2 2 3 2 3 3" xfId="19077" xr:uid="{00000000-0005-0000-0000-0000AB910000}"/>
    <cellStyle name="Normal 6 2 2 2 3 2 3 3 2" xfId="31332" xr:uid="{00000000-0005-0000-0000-0000AC910000}"/>
    <cellStyle name="Normal 6 2 2 2 3 2 3 3 3" xfId="43573" xr:uid="{00000000-0005-0000-0000-0000AD910000}"/>
    <cellStyle name="Normal 6 2 2 2 3 2 3 4" xfId="25215" xr:uid="{00000000-0005-0000-0000-0000AE910000}"/>
    <cellStyle name="Normal 6 2 2 2 3 2 3 5" xfId="37459" xr:uid="{00000000-0005-0000-0000-0000AF910000}"/>
    <cellStyle name="Normal 6 2 2 2 3 2 3 6" xfId="49688" xr:uid="{00000000-0005-0000-0000-0000B0910000}"/>
    <cellStyle name="Normal 6 2 2 2 3 2 4" xfId="8080" xr:uid="{00000000-0005-0000-0000-0000B1910000}"/>
    <cellStyle name="Normal 6 2 2 2 3 2 4 2" xfId="19079" xr:uid="{00000000-0005-0000-0000-0000B2910000}"/>
    <cellStyle name="Normal 6 2 2 2 3 2 4 2 2" xfId="31334" xr:uid="{00000000-0005-0000-0000-0000B3910000}"/>
    <cellStyle name="Normal 6 2 2 2 3 2 4 2 3" xfId="43575" xr:uid="{00000000-0005-0000-0000-0000B4910000}"/>
    <cellStyle name="Normal 6 2 2 2 3 2 4 3" xfId="25217" xr:uid="{00000000-0005-0000-0000-0000B5910000}"/>
    <cellStyle name="Normal 6 2 2 2 3 2 4 4" xfId="37461" xr:uid="{00000000-0005-0000-0000-0000B6910000}"/>
    <cellStyle name="Normal 6 2 2 2 3 2 4 5" xfId="49690" xr:uid="{00000000-0005-0000-0000-0000B7910000}"/>
    <cellStyle name="Normal 6 2 2 2 3 2 5" xfId="19072" xr:uid="{00000000-0005-0000-0000-0000B8910000}"/>
    <cellStyle name="Normal 6 2 2 2 3 2 5 2" xfId="31327" xr:uid="{00000000-0005-0000-0000-0000B9910000}"/>
    <cellStyle name="Normal 6 2 2 2 3 2 5 3" xfId="43568" xr:uid="{00000000-0005-0000-0000-0000BA910000}"/>
    <cellStyle name="Normal 6 2 2 2 3 2 6" xfId="25210" xr:uid="{00000000-0005-0000-0000-0000BB910000}"/>
    <cellStyle name="Normal 6 2 2 2 3 2 7" xfId="37454" xr:uid="{00000000-0005-0000-0000-0000BC910000}"/>
    <cellStyle name="Normal 6 2 2 2 3 2 8" xfId="49683" xr:uid="{00000000-0005-0000-0000-0000BD910000}"/>
    <cellStyle name="Normal 6 2 2 2 3 3" xfId="8081" xr:uid="{00000000-0005-0000-0000-0000BE910000}"/>
    <cellStyle name="Normal 6 2 2 2 3 3 2" xfId="8082" xr:uid="{00000000-0005-0000-0000-0000BF910000}"/>
    <cellStyle name="Normal 6 2 2 2 3 3 2 2" xfId="8083" xr:uid="{00000000-0005-0000-0000-0000C0910000}"/>
    <cellStyle name="Normal 6 2 2 2 3 3 2 2 2" xfId="19082" xr:uid="{00000000-0005-0000-0000-0000C1910000}"/>
    <cellStyle name="Normal 6 2 2 2 3 3 2 2 2 2" xfId="31337" xr:uid="{00000000-0005-0000-0000-0000C2910000}"/>
    <cellStyle name="Normal 6 2 2 2 3 3 2 2 2 3" xfId="43578" xr:uid="{00000000-0005-0000-0000-0000C3910000}"/>
    <cellStyle name="Normal 6 2 2 2 3 3 2 2 3" xfId="25220" xr:uid="{00000000-0005-0000-0000-0000C4910000}"/>
    <cellStyle name="Normal 6 2 2 2 3 3 2 2 4" xfId="37464" xr:uid="{00000000-0005-0000-0000-0000C5910000}"/>
    <cellStyle name="Normal 6 2 2 2 3 3 2 2 5" xfId="49693" xr:uid="{00000000-0005-0000-0000-0000C6910000}"/>
    <cellStyle name="Normal 6 2 2 2 3 3 2 3" xfId="19081" xr:uid="{00000000-0005-0000-0000-0000C7910000}"/>
    <cellStyle name="Normal 6 2 2 2 3 3 2 3 2" xfId="31336" xr:uid="{00000000-0005-0000-0000-0000C8910000}"/>
    <cellStyle name="Normal 6 2 2 2 3 3 2 3 3" xfId="43577" xr:uid="{00000000-0005-0000-0000-0000C9910000}"/>
    <cellStyle name="Normal 6 2 2 2 3 3 2 4" xfId="25219" xr:uid="{00000000-0005-0000-0000-0000CA910000}"/>
    <cellStyle name="Normal 6 2 2 2 3 3 2 5" xfId="37463" xr:uid="{00000000-0005-0000-0000-0000CB910000}"/>
    <cellStyle name="Normal 6 2 2 2 3 3 2 6" xfId="49692" xr:uid="{00000000-0005-0000-0000-0000CC910000}"/>
    <cellStyle name="Normal 6 2 2 2 3 3 3" xfId="8084" xr:uid="{00000000-0005-0000-0000-0000CD910000}"/>
    <cellStyle name="Normal 6 2 2 2 3 3 3 2" xfId="19083" xr:uid="{00000000-0005-0000-0000-0000CE910000}"/>
    <cellStyle name="Normal 6 2 2 2 3 3 3 2 2" xfId="31338" xr:uid="{00000000-0005-0000-0000-0000CF910000}"/>
    <cellStyle name="Normal 6 2 2 2 3 3 3 2 3" xfId="43579" xr:uid="{00000000-0005-0000-0000-0000D0910000}"/>
    <cellStyle name="Normal 6 2 2 2 3 3 3 3" xfId="25221" xr:uid="{00000000-0005-0000-0000-0000D1910000}"/>
    <cellStyle name="Normal 6 2 2 2 3 3 3 4" xfId="37465" xr:uid="{00000000-0005-0000-0000-0000D2910000}"/>
    <cellStyle name="Normal 6 2 2 2 3 3 3 5" xfId="49694" xr:uid="{00000000-0005-0000-0000-0000D3910000}"/>
    <cellStyle name="Normal 6 2 2 2 3 3 4" xfId="19080" xr:uid="{00000000-0005-0000-0000-0000D4910000}"/>
    <cellStyle name="Normal 6 2 2 2 3 3 4 2" xfId="31335" xr:uid="{00000000-0005-0000-0000-0000D5910000}"/>
    <cellStyle name="Normal 6 2 2 2 3 3 4 3" xfId="43576" xr:uid="{00000000-0005-0000-0000-0000D6910000}"/>
    <cellStyle name="Normal 6 2 2 2 3 3 5" xfId="25218" xr:uid="{00000000-0005-0000-0000-0000D7910000}"/>
    <cellStyle name="Normal 6 2 2 2 3 3 6" xfId="37462" xr:uid="{00000000-0005-0000-0000-0000D8910000}"/>
    <cellStyle name="Normal 6 2 2 2 3 3 7" xfId="49691" xr:uid="{00000000-0005-0000-0000-0000D9910000}"/>
    <cellStyle name="Normal 6 2 2 2 3 4" xfId="8085" xr:uid="{00000000-0005-0000-0000-0000DA910000}"/>
    <cellStyle name="Normal 6 2 2 2 3 4 2" xfId="8086" xr:uid="{00000000-0005-0000-0000-0000DB910000}"/>
    <cellStyle name="Normal 6 2 2 2 3 4 2 2" xfId="19085" xr:uid="{00000000-0005-0000-0000-0000DC910000}"/>
    <cellStyle name="Normal 6 2 2 2 3 4 2 2 2" xfId="31340" xr:uid="{00000000-0005-0000-0000-0000DD910000}"/>
    <cellStyle name="Normal 6 2 2 2 3 4 2 2 3" xfId="43581" xr:uid="{00000000-0005-0000-0000-0000DE910000}"/>
    <cellStyle name="Normal 6 2 2 2 3 4 2 3" xfId="25223" xr:uid="{00000000-0005-0000-0000-0000DF910000}"/>
    <cellStyle name="Normal 6 2 2 2 3 4 2 4" xfId="37467" xr:uid="{00000000-0005-0000-0000-0000E0910000}"/>
    <cellStyle name="Normal 6 2 2 2 3 4 2 5" xfId="49696" xr:uid="{00000000-0005-0000-0000-0000E1910000}"/>
    <cellStyle name="Normal 6 2 2 2 3 4 3" xfId="19084" xr:uid="{00000000-0005-0000-0000-0000E2910000}"/>
    <cellStyle name="Normal 6 2 2 2 3 4 3 2" xfId="31339" xr:uid="{00000000-0005-0000-0000-0000E3910000}"/>
    <cellStyle name="Normal 6 2 2 2 3 4 3 3" xfId="43580" xr:uid="{00000000-0005-0000-0000-0000E4910000}"/>
    <cellStyle name="Normal 6 2 2 2 3 4 4" xfId="25222" xr:uid="{00000000-0005-0000-0000-0000E5910000}"/>
    <cellStyle name="Normal 6 2 2 2 3 4 5" xfId="37466" xr:uid="{00000000-0005-0000-0000-0000E6910000}"/>
    <cellStyle name="Normal 6 2 2 2 3 4 6" xfId="49695" xr:uid="{00000000-0005-0000-0000-0000E7910000}"/>
    <cellStyle name="Normal 6 2 2 2 3 5" xfId="8087" xr:uid="{00000000-0005-0000-0000-0000E8910000}"/>
    <cellStyle name="Normal 6 2 2 2 3 5 2" xfId="19086" xr:uid="{00000000-0005-0000-0000-0000E9910000}"/>
    <cellStyle name="Normal 6 2 2 2 3 5 2 2" xfId="31341" xr:uid="{00000000-0005-0000-0000-0000EA910000}"/>
    <cellStyle name="Normal 6 2 2 2 3 5 2 3" xfId="43582" xr:uid="{00000000-0005-0000-0000-0000EB910000}"/>
    <cellStyle name="Normal 6 2 2 2 3 5 3" xfId="25224" xr:uid="{00000000-0005-0000-0000-0000EC910000}"/>
    <cellStyle name="Normal 6 2 2 2 3 5 4" xfId="37468" xr:uid="{00000000-0005-0000-0000-0000ED910000}"/>
    <cellStyle name="Normal 6 2 2 2 3 5 5" xfId="49697" xr:uid="{00000000-0005-0000-0000-0000EE910000}"/>
    <cellStyle name="Normal 6 2 2 2 3 6" xfId="19071" xr:uid="{00000000-0005-0000-0000-0000EF910000}"/>
    <cellStyle name="Normal 6 2 2 2 3 6 2" xfId="31326" xr:uid="{00000000-0005-0000-0000-0000F0910000}"/>
    <cellStyle name="Normal 6 2 2 2 3 6 3" xfId="43567" xr:uid="{00000000-0005-0000-0000-0000F1910000}"/>
    <cellStyle name="Normal 6 2 2 2 3 7" xfId="25209" xr:uid="{00000000-0005-0000-0000-0000F2910000}"/>
    <cellStyle name="Normal 6 2 2 2 3 8" xfId="37453" xr:uid="{00000000-0005-0000-0000-0000F3910000}"/>
    <cellStyle name="Normal 6 2 2 2 3 9" xfId="49682" xr:uid="{00000000-0005-0000-0000-0000F4910000}"/>
    <cellStyle name="Normal 6 2 2 2 4" xfId="8088" xr:uid="{00000000-0005-0000-0000-0000F5910000}"/>
    <cellStyle name="Normal 6 2 2 2 4 2" xfId="8089" xr:uid="{00000000-0005-0000-0000-0000F6910000}"/>
    <cellStyle name="Normal 6 2 2 2 4 2 2" xfId="8090" xr:uid="{00000000-0005-0000-0000-0000F7910000}"/>
    <cellStyle name="Normal 6 2 2 2 4 2 2 2" xfId="8091" xr:uid="{00000000-0005-0000-0000-0000F8910000}"/>
    <cellStyle name="Normal 6 2 2 2 4 2 2 2 2" xfId="19090" xr:uid="{00000000-0005-0000-0000-0000F9910000}"/>
    <cellStyle name="Normal 6 2 2 2 4 2 2 2 2 2" xfId="31345" xr:uid="{00000000-0005-0000-0000-0000FA910000}"/>
    <cellStyle name="Normal 6 2 2 2 4 2 2 2 2 3" xfId="43586" xr:uid="{00000000-0005-0000-0000-0000FB910000}"/>
    <cellStyle name="Normal 6 2 2 2 4 2 2 2 3" xfId="25228" xr:uid="{00000000-0005-0000-0000-0000FC910000}"/>
    <cellStyle name="Normal 6 2 2 2 4 2 2 2 4" xfId="37472" xr:uid="{00000000-0005-0000-0000-0000FD910000}"/>
    <cellStyle name="Normal 6 2 2 2 4 2 2 2 5" xfId="49701" xr:uid="{00000000-0005-0000-0000-0000FE910000}"/>
    <cellStyle name="Normal 6 2 2 2 4 2 2 3" xfId="19089" xr:uid="{00000000-0005-0000-0000-0000FF910000}"/>
    <cellStyle name="Normal 6 2 2 2 4 2 2 3 2" xfId="31344" xr:uid="{00000000-0005-0000-0000-000000920000}"/>
    <cellStyle name="Normal 6 2 2 2 4 2 2 3 3" xfId="43585" xr:uid="{00000000-0005-0000-0000-000001920000}"/>
    <cellStyle name="Normal 6 2 2 2 4 2 2 4" xfId="25227" xr:uid="{00000000-0005-0000-0000-000002920000}"/>
    <cellStyle name="Normal 6 2 2 2 4 2 2 5" xfId="37471" xr:uid="{00000000-0005-0000-0000-000003920000}"/>
    <cellStyle name="Normal 6 2 2 2 4 2 2 6" xfId="49700" xr:uid="{00000000-0005-0000-0000-000004920000}"/>
    <cellStyle name="Normal 6 2 2 2 4 2 3" xfId="8092" xr:uid="{00000000-0005-0000-0000-000005920000}"/>
    <cellStyle name="Normal 6 2 2 2 4 2 3 2" xfId="19091" xr:uid="{00000000-0005-0000-0000-000006920000}"/>
    <cellStyle name="Normal 6 2 2 2 4 2 3 2 2" xfId="31346" xr:uid="{00000000-0005-0000-0000-000007920000}"/>
    <cellStyle name="Normal 6 2 2 2 4 2 3 2 3" xfId="43587" xr:uid="{00000000-0005-0000-0000-000008920000}"/>
    <cellStyle name="Normal 6 2 2 2 4 2 3 3" xfId="25229" xr:uid="{00000000-0005-0000-0000-000009920000}"/>
    <cellStyle name="Normal 6 2 2 2 4 2 3 4" xfId="37473" xr:uid="{00000000-0005-0000-0000-00000A920000}"/>
    <cellStyle name="Normal 6 2 2 2 4 2 3 5" xfId="49702" xr:uid="{00000000-0005-0000-0000-00000B920000}"/>
    <cellStyle name="Normal 6 2 2 2 4 2 4" xfId="19088" xr:uid="{00000000-0005-0000-0000-00000C920000}"/>
    <cellStyle name="Normal 6 2 2 2 4 2 4 2" xfId="31343" xr:uid="{00000000-0005-0000-0000-00000D920000}"/>
    <cellStyle name="Normal 6 2 2 2 4 2 4 3" xfId="43584" xr:uid="{00000000-0005-0000-0000-00000E920000}"/>
    <cellStyle name="Normal 6 2 2 2 4 2 5" xfId="25226" xr:uid="{00000000-0005-0000-0000-00000F920000}"/>
    <cellStyle name="Normal 6 2 2 2 4 2 6" xfId="37470" xr:uid="{00000000-0005-0000-0000-000010920000}"/>
    <cellStyle name="Normal 6 2 2 2 4 2 7" xfId="49699" xr:uid="{00000000-0005-0000-0000-000011920000}"/>
    <cellStyle name="Normal 6 2 2 2 4 3" xfId="8093" xr:uid="{00000000-0005-0000-0000-000012920000}"/>
    <cellStyle name="Normal 6 2 2 2 4 3 2" xfId="8094" xr:uid="{00000000-0005-0000-0000-000013920000}"/>
    <cellStyle name="Normal 6 2 2 2 4 3 2 2" xfId="19093" xr:uid="{00000000-0005-0000-0000-000014920000}"/>
    <cellStyle name="Normal 6 2 2 2 4 3 2 2 2" xfId="31348" xr:uid="{00000000-0005-0000-0000-000015920000}"/>
    <cellStyle name="Normal 6 2 2 2 4 3 2 2 3" xfId="43589" xr:uid="{00000000-0005-0000-0000-000016920000}"/>
    <cellStyle name="Normal 6 2 2 2 4 3 2 3" xfId="25231" xr:uid="{00000000-0005-0000-0000-000017920000}"/>
    <cellStyle name="Normal 6 2 2 2 4 3 2 4" xfId="37475" xr:uid="{00000000-0005-0000-0000-000018920000}"/>
    <cellStyle name="Normal 6 2 2 2 4 3 2 5" xfId="49704" xr:uid="{00000000-0005-0000-0000-000019920000}"/>
    <cellStyle name="Normal 6 2 2 2 4 3 3" xfId="19092" xr:uid="{00000000-0005-0000-0000-00001A920000}"/>
    <cellStyle name="Normal 6 2 2 2 4 3 3 2" xfId="31347" xr:uid="{00000000-0005-0000-0000-00001B920000}"/>
    <cellStyle name="Normal 6 2 2 2 4 3 3 3" xfId="43588" xr:uid="{00000000-0005-0000-0000-00001C920000}"/>
    <cellStyle name="Normal 6 2 2 2 4 3 4" xfId="25230" xr:uid="{00000000-0005-0000-0000-00001D920000}"/>
    <cellStyle name="Normal 6 2 2 2 4 3 5" xfId="37474" xr:uid="{00000000-0005-0000-0000-00001E920000}"/>
    <cellStyle name="Normal 6 2 2 2 4 3 6" xfId="49703" xr:uid="{00000000-0005-0000-0000-00001F920000}"/>
    <cellStyle name="Normal 6 2 2 2 4 4" xfId="8095" xr:uid="{00000000-0005-0000-0000-000020920000}"/>
    <cellStyle name="Normal 6 2 2 2 4 4 2" xfId="19094" xr:uid="{00000000-0005-0000-0000-000021920000}"/>
    <cellStyle name="Normal 6 2 2 2 4 4 2 2" xfId="31349" xr:uid="{00000000-0005-0000-0000-000022920000}"/>
    <cellStyle name="Normal 6 2 2 2 4 4 2 3" xfId="43590" xr:uid="{00000000-0005-0000-0000-000023920000}"/>
    <cellStyle name="Normal 6 2 2 2 4 4 3" xfId="25232" xr:uid="{00000000-0005-0000-0000-000024920000}"/>
    <cellStyle name="Normal 6 2 2 2 4 4 4" xfId="37476" xr:uid="{00000000-0005-0000-0000-000025920000}"/>
    <cellStyle name="Normal 6 2 2 2 4 4 5" xfId="49705" xr:uid="{00000000-0005-0000-0000-000026920000}"/>
    <cellStyle name="Normal 6 2 2 2 4 5" xfId="19087" xr:uid="{00000000-0005-0000-0000-000027920000}"/>
    <cellStyle name="Normal 6 2 2 2 4 5 2" xfId="31342" xr:uid="{00000000-0005-0000-0000-000028920000}"/>
    <cellStyle name="Normal 6 2 2 2 4 5 3" xfId="43583" xr:uid="{00000000-0005-0000-0000-000029920000}"/>
    <cellStyle name="Normal 6 2 2 2 4 6" xfId="25225" xr:uid="{00000000-0005-0000-0000-00002A920000}"/>
    <cellStyle name="Normal 6 2 2 2 4 7" xfId="37469" xr:uid="{00000000-0005-0000-0000-00002B920000}"/>
    <cellStyle name="Normal 6 2 2 2 4 8" xfId="49698" xr:uid="{00000000-0005-0000-0000-00002C920000}"/>
    <cellStyle name="Normal 6 2 2 2 5" xfId="8096" xr:uid="{00000000-0005-0000-0000-00002D920000}"/>
    <cellStyle name="Normal 6 2 2 2 5 2" xfId="8097" xr:uid="{00000000-0005-0000-0000-00002E920000}"/>
    <cellStyle name="Normal 6 2 2 2 5 2 2" xfId="8098" xr:uid="{00000000-0005-0000-0000-00002F920000}"/>
    <cellStyle name="Normal 6 2 2 2 5 2 2 2" xfId="19097" xr:uid="{00000000-0005-0000-0000-000030920000}"/>
    <cellStyle name="Normal 6 2 2 2 5 2 2 2 2" xfId="31352" xr:uid="{00000000-0005-0000-0000-000031920000}"/>
    <cellStyle name="Normal 6 2 2 2 5 2 2 2 3" xfId="43593" xr:uid="{00000000-0005-0000-0000-000032920000}"/>
    <cellStyle name="Normal 6 2 2 2 5 2 2 3" xfId="25235" xr:uid="{00000000-0005-0000-0000-000033920000}"/>
    <cellStyle name="Normal 6 2 2 2 5 2 2 4" xfId="37479" xr:uid="{00000000-0005-0000-0000-000034920000}"/>
    <cellStyle name="Normal 6 2 2 2 5 2 2 5" xfId="49708" xr:uid="{00000000-0005-0000-0000-000035920000}"/>
    <cellStyle name="Normal 6 2 2 2 5 2 3" xfId="19096" xr:uid="{00000000-0005-0000-0000-000036920000}"/>
    <cellStyle name="Normal 6 2 2 2 5 2 3 2" xfId="31351" xr:uid="{00000000-0005-0000-0000-000037920000}"/>
    <cellStyle name="Normal 6 2 2 2 5 2 3 3" xfId="43592" xr:uid="{00000000-0005-0000-0000-000038920000}"/>
    <cellStyle name="Normal 6 2 2 2 5 2 4" xfId="25234" xr:uid="{00000000-0005-0000-0000-000039920000}"/>
    <cellStyle name="Normal 6 2 2 2 5 2 5" xfId="37478" xr:uid="{00000000-0005-0000-0000-00003A920000}"/>
    <cellStyle name="Normal 6 2 2 2 5 2 6" xfId="49707" xr:uid="{00000000-0005-0000-0000-00003B920000}"/>
    <cellStyle name="Normal 6 2 2 2 5 3" xfId="8099" xr:uid="{00000000-0005-0000-0000-00003C920000}"/>
    <cellStyle name="Normal 6 2 2 2 5 3 2" xfId="19098" xr:uid="{00000000-0005-0000-0000-00003D920000}"/>
    <cellStyle name="Normal 6 2 2 2 5 3 2 2" xfId="31353" xr:uid="{00000000-0005-0000-0000-00003E920000}"/>
    <cellStyle name="Normal 6 2 2 2 5 3 2 3" xfId="43594" xr:uid="{00000000-0005-0000-0000-00003F920000}"/>
    <cellStyle name="Normal 6 2 2 2 5 3 3" xfId="25236" xr:uid="{00000000-0005-0000-0000-000040920000}"/>
    <cellStyle name="Normal 6 2 2 2 5 3 4" xfId="37480" xr:uid="{00000000-0005-0000-0000-000041920000}"/>
    <cellStyle name="Normal 6 2 2 2 5 3 5" xfId="49709" xr:uid="{00000000-0005-0000-0000-000042920000}"/>
    <cellStyle name="Normal 6 2 2 2 5 4" xfId="19095" xr:uid="{00000000-0005-0000-0000-000043920000}"/>
    <cellStyle name="Normal 6 2 2 2 5 4 2" xfId="31350" xr:uid="{00000000-0005-0000-0000-000044920000}"/>
    <cellStyle name="Normal 6 2 2 2 5 4 3" xfId="43591" xr:uid="{00000000-0005-0000-0000-000045920000}"/>
    <cellStyle name="Normal 6 2 2 2 5 5" xfId="25233" xr:uid="{00000000-0005-0000-0000-000046920000}"/>
    <cellStyle name="Normal 6 2 2 2 5 6" xfId="37477" xr:uid="{00000000-0005-0000-0000-000047920000}"/>
    <cellStyle name="Normal 6 2 2 2 5 7" xfId="49706" xr:uid="{00000000-0005-0000-0000-000048920000}"/>
    <cellStyle name="Normal 6 2 2 2 6" xfId="8100" xr:uid="{00000000-0005-0000-0000-000049920000}"/>
    <cellStyle name="Normal 6 2 2 2 6 2" xfId="8101" xr:uid="{00000000-0005-0000-0000-00004A920000}"/>
    <cellStyle name="Normal 6 2 2 2 6 2 2" xfId="19100" xr:uid="{00000000-0005-0000-0000-00004B920000}"/>
    <cellStyle name="Normal 6 2 2 2 6 2 2 2" xfId="31355" xr:uid="{00000000-0005-0000-0000-00004C920000}"/>
    <cellStyle name="Normal 6 2 2 2 6 2 2 3" xfId="43596" xr:uid="{00000000-0005-0000-0000-00004D920000}"/>
    <cellStyle name="Normal 6 2 2 2 6 2 3" xfId="25238" xr:uid="{00000000-0005-0000-0000-00004E920000}"/>
    <cellStyle name="Normal 6 2 2 2 6 2 4" xfId="37482" xr:uid="{00000000-0005-0000-0000-00004F920000}"/>
    <cellStyle name="Normal 6 2 2 2 6 2 5" xfId="49711" xr:uid="{00000000-0005-0000-0000-000050920000}"/>
    <cellStyle name="Normal 6 2 2 2 6 3" xfId="19099" xr:uid="{00000000-0005-0000-0000-000051920000}"/>
    <cellStyle name="Normal 6 2 2 2 6 3 2" xfId="31354" xr:uid="{00000000-0005-0000-0000-000052920000}"/>
    <cellStyle name="Normal 6 2 2 2 6 3 3" xfId="43595" xr:uid="{00000000-0005-0000-0000-000053920000}"/>
    <cellStyle name="Normal 6 2 2 2 6 4" xfId="25237" xr:uid="{00000000-0005-0000-0000-000054920000}"/>
    <cellStyle name="Normal 6 2 2 2 6 5" xfId="37481" xr:uid="{00000000-0005-0000-0000-000055920000}"/>
    <cellStyle name="Normal 6 2 2 2 6 6" xfId="49710" xr:uid="{00000000-0005-0000-0000-000056920000}"/>
    <cellStyle name="Normal 6 2 2 2 7" xfId="8102" xr:uid="{00000000-0005-0000-0000-000057920000}"/>
    <cellStyle name="Normal 6 2 2 2 7 2" xfId="19101" xr:uid="{00000000-0005-0000-0000-000058920000}"/>
    <cellStyle name="Normal 6 2 2 2 7 2 2" xfId="31356" xr:uid="{00000000-0005-0000-0000-000059920000}"/>
    <cellStyle name="Normal 6 2 2 2 7 2 3" xfId="43597" xr:uid="{00000000-0005-0000-0000-00005A920000}"/>
    <cellStyle name="Normal 6 2 2 2 7 3" xfId="25239" xr:uid="{00000000-0005-0000-0000-00005B920000}"/>
    <cellStyle name="Normal 6 2 2 2 7 4" xfId="37483" xr:uid="{00000000-0005-0000-0000-00005C920000}"/>
    <cellStyle name="Normal 6 2 2 2 7 5" xfId="49712" xr:uid="{00000000-0005-0000-0000-00005D920000}"/>
    <cellStyle name="Normal 6 2 2 2 8" xfId="19038" xr:uid="{00000000-0005-0000-0000-00005E920000}"/>
    <cellStyle name="Normal 6 2 2 2 8 2" xfId="31293" xr:uid="{00000000-0005-0000-0000-00005F920000}"/>
    <cellStyle name="Normal 6 2 2 2 8 3" xfId="43534" xr:uid="{00000000-0005-0000-0000-000060920000}"/>
    <cellStyle name="Normal 6 2 2 2 9" xfId="25176" xr:uid="{00000000-0005-0000-0000-000061920000}"/>
    <cellStyle name="Normal 6 2 2 3" xfId="8103" xr:uid="{00000000-0005-0000-0000-000062920000}"/>
    <cellStyle name="Normal 6 2 2 3 10" xfId="49713" xr:uid="{00000000-0005-0000-0000-000063920000}"/>
    <cellStyle name="Normal 6 2 2 3 2" xfId="8104" xr:uid="{00000000-0005-0000-0000-000064920000}"/>
    <cellStyle name="Normal 6 2 2 3 2 2" xfId="8105" xr:uid="{00000000-0005-0000-0000-000065920000}"/>
    <cellStyle name="Normal 6 2 2 3 2 2 2" xfId="8106" xr:uid="{00000000-0005-0000-0000-000066920000}"/>
    <cellStyle name="Normal 6 2 2 3 2 2 2 2" xfId="8107" xr:uid="{00000000-0005-0000-0000-000067920000}"/>
    <cellStyle name="Normal 6 2 2 3 2 2 2 2 2" xfId="8108" xr:uid="{00000000-0005-0000-0000-000068920000}"/>
    <cellStyle name="Normal 6 2 2 3 2 2 2 2 2 2" xfId="19107" xr:uid="{00000000-0005-0000-0000-000069920000}"/>
    <cellStyle name="Normal 6 2 2 3 2 2 2 2 2 2 2" xfId="31362" xr:uid="{00000000-0005-0000-0000-00006A920000}"/>
    <cellStyle name="Normal 6 2 2 3 2 2 2 2 2 2 3" xfId="43603" xr:uid="{00000000-0005-0000-0000-00006B920000}"/>
    <cellStyle name="Normal 6 2 2 3 2 2 2 2 2 3" xfId="25245" xr:uid="{00000000-0005-0000-0000-00006C920000}"/>
    <cellStyle name="Normal 6 2 2 3 2 2 2 2 2 4" xfId="37489" xr:uid="{00000000-0005-0000-0000-00006D920000}"/>
    <cellStyle name="Normal 6 2 2 3 2 2 2 2 2 5" xfId="49718" xr:uid="{00000000-0005-0000-0000-00006E920000}"/>
    <cellStyle name="Normal 6 2 2 3 2 2 2 2 3" xfId="19106" xr:uid="{00000000-0005-0000-0000-00006F920000}"/>
    <cellStyle name="Normal 6 2 2 3 2 2 2 2 3 2" xfId="31361" xr:uid="{00000000-0005-0000-0000-000070920000}"/>
    <cellStyle name="Normal 6 2 2 3 2 2 2 2 3 3" xfId="43602" xr:uid="{00000000-0005-0000-0000-000071920000}"/>
    <cellStyle name="Normal 6 2 2 3 2 2 2 2 4" xfId="25244" xr:uid="{00000000-0005-0000-0000-000072920000}"/>
    <cellStyle name="Normal 6 2 2 3 2 2 2 2 5" xfId="37488" xr:uid="{00000000-0005-0000-0000-000073920000}"/>
    <cellStyle name="Normal 6 2 2 3 2 2 2 2 6" xfId="49717" xr:uid="{00000000-0005-0000-0000-000074920000}"/>
    <cellStyle name="Normal 6 2 2 3 2 2 2 3" xfId="8109" xr:uid="{00000000-0005-0000-0000-000075920000}"/>
    <cellStyle name="Normal 6 2 2 3 2 2 2 3 2" xfId="19108" xr:uid="{00000000-0005-0000-0000-000076920000}"/>
    <cellStyle name="Normal 6 2 2 3 2 2 2 3 2 2" xfId="31363" xr:uid="{00000000-0005-0000-0000-000077920000}"/>
    <cellStyle name="Normal 6 2 2 3 2 2 2 3 2 3" xfId="43604" xr:uid="{00000000-0005-0000-0000-000078920000}"/>
    <cellStyle name="Normal 6 2 2 3 2 2 2 3 3" xfId="25246" xr:uid="{00000000-0005-0000-0000-000079920000}"/>
    <cellStyle name="Normal 6 2 2 3 2 2 2 3 4" xfId="37490" xr:uid="{00000000-0005-0000-0000-00007A920000}"/>
    <cellStyle name="Normal 6 2 2 3 2 2 2 3 5" xfId="49719" xr:uid="{00000000-0005-0000-0000-00007B920000}"/>
    <cellStyle name="Normal 6 2 2 3 2 2 2 4" xfId="19105" xr:uid="{00000000-0005-0000-0000-00007C920000}"/>
    <cellStyle name="Normal 6 2 2 3 2 2 2 4 2" xfId="31360" xr:uid="{00000000-0005-0000-0000-00007D920000}"/>
    <cellStyle name="Normal 6 2 2 3 2 2 2 4 3" xfId="43601" xr:uid="{00000000-0005-0000-0000-00007E920000}"/>
    <cellStyle name="Normal 6 2 2 3 2 2 2 5" xfId="25243" xr:uid="{00000000-0005-0000-0000-00007F920000}"/>
    <cellStyle name="Normal 6 2 2 3 2 2 2 6" xfId="37487" xr:uid="{00000000-0005-0000-0000-000080920000}"/>
    <cellStyle name="Normal 6 2 2 3 2 2 2 7" xfId="49716" xr:uid="{00000000-0005-0000-0000-000081920000}"/>
    <cellStyle name="Normal 6 2 2 3 2 2 3" xfId="8110" xr:uid="{00000000-0005-0000-0000-000082920000}"/>
    <cellStyle name="Normal 6 2 2 3 2 2 3 2" xfId="8111" xr:uid="{00000000-0005-0000-0000-000083920000}"/>
    <cellStyle name="Normal 6 2 2 3 2 2 3 2 2" xfId="19110" xr:uid="{00000000-0005-0000-0000-000084920000}"/>
    <cellStyle name="Normal 6 2 2 3 2 2 3 2 2 2" xfId="31365" xr:uid="{00000000-0005-0000-0000-000085920000}"/>
    <cellStyle name="Normal 6 2 2 3 2 2 3 2 2 3" xfId="43606" xr:uid="{00000000-0005-0000-0000-000086920000}"/>
    <cellStyle name="Normal 6 2 2 3 2 2 3 2 3" xfId="25248" xr:uid="{00000000-0005-0000-0000-000087920000}"/>
    <cellStyle name="Normal 6 2 2 3 2 2 3 2 4" xfId="37492" xr:uid="{00000000-0005-0000-0000-000088920000}"/>
    <cellStyle name="Normal 6 2 2 3 2 2 3 2 5" xfId="49721" xr:uid="{00000000-0005-0000-0000-000089920000}"/>
    <cellStyle name="Normal 6 2 2 3 2 2 3 3" xfId="19109" xr:uid="{00000000-0005-0000-0000-00008A920000}"/>
    <cellStyle name="Normal 6 2 2 3 2 2 3 3 2" xfId="31364" xr:uid="{00000000-0005-0000-0000-00008B920000}"/>
    <cellStyle name="Normal 6 2 2 3 2 2 3 3 3" xfId="43605" xr:uid="{00000000-0005-0000-0000-00008C920000}"/>
    <cellStyle name="Normal 6 2 2 3 2 2 3 4" xfId="25247" xr:uid="{00000000-0005-0000-0000-00008D920000}"/>
    <cellStyle name="Normal 6 2 2 3 2 2 3 5" xfId="37491" xr:uid="{00000000-0005-0000-0000-00008E920000}"/>
    <cellStyle name="Normal 6 2 2 3 2 2 3 6" xfId="49720" xr:uid="{00000000-0005-0000-0000-00008F920000}"/>
    <cellStyle name="Normal 6 2 2 3 2 2 4" xfId="8112" xr:uid="{00000000-0005-0000-0000-000090920000}"/>
    <cellStyle name="Normal 6 2 2 3 2 2 4 2" xfId="19111" xr:uid="{00000000-0005-0000-0000-000091920000}"/>
    <cellStyle name="Normal 6 2 2 3 2 2 4 2 2" xfId="31366" xr:uid="{00000000-0005-0000-0000-000092920000}"/>
    <cellStyle name="Normal 6 2 2 3 2 2 4 2 3" xfId="43607" xr:uid="{00000000-0005-0000-0000-000093920000}"/>
    <cellStyle name="Normal 6 2 2 3 2 2 4 3" xfId="25249" xr:uid="{00000000-0005-0000-0000-000094920000}"/>
    <cellStyle name="Normal 6 2 2 3 2 2 4 4" xfId="37493" xr:uid="{00000000-0005-0000-0000-000095920000}"/>
    <cellStyle name="Normal 6 2 2 3 2 2 4 5" xfId="49722" xr:uid="{00000000-0005-0000-0000-000096920000}"/>
    <cellStyle name="Normal 6 2 2 3 2 2 5" xfId="19104" xr:uid="{00000000-0005-0000-0000-000097920000}"/>
    <cellStyle name="Normal 6 2 2 3 2 2 5 2" xfId="31359" xr:uid="{00000000-0005-0000-0000-000098920000}"/>
    <cellStyle name="Normal 6 2 2 3 2 2 5 3" xfId="43600" xr:uid="{00000000-0005-0000-0000-000099920000}"/>
    <cellStyle name="Normal 6 2 2 3 2 2 6" xfId="25242" xr:uid="{00000000-0005-0000-0000-00009A920000}"/>
    <cellStyle name="Normal 6 2 2 3 2 2 7" xfId="37486" xr:uid="{00000000-0005-0000-0000-00009B920000}"/>
    <cellStyle name="Normal 6 2 2 3 2 2 8" xfId="49715" xr:uid="{00000000-0005-0000-0000-00009C920000}"/>
    <cellStyle name="Normal 6 2 2 3 2 3" xfId="8113" xr:uid="{00000000-0005-0000-0000-00009D920000}"/>
    <cellStyle name="Normal 6 2 2 3 2 3 2" xfId="8114" xr:uid="{00000000-0005-0000-0000-00009E920000}"/>
    <cellStyle name="Normal 6 2 2 3 2 3 2 2" xfId="8115" xr:uid="{00000000-0005-0000-0000-00009F920000}"/>
    <cellStyle name="Normal 6 2 2 3 2 3 2 2 2" xfId="19114" xr:uid="{00000000-0005-0000-0000-0000A0920000}"/>
    <cellStyle name="Normal 6 2 2 3 2 3 2 2 2 2" xfId="31369" xr:uid="{00000000-0005-0000-0000-0000A1920000}"/>
    <cellStyle name="Normal 6 2 2 3 2 3 2 2 2 3" xfId="43610" xr:uid="{00000000-0005-0000-0000-0000A2920000}"/>
    <cellStyle name="Normal 6 2 2 3 2 3 2 2 3" xfId="25252" xr:uid="{00000000-0005-0000-0000-0000A3920000}"/>
    <cellStyle name="Normal 6 2 2 3 2 3 2 2 4" xfId="37496" xr:uid="{00000000-0005-0000-0000-0000A4920000}"/>
    <cellStyle name="Normal 6 2 2 3 2 3 2 2 5" xfId="49725" xr:uid="{00000000-0005-0000-0000-0000A5920000}"/>
    <cellStyle name="Normal 6 2 2 3 2 3 2 3" xfId="19113" xr:uid="{00000000-0005-0000-0000-0000A6920000}"/>
    <cellStyle name="Normal 6 2 2 3 2 3 2 3 2" xfId="31368" xr:uid="{00000000-0005-0000-0000-0000A7920000}"/>
    <cellStyle name="Normal 6 2 2 3 2 3 2 3 3" xfId="43609" xr:uid="{00000000-0005-0000-0000-0000A8920000}"/>
    <cellStyle name="Normal 6 2 2 3 2 3 2 4" xfId="25251" xr:uid="{00000000-0005-0000-0000-0000A9920000}"/>
    <cellStyle name="Normal 6 2 2 3 2 3 2 5" xfId="37495" xr:uid="{00000000-0005-0000-0000-0000AA920000}"/>
    <cellStyle name="Normal 6 2 2 3 2 3 2 6" xfId="49724" xr:uid="{00000000-0005-0000-0000-0000AB920000}"/>
    <cellStyle name="Normal 6 2 2 3 2 3 3" xfId="8116" xr:uid="{00000000-0005-0000-0000-0000AC920000}"/>
    <cellStyle name="Normal 6 2 2 3 2 3 3 2" xfId="19115" xr:uid="{00000000-0005-0000-0000-0000AD920000}"/>
    <cellStyle name="Normal 6 2 2 3 2 3 3 2 2" xfId="31370" xr:uid="{00000000-0005-0000-0000-0000AE920000}"/>
    <cellStyle name="Normal 6 2 2 3 2 3 3 2 3" xfId="43611" xr:uid="{00000000-0005-0000-0000-0000AF920000}"/>
    <cellStyle name="Normal 6 2 2 3 2 3 3 3" xfId="25253" xr:uid="{00000000-0005-0000-0000-0000B0920000}"/>
    <cellStyle name="Normal 6 2 2 3 2 3 3 4" xfId="37497" xr:uid="{00000000-0005-0000-0000-0000B1920000}"/>
    <cellStyle name="Normal 6 2 2 3 2 3 3 5" xfId="49726" xr:uid="{00000000-0005-0000-0000-0000B2920000}"/>
    <cellStyle name="Normal 6 2 2 3 2 3 4" xfId="19112" xr:uid="{00000000-0005-0000-0000-0000B3920000}"/>
    <cellStyle name="Normal 6 2 2 3 2 3 4 2" xfId="31367" xr:uid="{00000000-0005-0000-0000-0000B4920000}"/>
    <cellStyle name="Normal 6 2 2 3 2 3 4 3" xfId="43608" xr:uid="{00000000-0005-0000-0000-0000B5920000}"/>
    <cellStyle name="Normal 6 2 2 3 2 3 5" xfId="25250" xr:uid="{00000000-0005-0000-0000-0000B6920000}"/>
    <cellStyle name="Normal 6 2 2 3 2 3 6" xfId="37494" xr:uid="{00000000-0005-0000-0000-0000B7920000}"/>
    <cellStyle name="Normal 6 2 2 3 2 3 7" xfId="49723" xr:uid="{00000000-0005-0000-0000-0000B8920000}"/>
    <cellStyle name="Normal 6 2 2 3 2 4" xfId="8117" xr:uid="{00000000-0005-0000-0000-0000B9920000}"/>
    <cellStyle name="Normal 6 2 2 3 2 4 2" xfId="8118" xr:uid="{00000000-0005-0000-0000-0000BA920000}"/>
    <cellStyle name="Normal 6 2 2 3 2 4 2 2" xfId="19117" xr:uid="{00000000-0005-0000-0000-0000BB920000}"/>
    <cellStyle name="Normal 6 2 2 3 2 4 2 2 2" xfId="31372" xr:uid="{00000000-0005-0000-0000-0000BC920000}"/>
    <cellStyle name="Normal 6 2 2 3 2 4 2 2 3" xfId="43613" xr:uid="{00000000-0005-0000-0000-0000BD920000}"/>
    <cellStyle name="Normal 6 2 2 3 2 4 2 3" xfId="25255" xr:uid="{00000000-0005-0000-0000-0000BE920000}"/>
    <cellStyle name="Normal 6 2 2 3 2 4 2 4" xfId="37499" xr:uid="{00000000-0005-0000-0000-0000BF920000}"/>
    <cellStyle name="Normal 6 2 2 3 2 4 2 5" xfId="49728" xr:uid="{00000000-0005-0000-0000-0000C0920000}"/>
    <cellStyle name="Normal 6 2 2 3 2 4 3" xfId="19116" xr:uid="{00000000-0005-0000-0000-0000C1920000}"/>
    <cellStyle name="Normal 6 2 2 3 2 4 3 2" xfId="31371" xr:uid="{00000000-0005-0000-0000-0000C2920000}"/>
    <cellStyle name="Normal 6 2 2 3 2 4 3 3" xfId="43612" xr:uid="{00000000-0005-0000-0000-0000C3920000}"/>
    <cellStyle name="Normal 6 2 2 3 2 4 4" xfId="25254" xr:uid="{00000000-0005-0000-0000-0000C4920000}"/>
    <cellStyle name="Normal 6 2 2 3 2 4 5" xfId="37498" xr:uid="{00000000-0005-0000-0000-0000C5920000}"/>
    <cellStyle name="Normal 6 2 2 3 2 4 6" xfId="49727" xr:uid="{00000000-0005-0000-0000-0000C6920000}"/>
    <cellStyle name="Normal 6 2 2 3 2 5" xfId="8119" xr:uid="{00000000-0005-0000-0000-0000C7920000}"/>
    <cellStyle name="Normal 6 2 2 3 2 5 2" xfId="19118" xr:uid="{00000000-0005-0000-0000-0000C8920000}"/>
    <cellStyle name="Normal 6 2 2 3 2 5 2 2" xfId="31373" xr:uid="{00000000-0005-0000-0000-0000C9920000}"/>
    <cellStyle name="Normal 6 2 2 3 2 5 2 3" xfId="43614" xr:uid="{00000000-0005-0000-0000-0000CA920000}"/>
    <cellStyle name="Normal 6 2 2 3 2 5 3" xfId="25256" xr:uid="{00000000-0005-0000-0000-0000CB920000}"/>
    <cellStyle name="Normal 6 2 2 3 2 5 4" xfId="37500" xr:uid="{00000000-0005-0000-0000-0000CC920000}"/>
    <cellStyle name="Normal 6 2 2 3 2 5 5" xfId="49729" xr:uid="{00000000-0005-0000-0000-0000CD920000}"/>
    <cellStyle name="Normal 6 2 2 3 2 6" xfId="19103" xr:uid="{00000000-0005-0000-0000-0000CE920000}"/>
    <cellStyle name="Normal 6 2 2 3 2 6 2" xfId="31358" xr:uid="{00000000-0005-0000-0000-0000CF920000}"/>
    <cellStyle name="Normal 6 2 2 3 2 6 3" xfId="43599" xr:uid="{00000000-0005-0000-0000-0000D0920000}"/>
    <cellStyle name="Normal 6 2 2 3 2 7" xfId="25241" xr:uid="{00000000-0005-0000-0000-0000D1920000}"/>
    <cellStyle name="Normal 6 2 2 3 2 8" xfId="37485" xr:uid="{00000000-0005-0000-0000-0000D2920000}"/>
    <cellStyle name="Normal 6 2 2 3 2 9" xfId="49714" xr:uid="{00000000-0005-0000-0000-0000D3920000}"/>
    <cellStyle name="Normal 6 2 2 3 3" xfId="8120" xr:uid="{00000000-0005-0000-0000-0000D4920000}"/>
    <cellStyle name="Normal 6 2 2 3 3 2" xfId="8121" xr:uid="{00000000-0005-0000-0000-0000D5920000}"/>
    <cellStyle name="Normal 6 2 2 3 3 2 2" xfId="8122" xr:uid="{00000000-0005-0000-0000-0000D6920000}"/>
    <cellStyle name="Normal 6 2 2 3 3 2 2 2" xfId="8123" xr:uid="{00000000-0005-0000-0000-0000D7920000}"/>
    <cellStyle name="Normal 6 2 2 3 3 2 2 2 2" xfId="19122" xr:uid="{00000000-0005-0000-0000-0000D8920000}"/>
    <cellStyle name="Normal 6 2 2 3 3 2 2 2 2 2" xfId="31377" xr:uid="{00000000-0005-0000-0000-0000D9920000}"/>
    <cellStyle name="Normal 6 2 2 3 3 2 2 2 2 3" xfId="43618" xr:uid="{00000000-0005-0000-0000-0000DA920000}"/>
    <cellStyle name="Normal 6 2 2 3 3 2 2 2 3" xfId="25260" xr:uid="{00000000-0005-0000-0000-0000DB920000}"/>
    <cellStyle name="Normal 6 2 2 3 3 2 2 2 4" xfId="37504" xr:uid="{00000000-0005-0000-0000-0000DC920000}"/>
    <cellStyle name="Normal 6 2 2 3 3 2 2 2 5" xfId="49733" xr:uid="{00000000-0005-0000-0000-0000DD920000}"/>
    <cellStyle name="Normal 6 2 2 3 3 2 2 3" xfId="19121" xr:uid="{00000000-0005-0000-0000-0000DE920000}"/>
    <cellStyle name="Normal 6 2 2 3 3 2 2 3 2" xfId="31376" xr:uid="{00000000-0005-0000-0000-0000DF920000}"/>
    <cellStyle name="Normal 6 2 2 3 3 2 2 3 3" xfId="43617" xr:uid="{00000000-0005-0000-0000-0000E0920000}"/>
    <cellStyle name="Normal 6 2 2 3 3 2 2 4" xfId="25259" xr:uid="{00000000-0005-0000-0000-0000E1920000}"/>
    <cellStyle name="Normal 6 2 2 3 3 2 2 5" xfId="37503" xr:uid="{00000000-0005-0000-0000-0000E2920000}"/>
    <cellStyle name="Normal 6 2 2 3 3 2 2 6" xfId="49732" xr:uid="{00000000-0005-0000-0000-0000E3920000}"/>
    <cellStyle name="Normal 6 2 2 3 3 2 3" xfId="8124" xr:uid="{00000000-0005-0000-0000-0000E4920000}"/>
    <cellStyle name="Normal 6 2 2 3 3 2 3 2" xfId="19123" xr:uid="{00000000-0005-0000-0000-0000E5920000}"/>
    <cellStyle name="Normal 6 2 2 3 3 2 3 2 2" xfId="31378" xr:uid="{00000000-0005-0000-0000-0000E6920000}"/>
    <cellStyle name="Normal 6 2 2 3 3 2 3 2 3" xfId="43619" xr:uid="{00000000-0005-0000-0000-0000E7920000}"/>
    <cellStyle name="Normal 6 2 2 3 3 2 3 3" xfId="25261" xr:uid="{00000000-0005-0000-0000-0000E8920000}"/>
    <cellStyle name="Normal 6 2 2 3 3 2 3 4" xfId="37505" xr:uid="{00000000-0005-0000-0000-0000E9920000}"/>
    <cellStyle name="Normal 6 2 2 3 3 2 3 5" xfId="49734" xr:uid="{00000000-0005-0000-0000-0000EA920000}"/>
    <cellStyle name="Normal 6 2 2 3 3 2 4" xfId="19120" xr:uid="{00000000-0005-0000-0000-0000EB920000}"/>
    <cellStyle name="Normal 6 2 2 3 3 2 4 2" xfId="31375" xr:uid="{00000000-0005-0000-0000-0000EC920000}"/>
    <cellStyle name="Normal 6 2 2 3 3 2 4 3" xfId="43616" xr:uid="{00000000-0005-0000-0000-0000ED920000}"/>
    <cellStyle name="Normal 6 2 2 3 3 2 5" xfId="25258" xr:uid="{00000000-0005-0000-0000-0000EE920000}"/>
    <cellStyle name="Normal 6 2 2 3 3 2 6" xfId="37502" xr:uid="{00000000-0005-0000-0000-0000EF920000}"/>
    <cellStyle name="Normal 6 2 2 3 3 2 7" xfId="49731" xr:uid="{00000000-0005-0000-0000-0000F0920000}"/>
    <cellStyle name="Normal 6 2 2 3 3 3" xfId="8125" xr:uid="{00000000-0005-0000-0000-0000F1920000}"/>
    <cellStyle name="Normal 6 2 2 3 3 3 2" xfId="8126" xr:uid="{00000000-0005-0000-0000-0000F2920000}"/>
    <cellStyle name="Normal 6 2 2 3 3 3 2 2" xfId="19125" xr:uid="{00000000-0005-0000-0000-0000F3920000}"/>
    <cellStyle name="Normal 6 2 2 3 3 3 2 2 2" xfId="31380" xr:uid="{00000000-0005-0000-0000-0000F4920000}"/>
    <cellStyle name="Normal 6 2 2 3 3 3 2 2 3" xfId="43621" xr:uid="{00000000-0005-0000-0000-0000F5920000}"/>
    <cellStyle name="Normal 6 2 2 3 3 3 2 3" xfId="25263" xr:uid="{00000000-0005-0000-0000-0000F6920000}"/>
    <cellStyle name="Normal 6 2 2 3 3 3 2 4" xfId="37507" xr:uid="{00000000-0005-0000-0000-0000F7920000}"/>
    <cellStyle name="Normal 6 2 2 3 3 3 2 5" xfId="49736" xr:uid="{00000000-0005-0000-0000-0000F8920000}"/>
    <cellStyle name="Normal 6 2 2 3 3 3 3" xfId="19124" xr:uid="{00000000-0005-0000-0000-0000F9920000}"/>
    <cellStyle name="Normal 6 2 2 3 3 3 3 2" xfId="31379" xr:uid="{00000000-0005-0000-0000-0000FA920000}"/>
    <cellStyle name="Normal 6 2 2 3 3 3 3 3" xfId="43620" xr:uid="{00000000-0005-0000-0000-0000FB920000}"/>
    <cellStyle name="Normal 6 2 2 3 3 3 4" xfId="25262" xr:uid="{00000000-0005-0000-0000-0000FC920000}"/>
    <cellStyle name="Normal 6 2 2 3 3 3 5" xfId="37506" xr:uid="{00000000-0005-0000-0000-0000FD920000}"/>
    <cellStyle name="Normal 6 2 2 3 3 3 6" xfId="49735" xr:uid="{00000000-0005-0000-0000-0000FE920000}"/>
    <cellStyle name="Normal 6 2 2 3 3 4" xfId="8127" xr:uid="{00000000-0005-0000-0000-0000FF920000}"/>
    <cellStyle name="Normal 6 2 2 3 3 4 2" xfId="19126" xr:uid="{00000000-0005-0000-0000-000000930000}"/>
    <cellStyle name="Normal 6 2 2 3 3 4 2 2" xfId="31381" xr:uid="{00000000-0005-0000-0000-000001930000}"/>
    <cellStyle name="Normal 6 2 2 3 3 4 2 3" xfId="43622" xr:uid="{00000000-0005-0000-0000-000002930000}"/>
    <cellStyle name="Normal 6 2 2 3 3 4 3" xfId="25264" xr:uid="{00000000-0005-0000-0000-000003930000}"/>
    <cellStyle name="Normal 6 2 2 3 3 4 4" xfId="37508" xr:uid="{00000000-0005-0000-0000-000004930000}"/>
    <cellStyle name="Normal 6 2 2 3 3 4 5" xfId="49737" xr:uid="{00000000-0005-0000-0000-000005930000}"/>
    <cellStyle name="Normal 6 2 2 3 3 5" xfId="19119" xr:uid="{00000000-0005-0000-0000-000006930000}"/>
    <cellStyle name="Normal 6 2 2 3 3 5 2" xfId="31374" xr:uid="{00000000-0005-0000-0000-000007930000}"/>
    <cellStyle name="Normal 6 2 2 3 3 5 3" xfId="43615" xr:uid="{00000000-0005-0000-0000-000008930000}"/>
    <cellStyle name="Normal 6 2 2 3 3 6" xfId="25257" xr:uid="{00000000-0005-0000-0000-000009930000}"/>
    <cellStyle name="Normal 6 2 2 3 3 7" xfId="37501" xr:uid="{00000000-0005-0000-0000-00000A930000}"/>
    <cellStyle name="Normal 6 2 2 3 3 8" xfId="49730" xr:uid="{00000000-0005-0000-0000-00000B930000}"/>
    <cellStyle name="Normal 6 2 2 3 4" xfId="8128" xr:uid="{00000000-0005-0000-0000-00000C930000}"/>
    <cellStyle name="Normal 6 2 2 3 4 2" xfId="8129" xr:uid="{00000000-0005-0000-0000-00000D930000}"/>
    <cellStyle name="Normal 6 2 2 3 4 2 2" xfId="8130" xr:uid="{00000000-0005-0000-0000-00000E930000}"/>
    <cellStyle name="Normal 6 2 2 3 4 2 2 2" xfId="19129" xr:uid="{00000000-0005-0000-0000-00000F930000}"/>
    <cellStyle name="Normal 6 2 2 3 4 2 2 2 2" xfId="31384" xr:uid="{00000000-0005-0000-0000-000010930000}"/>
    <cellStyle name="Normal 6 2 2 3 4 2 2 2 3" xfId="43625" xr:uid="{00000000-0005-0000-0000-000011930000}"/>
    <cellStyle name="Normal 6 2 2 3 4 2 2 3" xfId="25267" xr:uid="{00000000-0005-0000-0000-000012930000}"/>
    <cellStyle name="Normal 6 2 2 3 4 2 2 4" xfId="37511" xr:uid="{00000000-0005-0000-0000-000013930000}"/>
    <cellStyle name="Normal 6 2 2 3 4 2 2 5" xfId="49740" xr:uid="{00000000-0005-0000-0000-000014930000}"/>
    <cellStyle name="Normal 6 2 2 3 4 2 3" xfId="19128" xr:uid="{00000000-0005-0000-0000-000015930000}"/>
    <cellStyle name="Normal 6 2 2 3 4 2 3 2" xfId="31383" xr:uid="{00000000-0005-0000-0000-000016930000}"/>
    <cellStyle name="Normal 6 2 2 3 4 2 3 3" xfId="43624" xr:uid="{00000000-0005-0000-0000-000017930000}"/>
    <cellStyle name="Normal 6 2 2 3 4 2 4" xfId="25266" xr:uid="{00000000-0005-0000-0000-000018930000}"/>
    <cellStyle name="Normal 6 2 2 3 4 2 5" xfId="37510" xr:uid="{00000000-0005-0000-0000-000019930000}"/>
    <cellStyle name="Normal 6 2 2 3 4 2 6" xfId="49739" xr:uid="{00000000-0005-0000-0000-00001A930000}"/>
    <cellStyle name="Normal 6 2 2 3 4 3" xfId="8131" xr:uid="{00000000-0005-0000-0000-00001B930000}"/>
    <cellStyle name="Normal 6 2 2 3 4 3 2" xfId="19130" xr:uid="{00000000-0005-0000-0000-00001C930000}"/>
    <cellStyle name="Normal 6 2 2 3 4 3 2 2" xfId="31385" xr:uid="{00000000-0005-0000-0000-00001D930000}"/>
    <cellStyle name="Normal 6 2 2 3 4 3 2 3" xfId="43626" xr:uid="{00000000-0005-0000-0000-00001E930000}"/>
    <cellStyle name="Normal 6 2 2 3 4 3 3" xfId="25268" xr:uid="{00000000-0005-0000-0000-00001F930000}"/>
    <cellStyle name="Normal 6 2 2 3 4 3 4" xfId="37512" xr:uid="{00000000-0005-0000-0000-000020930000}"/>
    <cellStyle name="Normal 6 2 2 3 4 3 5" xfId="49741" xr:uid="{00000000-0005-0000-0000-000021930000}"/>
    <cellStyle name="Normal 6 2 2 3 4 4" xfId="19127" xr:uid="{00000000-0005-0000-0000-000022930000}"/>
    <cellStyle name="Normal 6 2 2 3 4 4 2" xfId="31382" xr:uid="{00000000-0005-0000-0000-000023930000}"/>
    <cellStyle name="Normal 6 2 2 3 4 4 3" xfId="43623" xr:uid="{00000000-0005-0000-0000-000024930000}"/>
    <cellStyle name="Normal 6 2 2 3 4 5" xfId="25265" xr:uid="{00000000-0005-0000-0000-000025930000}"/>
    <cellStyle name="Normal 6 2 2 3 4 6" xfId="37509" xr:uid="{00000000-0005-0000-0000-000026930000}"/>
    <cellStyle name="Normal 6 2 2 3 4 7" xfId="49738" xr:uid="{00000000-0005-0000-0000-000027930000}"/>
    <cellStyle name="Normal 6 2 2 3 5" xfId="8132" xr:uid="{00000000-0005-0000-0000-000028930000}"/>
    <cellStyle name="Normal 6 2 2 3 5 2" xfId="8133" xr:uid="{00000000-0005-0000-0000-000029930000}"/>
    <cellStyle name="Normal 6 2 2 3 5 2 2" xfId="19132" xr:uid="{00000000-0005-0000-0000-00002A930000}"/>
    <cellStyle name="Normal 6 2 2 3 5 2 2 2" xfId="31387" xr:uid="{00000000-0005-0000-0000-00002B930000}"/>
    <cellStyle name="Normal 6 2 2 3 5 2 2 3" xfId="43628" xr:uid="{00000000-0005-0000-0000-00002C930000}"/>
    <cellStyle name="Normal 6 2 2 3 5 2 3" xfId="25270" xr:uid="{00000000-0005-0000-0000-00002D930000}"/>
    <cellStyle name="Normal 6 2 2 3 5 2 4" xfId="37514" xr:uid="{00000000-0005-0000-0000-00002E930000}"/>
    <cellStyle name="Normal 6 2 2 3 5 2 5" xfId="49743" xr:uid="{00000000-0005-0000-0000-00002F930000}"/>
    <cellStyle name="Normal 6 2 2 3 5 3" xfId="19131" xr:uid="{00000000-0005-0000-0000-000030930000}"/>
    <cellStyle name="Normal 6 2 2 3 5 3 2" xfId="31386" xr:uid="{00000000-0005-0000-0000-000031930000}"/>
    <cellStyle name="Normal 6 2 2 3 5 3 3" xfId="43627" xr:uid="{00000000-0005-0000-0000-000032930000}"/>
    <cellStyle name="Normal 6 2 2 3 5 4" xfId="25269" xr:uid="{00000000-0005-0000-0000-000033930000}"/>
    <cellStyle name="Normal 6 2 2 3 5 5" xfId="37513" xr:uid="{00000000-0005-0000-0000-000034930000}"/>
    <cellStyle name="Normal 6 2 2 3 5 6" xfId="49742" xr:uid="{00000000-0005-0000-0000-000035930000}"/>
    <cellStyle name="Normal 6 2 2 3 6" xfId="8134" xr:uid="{00000000-0005-0000-0000-000036930000}"/>
    <cellStyle name="Normal 6 2 2 3 6 2" xfId="19133" xr:uid="{00000000-0005-0000-0000-000037930000}"/>
    <cellStyle name="Normal 6 2 2 3 6 2 2" xfId="31388" xr:uid="{00000000-0005-0000-0000-000038930000}"/>
    <cellStyle name="Normal 6 2 2 3 6 2 3" xfId="43629" xr:uid="{00000000-0005-0000-0000-000039930000}"/>
    <cellStyle name="Normal 6 2 2 3 6 3" xfId="25271" xr:uid="{00000000-0005-0000-0000-00003A930000}"/>
    <cellStyle name="Normal 6 2 2 3 6 4" xfId="37515" xr:uid="{00000000-0005-0000-0000-00003B930000}"/>
    <cellStyle name="Normal 6 2 2 3 6 5" xfId="49744" xr:uid="{00000000-0005-0000-0000-00003C930000}"/>
    <cellStyle name="Normal 6 2 2 3 7" xfId="19102" xr:uid="{00000000-0005-0000-0000-00003D930000}"/>
    <cellStyle name="Normal 6 2 2 3 7 2" xfId="31357" xr:uid="{00000000-0005-0000-0000-00003E930000}"/>
    <cellStyle name="Normal 6 2 2 3 7 3" xfId="43598" xr:uid="{00000000-0005-0000-0000-00003F930000}"/>
    <cellStyle name="Normal 6 2 2 3 8" xfId="25240" xr:uid="{00000000-0005-0000-0000-000040930000}"/>
    <cellStyle name="Normal 6 2 2 3 9" xfId="37484" xr:uid="{00000000-0005-0000-0000-000041930000}"/>
    <cellStyle name="Normal 6 2 2 4" xfId="8135" xr:uid="{00000000-0005-0000-0000-000042930000}"/>
    <cellStyle name="Normal 6 2 2 4 2" xfId="8136" xr:uid="{00000000-0005-0000-0000-000043930000}"/>
    <cellStyle name="Normal 6 2 2 4 2 2" xfId="8137" xr:uid="{00000000-0005-0000-0000-000044930000}"/>
    <cellStyle name="Normal 6 2 2 4 2 2 2" xfId="8138" xr:uid="{00000000-0005-0000-0000-000045930000}"/>
    <cellStyle name="Normal 6 2 2 4 2 2 2 2" xfId="8139" xr:uid="{00000000-0005-0000-0000-000046930000}"/>
    <cellStyle name="Normal 6 2 2 4 2 2 2 2 2" xfId="19138" xr:uid="{00000000-0005-0000-0000-000047930000}"/>
    <cellStyle name="Normal 6 2 2 4 2 2 2 2 2 2" xfId="31393" xr:uid="{00000000-0005-0000-0000-000048930000}"/>
    <cellStyle name="Normal 6 2 2 4 2 2 2 2 2 3" xfId="43634" xr:uid="{00000000-0005-0000-0000-000049930000}"/>
    <cellStyle name="Normal 6 2 2 4 2 2 2 2 3" xfId="25276" xr:uid="{00000000-0005-0000-0000-00004A930000}"/>
    <cellStyle name="Normal 6 2 2 4 2 2 2 2 4" xfId="37520" xr:uid="{00000000-0005-0000-0000-00004B930000}"/>
    <cellStyle name="Normal 6 2 2 4 2 2 2 2 5" xfId="49749" xr:uid="{00000000-0005-0000-0000-00004C930000}"/>
    <cellStyle name="Normal 6 2 2 4 2 2 2 3" xfId="19137" xr:uid="{00000000-0005-0000-0000-00004D930000}"/>
    <cellStyle name="Normal 6 2 2 4 2 2 2 3 2" xfId="31392" xr:uid="{00000000-0005-0000-0000-00004E930000}"/>
    <cellStyle name="Normal 6 2 2 4 2 2 2 3 3" xfId="43633" xr:uid="{00000000-0005-0000-0000-00004F930000}"/>
    <cellStyle name="Normal 6 2 2 4 2 2 2 4" xfId="25275" xr:uid="{00000000-0005-0000-0000-000050930000}"/>
    <cellStyle name="Normal 6 2 2 4 2 2 2 5" xfId="37519" xr:uid="{00000000-0005-0000-0000-000051930000}"/>
    <cellStyle name="Normal 6 2 2 4 2 2 2 6" xfId="49748" xr:uid="{00000000-0005-0000-0000-000052930000}"/>
    <cellStyle name="Normal 6 2 2 4 2 2 3" xfId="8140" xr:uid="{00000000-0005-0000-0000-000053930000}"/>
    <cellStyle name="Normal 6 2 2 4 2 2 3 2" xfId="19139" xr:uid="{00000000-0005-0000-0000-000054930000}"/>
    <cellStyle name="Normal 6 2 2 4 2 2 3 2 2" xfId="31394" xr:uid="{00000000-0005-0000-0000-000055930000}"/>
    <cellStyle name="Normal 6 2 2 4 2 2 3 2 3" xfId="43635" xr:uid="{00000000-0005-0000-0000-000056930000}"/>
    <cellStyle name="Normal 6 2 2 4 2 2 3 3" xfId="25277" xr:uid="{00000000-0005-0000-0000-000057930000}"/>
    <cellStyle name="Normal 6 2 2 4 2 2 3 4" xfId="37521" xr:uid="{00000000-0005-0000-0000-000058930000}"/>
    <cellStyle name="Normal 6 2 2 4 2 2 3 5" xfId="49750" xr:uid="{00000000-0005-0000-0000-000059930000}"/>
    <cellStyle name="Normal 6 2 2 4 2 2 4" xfId="19136" xr:uid="{00000000-0005-0000-0000-00005A930000}"/>
    <cellStyle name="Normal 6 2 2 4 2 2 4 2" xfId="31391" xr:uid="{00000000-0005-0000-0000-00005B930000}"/>
    <cellStyle name="Normal 6 2 2 4 2 2 4 3" xfId="43632" xr:uid="{00000000-0005-0000-0000-00005C930000}"/>
    <cellStyle name="Normal 6 2 2 4 2 2 5" xfId="25274" xr:uid="{00000000-0005-0000-0000-00005D930000}"/>
    <cellStyle name="Normal 6 2 2 4 2 2 6" xfId="37518" xr:uid="{00000000-0005-0000-0000-00005E930000}"/>
    <cellStyle name="Normal 6 2 2 4 2 2 7" xfId="49747" xr:uid="{00000000-0005-0000-0000-00005F930000}"/>
    <cellStyle name="Normal 6 2 2 4 2 3" xfId="8141" xr:uid="{00000000-0005-0000-0000-000060930000}"/>
    <cellStyle name="Normal 6 2 2 4 2 3 2" xfId="8142" xr:uid="{00000000-0005-0000-0000-000061930000}"/>
    <cellStyle name="Normal 6 2 2 4 2 3 2 2" xfId="19141" xr:uid="{00000000-0005-0000-0000-000062930000}"/>
    <cellStyle name="Normal 6 2 2 4 2 3 2 2 2" xfId="31396" xr:uid="{00000000-0005-0000-0000-000063930000}"/>
    <cellStyle name="Normal 6 2 2 4 2 3 2 2 3" xfId="43637" xr:uid="{00000000-0005-0000-0000-000064930000}"/>
    <cellStyle name="Normal 6 2 2 4 2 3 2 3" xfId="25279" xr:uid="{00000000-0005-0000-0000-000065930000}"/>
    <cellStyle name="Normal 6 2 2 4 2 3 2 4" xfId="37523" xr:uid="{00000000-0005-0000-0000-000066930000}"/>
    <cellStyle name="Normal 6 2 2 4 2 3 2 5" xfId="49752" xr:uid="{00000000-0005-0000-0000-000067930000}"/>
    <cellStyle name="Normal 6 2 2 4 2 3 3" xfId="19140" xr:uid="{00000000-0005-0000-0000-000068930000}"/>
    <cellStyle name="Normal 6 2 2 4 2 3 3 2" xfId="31395" xr:uid="{00000000-0005-0000-0000-000069930000}"/>
    <cellStyle name="Normal 6 2 2 4 2 3 3 3" xfId="43636" xr:uid="{00000000-0005-0000-0000-00006A930000}"/>
    <cellStyle name="Normal 6 2 2 4 2 3 4" xfId="25278" xr:uid="{00000000-0005-0000-0000-00006B930000}"/>
    <cellStyle name="Normal 6 2 2 4 2 3 5" xfId="37522" xr:uid="{00000000-0005-0000-0000-00006C930000}"/>
    <cellStyle name="Normal 6 2 2 4 2 3 6" xfId="49751" xr:uid="{00000000-0005-0000-0000-00006D930000}"/>
    <cellStyle name="Normal 6 2 2 4 2 4" xfId="8143" xr:uid="{00000000-0005-0000-0000-00006E930000}"/>
    <cellStyle name="Normal 6 2 2 4 2 4 2" xfId="19142" xr:uid="{00000000-0005-0000-0000-00006F930000}"/>
    <cellStyle name="Normal 6 2 2 4 2 4 2 2" xfId="31397" xr:uid="{00000000-0005-0000-0000-000070930000}"/>
    <cellStyle name="Normal 6 2 2 4 2 4 2 3" xfId="43638" xr:uid="{00000000-0005-0000-0000-000071930000}"/>
    <cellStyle name="Normal 6 2 2 4 2 4 3" xfId="25280" xr:uid="{00000000-0005-0000-0000-000072930000}"/>
    <cellStyle name="Normal 6 2 2 4 2 4 4" xfId="37524" xr:uid="{00000000-0005-0000-0000-000073930000}"/>
    <cellStyle name="Normal 6 2 2 4 2 4 5" xfId="49753" xr:uid="{00000000-0005-0000-0000-000074930000}"/>
    <cellStyle name="Normal 6 2 2 4 2 5" xfId="19135" xr:uid="{00000000-0005-0000-0000-000075930000}"/>
    <cellStyle name="Normal 6 2 2 4 2 5 2" xfId="31390" xr:uid="{00000000-0005-0000-0000-000076930000}"/>
    <cellStyle name="Normal 6 2 2 4 2 5 3" xfId="43631" xr:uid="{00000000-0005-0000-0000-000077930000}"/>
    <cellStyle name="Normal 6 2 2 4 2 6" xfId="25273" xr:uid="{00000000-0005-0000-0000-000078930000}"/>
    <cellStyle name="Normal 6 2 2 4 2 7" xfId="37517" xr:uid="{00000000-0005-0000-0000-000079930000}"/>
    <cellStyle name="Normal 6 2 2 4 2 8" xfId="49746" xr:uid="{00000000-0005-0000-0000-00007A930000}"/>
    <cellStyle name="Normal 6 2 2 4 3" xfId="8144" xr:uid="{00000000-0005-0000-0000-00007B930000}"/>
    <cellStyle name="Normal 6 2 2 4 3 2" xfId="8145" xr:uid="{00000000-0005-0000-0000-00007C930000}"/>
    <cellStyle name="Normal 6 2 2 4 3 2 2" xfId="8146" xr:uid="{00000000-0005-0000-0000-00007D930000}"/>
    <cellStyle name="Normal 6 2 2 4 3 2 2 2" xfId="19145" xr:uid="{00000000-0005-0000-0000-00007E930000}"/>
    <cellStyle name="Normal 6 2 2 4 3 2 2 2 2" xfId="31400" xr:uid="{00000000-0005-0000-0000-00007F930000}"/>
    <cellStyle name="Normal 6 2 2 4 3 2 2 2 3" xfId="43641" xr:uid="{00000000-0005-0000-0000-000080930000}"/>
    <cellStyle name="Normal 6 2 2 4 3 2 2 3" xfId="25283" xr:uid="{00000000-0005-0000-0000-000081930000}"/>
    <cellStyle name="Normal 6 2 2 4 3 2 2 4" xfId="37527" xr:uid="{00000000-0005-0000-0000-000082930000}"/>
    <cellStyle name="Normal 6 2 2 4 3 2 2 5" xfId="49756" xr:uid="{00000000-0005-0000-0000-000083930000}"/>
    <cellStyle name="Normal 6 2 2 4 3 2 3" xfId="19144" xr:uid="{00000000-0005-0000-0000-000084930000}"/>
    <cellStyle name="Normal 6 2 2 4 3 2 3 2" xfId="31399" xr:uid="{00000000-0005-0000-0000-000085930000}"/>
    <cellStyle name="Normal 6 2 2 4 3 2 3 3" xfId="43640" xr:uid="{00000000-0005-0000-0000-000086930000}"/>
    <cellStyle name="Normal 6 2 2 4 3 2 4" xfId="25282" xr:uid="{00000000-0005-0000-0000-000087930000}"/>
    <cellStyle name="Normal 6 2 2 4 3 2 5" xfId="37526" xr:uid="{00000000-0005-0000-0000-000088930000}"/>
    <cellStyle name="Normal 6 2 2 4 3 2 6" xfId="49755" xr:uid="{00000000-0005-0000-0000-000089930000}"/>
    <cellStyle name="Normal 6 2 2 4 3 3" xfId="8147" xr:uid="{00000000-0005-0000-0000-00008A930000}"/>
    <cellStyle name="Normal 6 2 2 4 3 3 2" xfId="19146" xr:uid="{00000000-0005-0000-0000-00008B930000}"/>
    <cellStyle name="Normal 6 2 2 4 3 3 2 2" xfId="31401" xr:uid="{00000000-0005-0000-0000-00008C930000}"/>
    <cellStyle name="Normal 6 2 2 4 3 3 2 3" xfId="43642" xr:uid="{00000000-0005-0000-0000-00008D930000}"/>
    <cellStyle name="Normal 6 2 2 4 3 3 3" xfId="25284" xr:uid="{00000000-0005-0000-0000-00008E930000}"/>
    <cellStyle name="Normal 6 2 2 4 3 3 4" xfId="37528" xr:uid="{00000000-0005-0000-0000-00008F930000}"/>
    <cellStyle name="Normal 6 2 2 4 3 3 5" xfId="49757" xr:uid="{00000000-0005-0000-0000-000090930000}"/>
    <cellStyle name="Normal 6 2 2 4 3 4" xfId="19143" xr:uid="{00000000-0005-0000-0000-000091930000}"/>
    <cellStyle name="Normal 6 2 2 4 3 4 2" xfId="31398" xr:uid="{00000000-0005-0000-0000-000092930000}"/>
    <cellStyle name="Normal 6 2 2 4 3 4 3" xfId="43639" xr:uid="{00000000-0005-0000-0000-000093930000}"/>
    <cellStyle name="Normal 6 2 2 4 3 5" xfId="25281" xr:uid="{00000000-0005-0000-0000-000094930000}"/>
    <cellStyle name="Normal 6 2 2 4 3 6" xfId="37525" xr:uid="{00000000-0005-0000-0000-000095930000}"/>
    <cellStyle name="Normal 6 2 2 4 3 7" xfId="49754" xr:uid="{00000000-0005-0000-0000-000096930000}"/>
    <cellStyle name="Normal 6 2 2 4 4" xfId="8148" xr:uid="{00000000-0005-0000-0000-000097930000}"/>
    <cellStyle name="Normal 6 2 2 4 4 2" xfId="8149" xr:uid="{00000000-0005-0000-0000-000098930000}"/>
    <cellStyle name="Normal 6 2 2 4 4 2 2" xfId="19148" xr:uid="{00000000-0005-0000-0000-000099930000}"/>
    <cellStyle name="Normal 6 2 2 4 4 2 2 2" xfId="31403" xr:uid="{00000000-0005-0000-0000-00009A930000}"/>
    <cellStyle name="Normal 6 2 2 4 4 2 2 3" xfId="43644" xr:uid="{00000000-0005-0000-0000-00009B930000}"/>
    <cellStyle name="Normal 6 2 2 4 4 2 3" xfId="25286" xr:uid="{00000000-0005-0000-0000-00009C930000}"/>
    <cellStyle name="Normal 6 2 2 4 4 2 4" xfId="37530" xr:uid="{00000000-0005-0000-0000-00009D930000}"/>
    <cellStyle name="Normal 6 2 2 4 4 2 5" xfId="49759" xr:uid="{00000000-0005-0000-0000-00009E930000}"/>
    <cellStyle name="Normal 6 2 2 4 4 3" xfId="19147" xr:uid="{00000000-0005-0000-0000-00009F930000}"/>
    <cellStyle name="Normal 6 2 2 4 4 3 2" xfId="31402" xr:uid="{00000000-0005-0000-0000-0000A0930000}"/>
    <cellStyle name="Normal 6 2 2 4 4 3 3" xfId="43643" xr:uid="{00000000-0005-0000-0000-0000A1930000}"/>
    <cellStyle name="Normal 6 2 2 4 4 4" xfId="25285" xr:uid="{00000000-0005-0000-0000-0000A2930000}"/>
    <cellStyle name="Normal 6 2 2 4 4 5" xfId="37529" xr:uid="{00000000-0005-0000-0000-0000A3930000}"/>
    <cellStyle name="Normal 6 2 2 4 4 6" xfId="49758" xr:uid="{00000000-0005-0000-0000-0000A4930000}"/>
    <cellStyle name="Normal 6 2 2 4 5" xfId="8150" xr:uid="{00000000-0005-0000-0000-0000A5930000}"/>
    <cellStyle name="Normal 6 2 2 4 5 2" xfId="19149" xr:uid="{00000000-0005-0000-0000-0000A6930000}"/>
    <cellStyle name="Normal 6 2 2 4 5 2 2" xfId="31404" xr:uid="{00000000-0005-0000-0000-0000A7930000}"/>
    <cellStyle name="Normal 6 2 2 4 5 2 3" xfId="43645" xr:uid="{00000000-0005-0000-0000-0000A8930000}"/>
    <cellStyle name="Normal 6 2 2 4 5 3" xfId="25287" xr:uid="{00000000-0005-0000-0000-0000A9930000}"/>
    <cellStyle name="Normal 6 2 2 4 5 4" xfId="37531" xr:uid="{00000000-0005-0000-0000-0000AA930000}"/>
    <cellStyle name="Normal 6 2 2 4 5 5" xfId="49760" xr:uid="{00000000-0005-0000-0000-0000AB930000}"/>
    <cellStyle name="Normal 6 2 2 4 6" xfId="19134" xr:uid="{00000000-0005-0000-0000-0000AC930000}"/>
    <cellStyle name="Normal 6 2 2 4 6 2" xfId="31389" xr:uid="{00000000-0005-0000-0000-0000AD930000}"/>
    <cellStyle name="Normal 6 2 2 4 6 3" xfId="43630" xr:uid="{00000000-0005-0000-0000-0000AE930000}"/>
    <cellStyle name="Normal 6 2 2 4 7" xfId="25272" xr:uid="{00000000-0005-0000-0000-0000AF930000}"/>
    <cellStyle name="Normal 6 2 2 4 8" xfId="37516" xr:uid="{00000000-0005-0000-0000-0000B0930000}"/>
    <cellStyle name="Normal 6 2 2 4 9" xfId="49745" xr:uid="{00000000-0005-0000-0000-0000B1930000}"/>
    <cellStyle name="Normal 6 2 2 5" xfId="8151" xr:uid="{00000000-0005-0000-0000-0000B2930000}"/>
    <cellStyle name="Normal 6 2 2 5 2" xfId="8152" xr:uid="{00000000-0005-0000-0000-0000B3930000}"/>
    <cellStyle name="Normal 6 2 2 5 2 2" xfId="8153" xr:uid="{00000000-0005-0000-0000-0000B4930000}"/>
    <cellStyle name="Normal 6 2 2 5 2 2 2" xfId="8154" xr:uid="{00000000-0005-0000-0000-0000B5930000}"/>
    <cellStyle name="Normal 6 2 2 5 2 2 2 2" xfId="19153" xr:uid="{00000000-0005-0000-0000-0000B6930000}"/>
    <cellStyle name="Normal 6 2 2 5 2 2 2 2 2" xfId="31408" xr:uid="{00000000-0005-0000-0000-0000B7930000}"/>
    <cellStyle name="Normal 6 2 2 5 2 2 2 2 3" xfId="43649" xr:uid="{00000000-0005-0000-0000-0000B8930000}"/>
    <cellStyle name="Normal 6 2 2 5 2 2 2 3" xfId="25291" xr:uid="{00000000-0005-0000-0000-0000B9930000}"/>
    <cellStyle name="Normal 6 2 2 5 2 2 2 4" xfId="37535" xr:uid="{00000000-0005-0000-0000-0000BA930000}"/>
    <cellStyle name="Normal 6 2 2 5 2 2 2 5" xfId="49764" xr:uid="{00000000-0005-0000-0000-0000BB930000}"/>
    <cellStyle name="Normal 6 2 2 5 2 2 3" xfId="19152" xr:uid="{00000000-0005-0000-0000-0000BC930000}"/>
    <cellStyle name="Normal 6 2 2 5 2 2 3 2" xfId="31407" xr:uid="{00000000-0005-0000-0000-0000BD930000}"/>
    <cellStyle name="Normal 6 2 2 5 2 2 3 3" xfId="43648" xr:uid="{00000000-0005-0000-0000-0000BE930000}"/>
    <cellStyle name="Normal 6 2 2 5 2 2 4" xfId="25290" xr:uid="{00000000-0005-0000-0000-0000BF930000}"/>
    <cellStyle name="Normal 6 2 2 5 2 2 5" xfId="37534" xr:uid="{00000000-0005-0000-0000-0000C0930000}"/>
    <cellStyle name="Normal 6 2 2 5 2 2 6" xfId="49763" xr:uid="{00000000-0005-0000-0000-0000C1930000}"/>
    <cellStyle name="Normal 6 2 2 5 2 3" xfId="8155" xr:uid="{00000000-0005-0000-0000-0000C2930000}"/>
    <cellStyle name="Normal 6 2 2 5 2 3 2" xfId="19154" xr:uid="{00000000-0005-0000-0000-0000C3930000}"/>
    <cellStyle name="Normal 6 2 2 5 2 3 2 2" xfId="31409" xr:uid="{00000000-0005-0000-0000-0000C4930000}"/>
    <cellStyle name="Normal 6 2 2 5 2 3 2 3" xfId="43650" xr:uid="{00000000-0005-0000-0000-0000C5930000}"/>
    <cellStyle name="Normal 6 2 2 5 2 3 3" xfId="25292" xr:uid="{00000000-0005-0000-0000-0000C6930000}"/>
    <cellStyle name="Normal 6 2 2 5 2 3 4" xfId="37536" xr:uid="{00000000-0005-0000-0000-0000C7930000}"/>
    <cellStyle name="Normal 6 2 2 5 2 3 5" xfId="49765" xr:uid="{00000000-0005-0000-0000-0000C8930000}"/>
    <cellStyle name="Normal 6 2 2 5 2 4" xfId="19151" xr:uid="{00000000-0005-0000-0000-0000C9930000}"/>
    <cellStyle name="Normal 6 2 2 5 2 4 2" xfId="31406" xr:uid="{00000000-0005-0000-0000-0000CA930000}"/>
    <cellStyle name="Normal 6 2 2 5 2 4 3" xfId="43647" xr:uid="{00000000-0005-0000-0000-0000CB930000}"/>
    <cellStyle name="Normal 6 2 2 5 2 5" xfId="25289" xr:uid="{00000000-0005-0000-0000-0000CC930000}"/>
    <cellStyle name="Normal 6 2 2 5 2 6" xfId="37533" xr:uid="{00000000-0005-0000-0000-0000CD930000}"/>
    <cellStyle name="Normal 6 2 2 5 2 7" xfId="49762" xr:uid="{00000000-0005-0000-0000-0000CE930000}"/>
    <cellStyle name="Normal 6 2 2 5 3" xfId="8156" xr:uid="{00000000-0005-0000-0000-0000CF930000}"/>
    <cellStyle name="Normal 6 2 2 5 3 2" xfId="8157" xr:uid="{00000000-0005-0000-0000-0000D0930000}"/>
    <cellStyle name="Normal 6 2 2 5 3 2 2" xfId="19156" xr:uid="{00000000-0005-0000-0000-0000D1930000}"/>
    <cellStyle name="Normal 6 2 2 5 3 2 2 2" xfId="31411" xr:uid="{00000000-0005-0000-0000-0000D2930000}"/>
    <cellStyle name="Normal 6 2 2 5 3 2 2 3" xfId="43652" xr:uid="{00000000-0005-0000-0000-0000D3930000}"/>
    <cellStyle name="Normal 6 2 2 5 3 2 3" xfId="25294" xr:uid="{00000000-0005-0000-0000-0000D4930000}"/>
    <cellStyle name="Normal 6 2 2 5 3 2 4" xfId="37538" xr:uid="{00000000-0005-0000-0000-0000D5930000}"/>
    <cellStyle name="Normal 6 2 2 5 3 2 5" xfId="49767" xr:uid="{00000000-0005-0000-0000-0000D6930000}"/>
    <cellStyle name="Normal 6 2 2 5 3 3" xfId="19155" xr:uid="{00000000-0005-0000-0000-0000D7930000}"/>
    <cellStyle name="Normal 6 2 2 5 3 3 2" xfId="31410" xr:uid="{00000000-0005-0000-0000-0000D8930000}"/>
    <cellStyle name="Normal 6 2 2 5 3 3 3" xfId="43651" xr:uid="{00000000-0005-0000-0000-0000D9930000}"/>
    <cellStyle name="Normal 6 2 2 5 3 4" xfId="25293" xr:uid="{00000000-0005-0000-0000-0000DA930000}"/>
    <cellStyle name="Normal 6 2 2 5 3 5" xfId="37537" xr:uid="{00000000-0005-0000-0000-0000DB930000}"/>
    <cellStyle name="Normal 6 2 2 5 3 6" xfId="49766" xr:uid="{00000000-0005-0000-0000-0000DC930000}"/>
    <cellStyle name="Normal 6 2 2 5 4" xfId="8158" xr:uid="{00000000-0005-0000-0000-0000DD930000}"/>
    <cellStyle name="Normal 6 2 2 5 4 2" xfId="19157" xr:uid="{00000000-0005-0000-0000-0000DE930000}"/>
    <cellStyle name="Normal 6 2 2 5 4 2 2" xfId="31412" xr:uid="{00000000-0005-0000-0000-0000DF930000}"/>
    <cellStyle name="Normal 6 2 2 5 4 2 3" xfId="43653" xr:uid="{00000000-0005-0000-0000-0000E0930000}"/>
    <cellStyle name="Normal 6 2 2 5 4 3" xfId="25295" xr:uid="{00000000-0005-0000-0000-0000E1930000}"/>
    <cellStyle name="Normal 6 2 2 5 4 4" xfId="37539" xr:uid="{00000000-0005-0000-0000-0000E2930000}"/>
    <cellStyle name="Normal 6 2 2 5 4 5" xfId="49768" xr:uid="{00000000-0005-0000-0000-0000E3930000}"/>
    <cellStyle name="Normal 6 2 2 5 5" xfId="19150" xr:uid="{00000000-0005-0000-0000-0000E4930000}"/>
    <cellStyle name="Normal 6 2 2 5 5 2" xfId="31405" xr:uid="{00000000-0005-0000-0000-0000E5930000}"/>
    <cellStyle name="Normal 6 2 2 5 5 3" xfId="43646" xr:uid="{00000000-0005-0000-0000-0000E6930000}"/>
    <cellStyle name="Normal 6 2 2 5 6" xfId="25288" xr:uid="{00000000-0005-0000-0000-0000E7930000}"/>
    <cellStyle name="Normal 6 2 2 5 7" xfId="37532" xr:uid="{00000000-0005-0000-0000-0000E8930000}"/>
    <cellStyle name="Normal 6 2 2 5 8" xfId="49761" xr:uid="{00000000-0005-0000-0000-0000E9930000}"/>
    <cellStyle name="Normal 6 2 2 6" xfId="8159" xr:uid="{00000000-0005-0000-0000-0000EA930000}"/>
    <cellStyle name="Normal 6 2 2 6 2" xfId="8160" xr:uid="{00000000-0005-0000-0000-0000EB930000}"/>
    <cellStyle name="Normal 6 2 2 6 2 2" xfId="8161" xr:uid="{00000000-0005-0000-0000-0000EC930000}"/>
    <cellStyle name="Normal 6 2 2 6 2 2 2" xfId="19160" xr:uid="{00000000-0005-0000-0000-0000ED930000}"/>
    <cellStyle name="Normal 6 2 2 6 2 2 2 2" xfId="31415" xr:uid="{00000000-0005-0000-0000-0000EE930000}"/>
    <cellStyle name="Normal 6 2 2 6 2 2 2 3" xfId="43656" xr:uid="{00000000-0005-0000-0000-0000EF930000}"/>
    <cellStyle name="Normal 6 2 2 6 2 2 3" xfId="25298" xr:uid="{00000000-0005-0000-0000-0000F0930000}"/>
    <cellStyle name="Normal 6 2 2 6 2 2 4" xfId="37542" xr:uid="{00000000-0005-0000-0000-0000F1930000}"/>
    <cellStyle name="Normal 6 2 2 6 2 2 5" xfId="49771" xr:uid="{00000000-0005-0000-0000-0000F2930000}"/>
    <cellStyle name="Normal 6 2 2 6 2 3" xfId="19159" xr:uid="{00000000-0005-0000-0000-0000F3930000}"/>
    <cellStyle name="Normal 6 2 2 6 2 3 2" xfId="31414" xr:uid="{00000000-0005-0000-0000-0000F4930000}"/>
    <cellStyle name="Normal 6 2 2 6 2 3 3" xfId="43655" xr:uid="{00000000-0005-0000-0000-0000F5930000}"/>
    <cellStyle name="Normal 6 2 2 6 2 4" xfId="25297" xr:uid="{00000000-0005-0000-0000-0000F6930000}"/>
    <cellStyle name="Normal 6 2 2 6 2 5" xfId="37541" xr:uid="{00000000-0005-0000-0000-0000F7930000}"/>
    <cellStyle name="Normal 6 2 2 6 2 6" xfId="49770" xr:uid="{00000000-0005-0000-0000-0000F8930000}"/>
    <cellStyle name="Normal 6 2 2 6 3" xfId="8162" xr:uid="{00000000-0005-0000-0000-0000F9930000}"/>
    <cellStyle name="Normal 6 2 2 6 3 2" xfId="19161" xr:uid="{00000000-0005-0000-0000-0000FA930000}"/>
    <cellStyle name="Normal 6 2 2 6 3 2 2" xfId="31416" xr:uid="{00000000-0005-0000-0000-0000FB930000}"/>
    <cellStyle name="Normal 6 2 2 6 3 2 3" xfId="43657" xr:uid="{00000000-0005-0000-0000-0000FC930000}"/>
    <cellStyle name="Normal 6 2 2 6 3 3" xfId="25299" xr:uid="{00000000-0005-0000-0000-0000FD930000}"/>
    <cellStyle name="Normal 6 2 2 6 3 4" xfId="37543" xr:uid="{00000000-0005-0000-0000-0000FE930000}"/>
    <cellStyle name="Normal 6 2 2 6 3 5" xfId="49772" xr:uid="{00000000-0005-0000-0000-0000FF930000}"/>
    <cellStyle name="Normal 6 2 2 6 4" xfId="19158" xr:uid="{00000000-0005-0000-0000-000000940000}"/>
    <cellStyle name="Normal 6 2 2 6 4 2" xfId="31413" xr:uid="{00000000-0005-0000-0000-000001940000}"/>
    <cellStyle name="Normal 6 2 2 6 4 3" xfId="43654" xr:uid="{00000000-0005-0000-0000-000002940000}"/>
    <cellStyle name="Normal 6 2 2 6 5" xfId="25296" xr:uid="{00000000-0005-0000-0000-000003940000}"/>
    <cellStyle name="Normal 6 2 2 6 6" xfId="37540" xr:uid="{00000000-0005-0000-0000-000004940000}"/>
    <cellStyle name="Normal 6 2 2 6 7" xfId="49769" xr:uid="{00000000-0005-0000-0000-000005940000}"/>
    <cellStyle name="Normal 6 2 2 7" xfId="8163" xr:uid="{00000000-0005-0000-0000-000006940000}"/>
    <cellStyle name="Normal 6 2 2 7 2" xfId="8164" xr:uid="{00000000-0005-0000-0000-000007940000}"/>
    <cellStyle name="Normal 6 2 2 7 2 2" xfId="8165" xr:uid="{00000000-0005-0000-0000-000008940000}"/>
    <cellStyle name="Normal 6 2 2 7 2 2 2" xfId="19164" xr:uid="{00000000-0005-0000-0000-000009940000}"/>
    <cellStyle name="Normal 6 2 2 7 2 2 2 2" xfId="31419" xr:uid="{00000000-0005-0000-0000-00000A940000}"/>
    <cellStyle name="Normal 6 2 2 7 2 2 2 3" xfId="43660" xr:uid="{00000000-0005-0000-0000-00000B940000}"/>
    <cellStyle name="Normal 6 2 2 7 2 2 3" xfId="25302" xr:uid="{00000000-0005-0000-0000-00000C940000}"/>
    <cellStyle name="Normal 6 2 2 7 2 2 4" xfId="37546" xr:uid="{00000000-0005-0000-0000-00000D940000}"/>
    <cellStyle name="Normal 6 2 2 7 2 2 5" xfId="49775" xr:uid="{00000000-0005-0000-0000-00000E940000}"/>
    <cellStyle name="Normal 6 2 2 7 2 3" xfId="19163" xr:uid="{00000000-0005-0000-0000-00000F940000}"/>
    <cellStyle name="Normal 6 2 2 7 2 3 2" xfId="31418" xr:uid="{00000000-0005-0000-0000-000010940000}"/>
    <cellStyle name="Normal 6 2 2 7 2 3 3" xfId="43659" xr:uid="{00000000-0005-0000-0000-000011940000}"/>
    <cellStyle name="Normal 6 2 2 7 2 4" xfId="25301" xr:uid="{00000000-0005-0000-0000-000012940000}"/>
    <cellStyle name="Normal 6 2 2 7 2 5" xfId="37545" xr:uid="{00000000-0005-0000-0000-000013940000}"/>
    <cellStyle name="Normal 6 2 2 7 2 6" xfId="49774" xr:uid="{00000000-0005-0000-0000-000014940000}"/>
    <cellStyle name="Normal 6 2 2 7 3" xfId="8166" xr:uid="{00000000-0005-0000-0000-000015940000}"/>
    <cellStyle name="Normal 6 2 2 7 3 2" xfId="19165" xr:uid="{00000000-0005-0000-0000-000016940000}"/>
    <cellStyle name="Normal 6 2 2 7 3 2 2" xfId="31420" xr:uid="{00000000-0005-0000-0000-000017940000}"/>
    <cellStyle name="Normal 6 2 2 7 3 2 3" xfId="43661" xr:uid="{00000000-0005-0000-0000-000018940000}"/>
    <cellStyle name="Normal 6 2 2 7 3 3" xfId="25303" xr:uid="{00000000-0005-0000-0000-000019940000}"/>
    <cellStyle name="Normal 6 2 2 7 3 4" xfId="37547" xr:uid="{00000000-0005-0000-0000-00001A940000}"/>
    <cellStyle name="Normal 6 2 2 7 3 5" xfId="49776" xr:uid="{00000000-0005-0000-0000-00001B940000}"/>
    <cellStyle name="Normal 6 2 2 7 4" xfId="19162" xr:uid="{00000000-0005-0000-0000-00001C940000}"/>
    <cellStyle name="Normal 6 2 2 7 4 2" xfId="31417" xr:uid="{00000000-0005-0000-0000-00001D940000}"/>
    <cellStyle name="Normal 6 2 2 7 4 3" xfId="43658" xr:uid="{00000000-0005-0000-0000-00001E940000}"/>
    <cellStyle name="Normal 6 2 2 7 5" xfId="25300" xr:uid="{00000000-0005-0000-0000-00001F940000}"/>
    <cellStyle name="Normal 6 2 2 7 6" xfId="37544" xr:uid="{00000000-0005-0000-0000-000020940000}"/>
    <cellStyle name="Normal 6 2 2 7 7" xfId="49773" xr:uid="{00000000-0005-0000-0000-000021940000}"/>
    <cellStyle name="Normal 6 2 2 8" xfId="8167" xr:uid="{00000000-0005-0000-0000-000022940000}"/>
    <cellStyle name="Normal 6 2 2 8 2" xfId="8168" xr:uid="{00000000-0005-0000-0000-000023940000}"/>
    <cellStyle name="Normal 6 2 2 8 2 2" xfId="19167" xr:uid="{00000000-0005-0000-0000-000024940000}"/>
    <cellStyle name="Normal 6 2 2 8 2 2 2" xfId="31422" xr:uid="{00000000-0005-0000-0000-000025940000}"/>
    <cellStyle name="Normal 6 2 2 8 2 2 3" xfId="43663" xr:uid="{00000000-0005-0000-0000-000026940000}"/>
    <cellStyle name="Normal 6 2 2 8 2 3" xfId="25305" xr:uid="{00000000-0005-0000-0000-000027940000}"/>
    <cellStyle name="Normal 6 2 2 8 2 4" xfId="37549" xr:uid="{00000000-0005-0000-0000-000028940000}"/>
    <cellStyle name="Normal 6 2 2 8 2 5" xfId="49778" xr:uid="{00000000-0005-0000-0000-000029940000}"/>
    <cellStyle name="Normal 6 2 2 8 3" xfId="19166" xr:uid="{00000000-0005-0000-0000-00002A940000}"/>
    <cellStyle name="Normal 6 2 2 8 3 2" xfId="31421" xr:uid="{00000000-0005-0000-0000-00002B940000}"/>
    <cellStyle name="Normal 6 2 2 8 3 3" xfId="43662" xr:uid="{00000000-0005-0000-0000-00002C940000}"/>
    <cellStyle name="Normal 6 2 2 8 4" xfId="25304" xr:uid="{00000000-0005-0000-0000-00002D940000}"/>
    <cellStyle name="Normal 6 2 2 8 5" xfId="37548" xr:uid="{00000000-0005-0000-0000-00002E940000}"/>
    <cellStyle name="Normal 6 2 2 8 6" xfId="49777" xr:uid="{00000000-0005-0000-0000-00002F940000}"/>
    <cellStyle name="Normal 6 2 2 9" xfId="8169" xr:uid="{00000000-0005-0000-0000-000030940000}"/>
    <cellStyle name="Normal 6 2 2 9 2" xfId="19168" xr:uid="{00000000-0005-0000-0000-000031940000}"/>
    <cellStyle name="Normal 6 2 2 9 2 2" xfId="31423" xr:uid="{00000000-0005-0000-0000-000032940000}"/>
    <cellStyle name="Normal 6 2 2 9 2 3" xfId="43664" xr:uid="{00000000-0005-0000-0000-000033940000}"/>
    <cellStyle name="Normal 6 2 2 9 3" xfId="25306" xr:uid="{00000000-0005-0000-0000-000034940000}"/>
    <cellStyle name="Normal 6 2 2 9 4" xfId="37550" xr:uid="{00000000-0005-0000-0000-000035940000}"/>
    <cellStyle name="Normal 6 2 2 9 5" xfId="49779" xr:uid="{00000000-0005-0000-0000-000036940000}"/>
    <cellStyle name="Normal 6 2 3" xfId="8170" xr:uid="{00000000-0005-0000-0000-000037940000}"/>
    <cellStyle name="Normal 6 2 3 10" xfId="37551" xr:uid="{00000000-0005-0000-0000-000038940000}"/>
    <cellStyle name="Normal 6 2 3 11" xfId="49780" xr:uid="{00000000-0005-0000-0000-000039940000}"/>
    <cellStyle name="Normal 6 2 3 2" xfId="8171" xr:uid="{00000000-0005-0000-0000-00003A940000}"/>
    <cellStyle name="Normal 6 2 3 2 10" xfId="49781" xr:uid="{00000000-0005-0000-0000-00003B940000}"/>
    <cellStyle name="Normal 6 2 3 2 2" xfId="8172" xr:uid="{00000000-0005-0000-0000-00003C940000}"/>
    <cellStyle name="Normal 6 2 3 2 2 2" xfId="8173" xr:uid="{00000000-0005-0000-0000-00003D940000}"/>
    <cellStyle name="Normal 6 2 3 2 2 2 2" xfId="8174" xr:uid="{00000000-0005-0000-0000-00003E940000}"/>
    <cellStyle name="Normal 6 2 3 2 2 2 2 2" xfId="8175" xr:uid="{00000000-0005-0000-0000-00003F940000}"/>
    <cellStyle name="Normal 6 2 3 2 2 2 2 2 2" xfId="8176" xr:uid="{00000000-0005-0000-0000-000040940000}"/>
    <cellStyle name="Normal 6 2 3 2 2 2 2 2 2 2" xfId="19175" xr:uid="{00000000-0005-0000-0000-000041940000}"/>
    <cellStyle name="Normal 6 2 3 2 2 2 2 2 2 2 2" xfId="31430" xr:uid="{00000000-0005-0000-0000-000042940000}"/>
    <cellStyle name="Normal 6 2 3 2 2 2 2 2 2 2 3" xfId="43671" xr:uid="{00000000-0005-0000-0000-000043940000}"/>
    <cellStyle name="Normal 6 2 3 2 2 2 2 2 2 3" xfId="25313" xr:uid="{00000000-0005-0000-0000-000044940000}"/>
    <cellStyle name="Normal 6 2 3 2 2 2 2 2 2 4" xfId="37557" xr:uid="{00000000-0005-0000-0000-000045940000}"/>
    <cellStyle name="Normal 6 2 3 2 2 2 2 2 2 5" xfId="49786" xr:uid="{00000000-0005-0000-0000-000046940000}"/>
    <cellStyle name="Normal 6 2 3 2 2 2 2 2 3" xfId="19174" xr:uid="{00000000-0005-0000-0000-000047940000}"/>
    <cellStyle name="Normal 6 2 3 2 2 2 2 2 3 2" xfId="31429" xr:uid="{00000000-0005-0000-0000-000048940000}"/>
    <cellStyle name="Normal 6 2 3 2 2 2 2 2 3 3" xfId="43670" xr:uid="{00000000-0005-0000-0000-000049940000}"/>
    <cellStyle name="Normal 6 2 3 2 2 2 2 2 4" xfId="25312" xr:uid="{00000000-0005-0000-0000-00004A940000}"/>
    <cellStyle name="Normal 6 2 3 2 2 2 2 2 5" xfId="37556" xr:uid="{00000000-0005-0000-0000-00004B940000}"/>
    <cellStyle name="Normal 6 2 3 2 2 2 2 2 6" xfId="49785" xr:uid="{00000000-0005-0000-0000-00004C940000}"/>
    <cellStyle name="Normal 6 2 3 2 2 2 2 3" xfId="8177" xr:uid="{00000000-0005-0000-0000-00004D940000}"/>
    <cellStyle name="Normal 6 2 3 2 2 2 2 3 2" xfId="19176" xr:uid="{00000000-0005-0000-0000-00004E940000}"/>
    <cellStyle name="Normal 6 2 3 2 2 2 2 3 2 2" xfId="31431" xr:uid="{00000000-0005-0000-0000-00004F940000}"/>
    <cellStyle name="Normal 6 2 3 2 2 2 2 3 2 3" xfId="43672" xr:uid="{00000000-0005-0000-0000-000050940000}"/>
    <cellStyle name="Normal 6 2 3 2 2 2 2 3 3" xfId="25314" xr:uid="{00000000-0005-0000-0000-000051940000}"/>
    <cellStyle name="Normal 6 2 3 2 2 2 2 3 4" xfId="37558" xr:uid="{00000000-0005-0000-0000-000052940000}"/>
    <cellStyle name="Normal 6 2 3 2 2 2 2 3 5" xfId="49787" xr:uid="{00000000-0005-0000-0000-000053940000}"/>
    <cellStyle name="Normal 6 2 3 2 2 2 2 4" xfId="19173" xr:uid="{00000000-0005-0000-0000-000054940000}"/>
    <cellStyle name="Normal 6 2 3 2 2 2 2 4 2" xfId="31428" xr:uid="{00000000-0005-0000-0000-000055940000}"/>
    <cellStyle name="Normal 6 2 3 2 2 2 2 4 3" xfId="43669" xr:uid="{00000000-0005-0000-0000-000056940000}"/>
    <cellStyle name="Normal 6 2 3 2 2 2 2 5" xfId="25311" xr:uid="{00000000-0005-0000-0000-000057940000}"/>
    <cellStyle name="Normal 6 2 3 2 2 2 2 6" xfId="37555" xr:uid="{00000000-0005-0000-0000-000058940000}"/>
    <cellStyle name="Normal 6 2 3 2 2 2 2 7" xfId="49784" xr:uid="{00000000-0005-0000-0000-000059940000}"/>
    <cellStyle name="Normal 6 2 3 2 2 2 3" xfId="8178" xr:uid="{00000000-0005-0000-0000-00005A940000}"/>
    <cellStyle name="Normal 6 2 3 2 2 2 3 2" xfId="8179" xr:uid="{00000000-0005-0000-0000-00005B940000}"/>
    <cellStyle name="Normal 6 2 3 2 2 2 3 2 2" xfId="19178" xr:uid="{00000000-0005-0000-0000-00005C940000}"/>
    <cellStyle name="Normal 6 2 3 2 2 2 3 2 2 2" xfId="31433" xr:uid="{00000000-0005-0000-0000-00005D940000}"/>
    <cellStyle name="Normal 6 2 3 2 2 2 3 2 2 3" xfId="43674" xr:uid="{00000000-0005-0000-0000-00005E940000}"/>
    <cellStyle name="Normal 6 2 3 2 2 2 3 2 3" xfId="25316" xr:uid="{00000000-0005-0000-0000-00005F940000}"/>
    <cellStyle name="Normal 6 2 3 2 2 2 3 2 4" xfId="37560" xr:uid="{00000000-0005-0000-0000-000060940000}"/>
    <cellStyle name="Normal 6 2 3 2 2 2 3 2 5" xfId="49789" xr:uid="{00000000-0005-0000-0000-000061940000}"/>
    <cellStyle name="Normal 6 2 3 2 2 2 3 3" xfId="19177" xr:uid="{00000000-0005-0000-0000-000062940000}"/>
    <cellStyle name="Normal 6 2 3 2 2 2 3 3 2" xfId="31432" xr:uid="{00000000-0005-0000-0000-000063940000}"/>
    <cellStyle name="Normal 6 2 3 2 2 2 3 3 3" xfId="43673" xr:uid="{00000000-0005-0000-0000-000064940000}"/>
    <cellStyle name="Normal 6 2 3 2 2 2 3 4" xfId="25315" xr:uid="{00000000-0005-0000-0000-000065940000}"/>
    <cellStyle name="Normal 6 2 3 2 2 2 3 5" xfId="37559" xr:uid="{00000000-0005-0000-0000-000066940000}"/>
    <cellStyle name="Normal 6 2 3 2 2 2 3 6" xfId="49788" xr:uid="{00000000-0005-0000-0000-000067940000}"/>
    <cellStyle name="Normal 6 2 3 2 2 2 4" xfId="8180" xr:uid="{00000000-0005-0000-0000-000068940000}"/>
    <cellStyle name="Normal 6 2 3 2 2 2 4 2" xfId="19179" xr:uid="{00000000-0005-0000-0000-000069940000}"/>
    <cellStyle name="Normal 6 2 3 2 2 2 4 2 2" xfId="31434" xr:uid="{00000000-0005-0000-0000-00006A940000}"/>
    <cellStyle name="Normal 6 2 3 2 2 2 4 2 3" xfId="43675" xr:uid="{00000000-0005-0000-0000-00006B940000}"/>
    <cellStyle name="Normal 6 2 3 2 2 2 4 3" xfId="25317" xr:uid="{00000000-0005-0000-0000-00006C940000}"/>
    <cellStyle name="Normal 6 2 3 2 2 2 4 4" xfId="37561" xr:uid="{00000000-0005-0000-0000-00006D940000}"/>
    <cellStyle name="Normal 6 2 3 2 2 2 4 5" xfId="49790" xr:uid="{00000000-0005-0000-0000-00006E940000}"/>
    <cellStyle name="Normal 6 2 3 2 2 2 5" xfId="19172" xr:uid="{00000000-0005-0000-0000-00006F940000}"/>
    <cellStyle name="Normal 6 2 3 2 2 2 5 2" xfId="31427" xr:uid="{00000000-0005-0000-0000-000070940000}"/>
    <cellStyle name="Normal 6 2 3 2 2 2 5 3" xfId="43668" xr:uid="{00000000-0005-0000-0000-000071940000}"/>
    <cellStyle name="Normal 6 2 3 2 2 2 6" xfId="25310" xr:uid="{00000000-0005-0000-0000-000072940000}"/>
    <cellStyle name="Normal 6 2 3 2 2 2 7" xfId="37554" xr:uid="{00000000-0005-0000-0000-000073940000}"/>
    <cellStyle name="Normal 6 2 3 2 2 2 8" xfId="49783" xr:uid="{00000000-0005-0000-0000-000074940000}"/>
    <cellStyle name="Normal 6 2 3 2 2 3" xfId="8181" xr:uid="{00000000-0005-0000-0000-000075940000}"/>
    <cellStyle name="Normal 6 2 3 2 2 3 2" xfId="8182" xr:uid="{00000000-0005-0000-0000-000076940000}"/>
    <cellStyle name="Normal 6 2 3 2 2 3 2 2" xfId="8183" xr:uid="{00000000-0005-0000-0000-000077940000}"/>
    <cellStyle name="Normal 6 2 3 2 2 3 2 2 2" xfId="19182" xr:uid="{00000000-0005-0000-0000-000078940000}"/>
    <cellStyle name="Normal 6 2 3 2 2 3 2 2 2 2" xfId="31437" xr:uid="{00000000-0005-0000-0000-000079940000}"/>
    <cellStyle name="Normal 6 2 3 2 2 3 2 2 2 3" xfId="43678" xr:uid="{00000000-0005-0000-0000-00007A940000}"/>
    <cellStyle name="Normal 6 2 3 2 2 3 2 2 3" xfId="25320" xr:uid="{00000000-0005-0000-0000-00007B940000}"/>
    <cellStyle name="Normal 6 2 3 2 2 3 2 2 4" xfId="37564" xr:uid="{00000000-0005-0000-0000-00007C940000}"/>
    <cellStyle name="Normal 6 2 3 2 2 3 2 2 5" xfId="49793" xr:uid="{00000000-0005-0000-0000-00007D940000}"/>
    <cellStyle name="Normal 6 2 3 2 2 3 2 3" xfId="19181" xr:uid="{00000000-0005-0000-0000-00007E940000}"/>
    <cellStyle name="Normal 6 2 3 2 2 3 2 3 2" xfId="31436" xr:uid="{00000000-0005-0000-0000-00007F940000}"/>
    <cellStyle name="Normal 6 2 3 2 2 3 2 3 3" xfId="43677" xr:uid="{00000000-0005-0000-0000-000080940000}"/>
    <cellStyle name="Normal 6 2 3 2 2 3 2 4" xfId="25319" xr:uid="{00000000-0005-0000-0000-000081940000}"/>
    <cellStyle name="Normal 6 2 3 2 2 3 2 5" xfId="37563" xr:uid="{00000000-0005-0000-0000-000082940000}"/>
    <cellStyle name="Normal 6 2 3 2 2 3 2 6" xfId="49792" xr:uid="{00000000-0005-0000-0000-000083940000}"/>
    <cellStyle name="Normal 6 2 3 2 2 3 3" xfId="8184" xr:uid="{00000000-0005-0000-0000-000084940000}"/>
    <cellStyle name="Normal 6 2 3 2 2 3 3 2" xfId="19183" xr:uid="{00000000-0005-0000-0000-000085940000}"/>
    <cellStyle name="Normal 6 2 3 2 2 3 3 2 2" xfId="31438" xr:uid="{00000000-0005-0000-0000-000086940000}"/>
    <cellStyle name="Normal 6 2 3 2 2 3 3 2 3" xfId="43679" xr:uid="{00000000-0005-0000-0000-000087940000}"/>
    <cellStyle name="Normal 6 2 3 2 2 3 3 3" xfId="25321" xr:uid="{00000000-0005-0000-0000-000088940000}"/>
    <cellStyle name="Normal 6 2 3 2 2 3 3 4" xfId="37565" xr:uid="{00000000-0005-0000-0000-000089940000}"/>
    <cellStyle name="Normal 6 2 3 2 2 3 3 5" xfId="49794" xr:uid="{00000000-0005-0000-0000-00008A940000}"/>
    <cellStyle name="Normal 6 2 3 2 2 3 4" xfId="19180" xr:uid="{00000000-0005-0000-0000-00008B940000}"/>
    <cellStyle name="Normal 6 2 3 2 2 3 4 2" xfId="31435" xr:uid="{00000000-0005-0000-0000-00008C940000}"/>
    <cellStyle name="Normal 6 2 3 2 2 3 4 3" xfId="43676" xr:uid="{00000000-0005-0000-0000-00008D940000}"/>
    <cellStyle name="Normal 6 2 3 2 2 3 5" xfId="25318" xr:uid="{00000000-0005-0000-0000-00008E940000}"/>
    <cellStyle name="Normal 6 2 3 2 2 3 6" xfId="37562" xr:uid="{00000000-0005-0000-0000-00008F940000}"/>
    <cellStyle name="Normal 6 2 3 2 2 3 7" xfId="49791" xr:uid="{00000000-0005-0000-0000-000090940000}"/>
    <cellStyle name="Normal 6 2 3 2 2 4" xfId="8185" xr:uid="{00000000-0005-0000-0000-000091940000}"/>
    <cellStyle name="Normal 6 2 3 2 2 4 2" xfId="8186" xr:uid="{00000000-0005-0000-0000-000092940000}"/>
    <cellStyle name="Normal 6 2 3 2 2 4 2 2" xfId="19185" xr:uid="{00000000-0005-0000-0000-000093940000}"/>
    <cellStyle name="Normal 6 2 3 2 2 4 2 2 2" xfId="31440" xr:uid="{00000000-0005-0000-0000-000094940000}"/>
    <cellStyle name="Normal 6 2 3 2 2 4 2 2 3" xfId="43681" xr:uid="{00000000-0005-0000-0000-000095940000}"/>
    <cellStyle name="Normal 6 2 3 2 2 4 2 3" xfId="25323" xr:uid="{00000000-0005-0000-0000-000096940000}"/>
    <cellStyle name="Normal 6 2 3 2 2 4 2 4" xfId="37567" xr:uid="{00000000-0005-0000-0000-000097940000}"/>
    <cellStyle name="Normal 6 2 3 2 2 4 2 5" xfId="49796" xr:uid="{00000000-0005-0000-0000-000098940000}"/>
    <cellStyle name="Normal 6 2 3 2 2 4 3" xfId="19184" xr:uid="{00000000-0005-0000-0000-000099940000}"/>
    <cellStyle name="Normal 6 2 3 2 2 4 3 2" xfId="31439" xr:uid="{00000000-0005-0000-0000-00009A940000}"/>
    <cellStyle name="Normal 6 2 3 2 2 4 3 3" xfId="43680" xr:uid="{00000000-0005-0000-0000-00009B940000}"/>
    <cellStyle name="Normal 6 2 3 2 2 4 4" xfId="25322" xr:uid="{00000000-0005-0000-0000-00009C940000}"/>
    <cellStyle name="Normal 6 2 3 2 2 4 5" xfId="37566" xr:uid="{00000000-0005-0000-0000-00009D940000}"/>
    <cellStyle name="Normal 6 2 3 2 2 4 6" xfId="49795" xr:uid="{00000000-0005-0000-0000-00009E940000}"/>
    <cellStyle name="Normal 6 2 3 2 2 5" xfId="8187" xr:uid="{00000000-0005-0000-0000-00009F940000}"/>
    <cellStyle name="Normal 6 2 3 2 2 5 2" xfId="19186" xr:uid="{00000000-0005-0000-0000-0000A0940000}"/>
    <cellStyle name="Normal 6 2 3 2 2 5 2 2" xfId="31441" xr:uid="{00000000-0005-0000-0000-0000A1940000}"/>
    <cellStyle name="Normal 6 2 3 2 2 5 2 3" xfId="43682" xr:uid="{00000000-0005-0000-0000-0000A2940000}"/>
    <cellStyle name="Normal 6 2 3 2 2 5 3" xfId="25324" xr:uid="{00000000-0005-0000-0000-0000A3940000}"/>
    <cellStyle name="Normal 6 2 3 2 2 5 4" xfId="37568" xr:uid="{00000000-0005-0000-0000-0000A4940000}"/>
    <cellStyle name="Normal 6 2 3 2 2 5 5" xfId="49797" xr:uid="{00000000-0005-0000-0000-0000A5940000}"/>
    <cellStyle name="Normal 6 2 3 2 2 6" xfId="19171" xr:uid="{00000000-0005-0000-0000-0000A6940000}"/>
    <cellStyle name="Normal 6 2 3 2 2 6 2" xfId="31426" xr:uid="{00000000-0005-0000-0000-0000A7940000}"/>
    <cellStyle name="Normal 6 2 3 2 2 6 3" xfId="43667" xr:uid="{00000000-0005-0000-0000-0000A8940000}"/>
    <cellStyle name="Normal 6 2 3 2 2 7" xfId="25309" xr:uid="{00000000-0005-0000-0000-0000A9940000}"/>
    <cellStyle name="Normal 6 2 3 2 2 8" xfId="37553" xr:uid="{00000000-0005-0000-0000-0000AA940000}"/>
    <cellStyle name="Normal 6 2 3 2 2 9" xfId="49782" xr:uid="{00000000-0005-0000-0000-0000AB940000}"/>
    <cellStyle name="Normal 6 2 3 2 3" xfId="8188" xr:uid="{00000000-0005-0000-0000-0000AC940000}"/>
    <cellStyle name="Normal 6 2 3 2 3 2" xfId="8189" xr:uid="{00000000-0005-0000-0000-0000AD940000}"/>
    <cellStyle name="Normal 6 2 3 2 3 2 2" xfId="8190" xr:uid="{00000000-0005-0000-0000-0000AE940000}"/>
    <cellStyle name="Normal 6 2 3 2 3 2 2 2" xfId="8191" xr:uid="{00000000-0005-0000-0000-0000AF940000}"/>
    <cellStyle name="Normal 6 2 3 2 3 2 2 2 2" xfId="19190" xr:uid="{00000000-0005-0000-0000-0000B0940000}"/>
    <cellStyle name="Normal 6 2 3 2 3 2 2 2 2 2" xfId="31445" xr:uid="{00000000-0005-0000-0000-0000B1940000}"/>
    <cellStyle name="Normal 6 2 3 2 3 2 2 2 2 3" xfId="43686" xr:uid="{00000000-0005-0000-0000-0000B2940000}"/>
    <cellStyle name="Normal 6 2 3 2 3 2 2 2 3" xfId="25328" xr:uid="{00000000-0005-0000-0000-0000B3940000}"/>
    <cellStyle name="Normal 6 2 3 2 3 2 2 2 4" xfId="37572" xr:uid="{00000000-0005-0000-0000-0000B4940000}"/>
    <cellStyle name="Normal 6 2 3 2 3 2 2 2 5" xfId="49801" xr:uid="{00000000-0005-0000-0000-0000B5940000}"/>
    <cellStyle name="Normal 6 2 3 2 3 2 2 3" xfId="19189" xr:uid="{00000000-0005-0000-0000-0000B6940000}"/>
    <cellStyle name="Normal 6 2 3 2 3 2 2 3 2" xfId="31444" xr:uid="{00000000-0005-0000-0000-0000B7940000}"/>
    <cellStyle name="Normal 6 2 3 2 3 2 2 3 3" xfId="43685" xr:uid="{00000000-0005-0000-0000-0000B8940000}"/>
    <cellStyle name="Normal 6 2 3 2 3 2 2 4" xfId="25327" xr:uid="{00000000-0005-0000-0000-0000B9940000}"/>
    <cellStyle name="Normal 6 2 3 2 3 2 2 5" xfId="37571" xr:uid="{00000000-0005-0000-0000-0000BA940000}"/>
    <cellStyle name="Normal 6 2 3 2 3 2 2 6" xfId="49800" xr:uid="{00000000-0005-0000-0000-0000BB940000}"/>
    <cellStyle name="Normal 6 2 3 2 3 2 3" xfId="8192" xr:uid="{00000000-0005-0000-0000-0000BC940000}"/>
    <cellStyle name="Normal 6 2 3 2 3 2 3 2" xfId="19191" xr:uid="{00000000-0005-0000-0000-0000BD940000}"/>
    <cellStyle name="Normal 6 2 3 2 3 2 3 2 2" xfId="31446" xr:uid="{00000000-0005-0000-0000-0000BE940000}"/>
    <cellStyle name="Normal 6 2 3 2 3 2 3 2 3" xfId="43687" xr:uid="{00000000-0005-0000-0000-0000BF940000}"/>
    <cellStyle name="Normal 6 2 3 2 3 2 3 3" xfId="25329" xr:uid="{00000000-0005-0000-0000-0000C0940000}"/>
    <cellStyle name="Normal 6 2 3 2 3 2 3 4" xfId="37573" xr:uid="{00000000-0005-0000-0000-0000C1940000}"/>
    <cellStyle name="Normal 6 2 3 2 3 2 3 5" xfId="49802" xr:uid="{00000000-0005-0000-0000-0000C2940000}"/>
    <cellStyle name="Normal 6 2 3 2 3 2 4" xfId="19188" xr:uid="{00000000-0005-0000-0000-0000C3940000}"/>
    <cellStyle name="Normal 6 2 3 2 3 2 4 2" xfId="31443" xr:uid="{00000000-0005-0000-0000-0000C4940000}"/>
    <cellStyle name="Normal 6 2 3 2 3 2 4 3" xfId="43684" xr:uid="{00000000-0005-0000-0000-0000C5940000}"/>
    <cellStyle name="Normal 6 2 3 2 3 2 5" xfId="25326" xr:uid="{00000000-0005-0000-0000-0000C6940000}"/>
    <cellStyle name="Normal 6 2 3 2 3 2 6" xfId="37570" xr:uid="{00000000-0005-0000-0000-0000C7940000}"/>
    <cellStyle name="Normal 6 2 3 2 3 2 7" xfId="49799" xr:uid="{00000000-0005-0000-0000-0000C8940000}"/>
    <cellStyle name="Normal 6 2 3 2 3 3" xfId="8193" xr:uid="{00000000-0005-0000-0000-0000C9940000}"/>
    <cellStyle name="Normal 6 2 3 2 3 3 2" xfId="8194" xr:uid="{00000000-0005-0000-0000-0000CA940000}"/>
    <cellStyle name="Normal 6 2 3 2 3 3 2 2" xfId="19193" xr:uid="{00000000-0005-0000-0000-0000CB940000}"/>
    <cellStyle name="Normal 6 2 3 2 3 3 2 2 2" xfId="31448" xr:uid="{00000000-0005-0000-0000-0000CC940000}"/>
    <cellStyle name="Normal 6 2 3 2 3 3 2 2 3" xfId="43689" xr:uid="{00000000-0005-0000-0000-0000CD940000}"/>
    <cellStyle name="Normal 6 2 3 2 3 3 2 3" xfId="25331" xr:uid="{00000000-0005-0000-0000-0000CE940000}"/>
    <cellStyle name="Normal 6 2 3 2 3 3 2 4" xfId="37575" xr:uid="{00000000-0005-0000-0000-0000CF940000}"/>
    <cellStyle name="Normal 6 2 3 2 3 3 2 5" xfId="49804" xr:uid="{00000000-0005-0000-0000-0000D0940000}"/>
    <cellStyle name="Normal 6 2 3 2 3 3 3" xfId="19192" xr:uid="{00000000-0005-0000-0000-0000D1940000}"/>
    <cellStyle name="Normal 6 2 3 2 3 3 3 2" xfId="31447" xr:uid="{00000000-0005-0000-0000-0000D2940000}"/>
    <cellStyle name="Normal 6 2 3 2 3 3 3 3" xfId="43688" xr:uid="{00000000-0005-0000-0000-0000D3940000}"/>
    <cellStyle name="Normal 6 2 3 2 3 3 4" xfId="25330" xr:uid="{00000000-0005-0000-0000-0000D4940000}"/>
    <cellStyle name="Normal 6 2 3 2 3 3 5" xfId="37574" xr:uid="{00000000-0005-0000-0000-0000D5940000}"/>
    <cellStyle name="Normal 6 2 3 2 3 3 6" xfId="49803" xr:uid="{00000000-0005-0000-0000-0000D6940000}"/>
    <cellStyle name="Normal 6 2 3 2 3 4" xfId="8195" xr:uid="{00000000-0005-0000-0000-0000D7940000}"/>
    <cellStyle name="Normal 6 2 3 2 3 4 2" xfId="19194" xr:uid="{00000000-0005-0000-0000-0000D8940000}"/>
    <cellStyle name="Normal 6 2 3 2 3 4 2 2" xfId="31449" xr:uid="{00000000-0005-0000-0000-0000D9940000}"/>
    <cellStyle name="Normal 6 2 3 2 3 4 2 3" xfId="43690" xr:uid="{00000000-0005-0000-0000-0000DA940000}"/>
    <cellStyle name="Normal 6 2 3 2 3 4 3" xfId="25332" xr:uid="{00000000-0005-0000-0000-0000DB940000}"/>
    <cellStyle name="Normal 6 2 3 2 3 4 4" xfId="37576" xr:uid="{00000000-0005-0000-0000-0000DC940000}"/>
    <cellStyle name="Normal 6 2 3 2 3 4 5" xfId="49805" xr:uid="{00000000-0005-0000-0000-0000DD940000}"/>
    <cellStyle name="Normal 6 2 3 2 3 5" xfId="19187" xr:uid="{00000000-0005-0000-0000-0000DE940000}"/>
    <cellStyle name="Normal 6 2 3 2 3 5 2" xfId="31442" xr:uid="{00000000-0005-0000-0000-0000DF940000}"/>
    <cellStyle name="Normal 6 2 3 2 3 5 3" xfId="43683" xr:uid="{00000000-0005-0000-0000-0000E0940000}"/>
    <cellStyle name="Normal 6 2 3 2 3 6" xfId="25325" xr:uid="{00000000-0005-0000-0000-0000E1940000}"/>
    <cellStyle name="Normal 6 2 3 2 3 7" xfId="37569" xr:uid="{00000000-0005-0000-0000-0000E2940000}"/>
    <cellStyle name="Normal 6 2 3 2 3 8" xfId="49798" xr:uid="{00000000-0005-0000-0000-0000E3940000}"/>
    <cellStyle name="Normal 6 2 3 2 4" xfId="8196" xr:uid="{00000000-0005-0000-0000-0000E4940000}"/>
    <cellStyle name="Normal 6 2 3 2 4 2" xfId="8197" xr:uid="{00000000-0005-0000-0000-0000E5940000}"/>
    <cellStyle name="Normal 6 2 3 2 4 2 2" xfId="8198" xr:uid="{00000000-0005-0000-0000-0000E6940000}"/>
    <cellStyle name="Normal 6 2 3 2 4 2 2 2" xfId="19197" xr:uid="{00000000-0005-0000-0000-0000E7940000}"/>
    <cellStyle name="Normal 6 2 3 2 4 2 2 2 2" xfId="31452" xr:uid="{00000000-0005-0000-0000-0000E8940000}"/>
    <cellStyle name="Normal 6 2 3 2 4 2 2 2 3" xfId="43693" xr:uid="{00000000-0005-0000-0000-0000E9940000}"/>
    <cellStyle name="Normal 6 2 3 2 4 2 2 3" xfId="25335" xr:uid="{00000000-0005-0000-0000-0000EA940000}"/>
    <cellStyle name="Normal 6 2 3 2 4 2 2 4" xfId="37579" xr:uid="{00000000-0005-0000-0000-0000EB940000}"/>
    <cellStyle name="Normal 6 2 3 2 4 2 2 5" xfId="49808" xr:uid="{00000000-0005-0000-0000-0000EC940000}"/>
    <cellStyle name="Normal 6 2 3 2 4 2 3" xfId="19196" xr:uid="{00000000-0005-0000-0000-0000ED940000}"/>
    <cellStyle name="Normal 6 2 3 2 4 2 3 2" xfId="31451" xr:uid="{00000000-0005-0000-0000-0000EE940000}"/>
    <cellStyle name="Normal 6 2 3 2 4 2 3 3" xfId="43692" xr:uid="{00000000-0005-0000-0000-0000EF940000}"/>
    <cellStyle name="Normal 6 2 3 2 4 2 4" xfId="25334" xr:uid="{00000000-0005-0000-0000-0000F0940000}"/>
    <cellStyle name="Normal 6 2 3 2 4 2 5" xfId="37578" xr:uid="{00000000-0005-0000-0000-0000F1940000}"/>
    <cellStyle name="Normal 6 2 3 2 4 2 6" xfId="49807" xr:uid="{00000000-0005-0000-0000-0000F2940000}"/>
    <cellStyle name="Normal 6 2 3 2 4 3" xfId="8199" xr:uid="{00000000-0005-0000-0000-0000F3940000}"/>
    <cellStyle name="Normal 6 2 3 2 4 3 2" xfId="19198" xr:uid="{00000000-0005-0000-0000-0000F4940000}"/>
    <cellStyle name="Normal 6 2 3 2 4 3 2 2" xfId="31453" xr:uid="{00000000-0005-0000-0000-0000F5940000}"/>
    <cellStyle name="Normal 6 2 3 2 4 3 2 3" xfId="43694" xr:uid="{00000000-0005-0000-0000-0000F6940000}"/>
    <cellStyle name="Normal 6 2 3 2 4 3 3" xfId="25336" xr:uid="{00000000-0005-0000-0000-0000F7940000}"/>
    <cellStyle name="Normal 6 2 3 2 4 3 4" xfId="37580" xr:uid="{00000000-0005-0000-0000-0000F8940000}"/>
    <cellStyle name="Normal 6 2 3 2 4 3 5" xfId="49809" xr:uid="{00000000-0005-0000-0000-0000F9940000}"/>
    <cellStyle name="Normal 6 2 3 2 4 4" xfId="19195" xr:uid="{00000000-0005-0000-0000-0000FA940000}"/>
    <cellStyle name="Normal 6 2 3 2 4 4 2" xfId="31450" xr:uid="{00000000-0005-0000-0000-0000FB940000}"/>
    <cellStyle name="Normal 6 2 3 2 4 4 3" xfId="43691" xr:uid="{00000000-0005-0000-0000-0000FC940000}"/>
    <cellStyle name="Normal 6 2 3 2 4 5" xfId="25333" xr:uid="{00000000-0005-0000-0000-0000FD940000}"/>
    <cellStyle name="Normal 6 2 3 2 4 6" xfId="37577" xr:uid="{00000000-0005-0000-0000-0000FE940000}"/>
    <cellStyle name="Normal 6 2 3 2 4 7" xfId="49806" xr:uid="{00000000-0005-0000-0000-0000FF940000}"/>
    <cellStyle name="Normal 6 2 3 2 5" xfId="8200" xr:uid="{00000000-0005-0000-0000-000000950000}"/>
    <cellStyle name="Normal 6 2 3 2 5 2" xfId="8201" xr:uid="{00000000-0005-0000-0000-000001950000}"/>
    <cellStyle name="Normal 6 2 3 2 5 2 2" xfId="19200" xr:uid="{00000000-0005-0000-0000-000002950000}"/>
    <cellStyle name="Normal 6 2 3 2 5 2 2 2" xfId="31455" xr:uid="{00000000-0005-0000-0000-000003950000}"/>
    <cellStyle name="Normal 6 2 3 2 5 2 2 3" xfId="43696" xr:uid="{00000000-0005-0000-0000-000004950000}"/>
    <cellStyle name="Normal 6 2 3 2 5 2 3" xfId="25338" xr:uid="{00000000-0005-0000-0000-000005950000}"/>
    <cellStyle name="Normal 6 2 3 2 5 2 4" xfId="37582" xr:uid="{00000000-0005-0000-0000-000006950000}"/>
    <cellStyle name="Normal 6 2 3 2 5 2 5" xfId="49811" xr:uid="{00000000-0005-0000-0000-000007950000}"/>
    <cellStyle name="Normal 6 2 3 2 5 3" xfId="19199" xr:uid="{00000000-0005-0000-0000-000008950000}"/>
    <cellStyle name="Normal 6 2 3 2 5 3 2" xfId="31454" xr:uid="{00000000-0005-0000-0000-000009950000}"/>
    <cellStyle name="Normal 6 2 3 2 5 3 3" xfId="43695" xr:uid="{00000000-0005-0000-0000-00000A950000}"/>
    <cellStyle name="Normal 6 2 3 2 5 4" xfId="25337" xr:uid="{00000000-0005-0000-0000-00000B950000}"/>
    <cellStyle name="Normal 6 2 3 2 5 5" xfId="37581" xr:uid="{00000000-0005-0000-0000-00000C950000}"/>
    <cellStyle name="Normal 6 2 3 2 5 6" xfId="49810" xr:uid="{00000000-0005-0000-0000-00000D950000}"/>
    <cellStyle name="Normal 6 2 3 2 6" xfId="8202" xr:uid="{00000000-0005-0000-0000-00000E950000}"/>
    <cellStyle name="Normal 6 2 3 2 6 2" xfId="19201" xr:uid="{00000000-0005-0000-0000-00000F950000}"/>
    <cellStyle name="Normal 6 2 3 2 6 2 2" xfId="31456" xr:uid="{00000000-0005-0000-0000-000010950000}"/>
    <cellStyle name="Normal 6 2 3 2 6 2 3" xfId="43697" xr:uid="{00000000-0005-0000-0000-000011950000}"/>
    <cellStyle name="Normal 6 2 3 2 6 3" xfId="25339" xr:uid="{00000000-0005-0000-0000-000012950000}"/>
    <cellStyle name="Normal 6 2 3 2 6 4" xfId="37583" xr:uid="{00000000-0005-0000-0000-000013950000}"/>
    <cellStyle name="Normal 6 2 3 2 6 5" xfId="49812" xr:uid="{00000000-0005-0000-0000-000014950000}"/>
    <cellStyle name="Normal 6 2 3 2 7" xfId="19170" xr:uid="{00000000-0005-0000-0000-000015950000}"/>
    <cellStyle name="Normal 6 2 3 2 7 2" xfId="31425" xr:uid="{00000000-0005-0000-0000-000016950000}"/>
    <cellStyle name="Normal 6 2 3 2 7 3" xfId="43666" xr:uid="{00000000-0005-0000-0000-000017950000}"/>
    <cellStyle name="Normal 6 2 3 2 8" xfId="25308" xr:uid="{00000000-0005-0000-0000-000018950000}"/>
    <cellStyle name="Normal 6 2 3 2 9" xfId="37552" xr:uid="{00000000-0005-0000-0000-000019950000}"/>
    <cellStyle name="Normal 6 2 3 3" xfId="8203" xr:uid="{00000000-0005-0000-0000-00001A950000}"/>
    <cellStyle name="Normal 6 2 3 3 2" xfId="8204" xr:uid="{00000000-0005-0000-0000-00001B950000}"/>
    <cellStyle name="Normal 6 2 3 3 2 2" xfId="8205" xr:uid="{00000000-0005-0000-0000-00001C950000}"/>
    <cellStyle name="Normal 6 2 3 3 2 2 2" xfId="8206" xr:uid="{00000000-0005-0000-0000-00001D950000}"/>
    <cellStyle name="Normal 6 2 3 3 2 2 2 2" xfId="8207" xr:uid="{00000000-0005-0000-0000-00001E950000}"/>
    <cellStyle name="Normal 6 2 3 3 2 2 2 2 2" xfId="19206" xr:uid="{00000000-0005-0000-0000-00001F950000}"/>
    <cellStyle name="Normal 6 2 3 3 2 2 2 2 2 2" xfId="31461" xr:uid="{00000000-0005-0000-0000-000020950000}"/>
    <cellStyle name="Normal 6 2 3 3 2 2 2 2 2 3" xfId="43702" xr:uid="{00000000-0005-0000-0000-000021950000}"/>
    <cellStyle name="Normal 6 2 3 3 2 2 2 2 3" xfId="25344" xr:uid="{00000000-0005-0000-0000-000022950000}"/>
    <cellStyle name="Normal 6 2 3 3 2 2 2 2 4" xfId="37588" xr:uid="{00000000-0005-0000-0000-000023950000}"/>
    <cellStyle name="Normal 6 2 3 3 2 2 2 2 5" xfId="49817" xr:uid="{00000000-0005-0000-0000-000024950000}"/>
    <cellStyle name="Normal 6 2 3 3 2 2 2 3" xfId="19205" xr:uid="{00000000-0005-0000-0000-000025950000}"/>
    <cellStyle name="Normal 6 2 3 3 2 2 2 3 2" xfId="31460" xr:uid="{00000000-0005-0000-0000-000026950000}"/>
    <cellStyle name="Normal 6 2 3 3 2 2 2 3 3" xfId="43701" xr:uid="{00000000-0005-0000-0000-000027950000}"/>
    <cellStyle name="Normal 6 2 3 3 2 2 2 4" xfId="25343" xr:uid="{00000000-0005-0000-0000-000028950000}"/>
    <cellStyle name="Normal 6 2 3 3 2 2 2 5" xfId="37587" xr:uid="{00000000-0005-0000-0000-000029950000}"/>
    <cellStyle name="Normal 6 2 3 3 2 2 2 6" xfId="49816" xr:uid="{00000000-0005-0000-0000-00002A950000}"/>
    <cellStyle name="Normal 6 2 3 3 2 2 3" xfId="8208" xr:uid="{00000000-0005-0000-0000-00002B950000}"/>
    <cellStyle name="Normal 6 2 3 3 2 2 3 2" xfId="19207" xr:uid="{00000000-0005-0000-0000-00002C950000}"/>
    <cellStyle name="Normal 6 2 3 3 2 2 3 2 2" xfId="31462" xr:uid="{00000000-0005-0000-0000-00002D950000}"/>
    <cellStyle name="Normal 6 2 3 3 2 2 3 2 3" xfId="43703" xr:uid="{00000000-0005-0000-0000-00002E950000}"/>
    <cellStyle name="Normal 6 2 3 3 2 2 3 3" xfId="25345" xr:uid="{00000000-0005-0000-0000-00002F950000}"/>
    <cellStyle name="Normal 6 2 3 3 2 2 3 4" xfId="37589" xr:uid="{00000000-0005-0000-0000-000030950000}"/>
    <cellStyle name="Normal 6 2 3 3 2 2 3 5" xfId="49818" xr:uid="{00000000-0005-0000-0000-000031950000}"/>
    <cellStyle name="Normal 6 2 3 3 2 2 4" xfId="19204" xr:uid="{00000000-0005-0000-0000-000032950000}"/>
    <cellStyle name="Normal 6 2 3 3 2 2 4 2" xfId="31459" xr:uid="{00000000-0005-0000-0000-000033950000}"/>
    <cellStyle name="Normal 6 2 3 3 2 2 4 3" xfId="43700" xr:uid="{00000000-0005-0000-0000-000034950000}"/>
    <cellStyle name="Normal 6 2 3 3 2 2 5" xfId="25342" xr:uid="{00000000-0005-0000-0000-000035950000}"/>
    <cellStyle name="Normal 6 2 3 3 2 2 6" xfId="37586" xr:uid="{00000000-0005-0000-0000-000036950000}"/>
    <cellStyle name="Normal 6 2 3 3 2 2 7" xfId="49815" xr:uid="{00000000-0005-0000-0000-000037950000}"/>
    <cellStyle name="Normal 6 2 3 3 2 3" xfId="8209" xr:uid="{00000000-0005-0000-0000-000038950000}"/>
    <cellStyle name="Normal 6 2 3 3 2 3 2" xfId="8210" xr:uid="{00000000-0005-0000-0000-000039950000}"/>
    <cellStyle name="Normal 6 2 3 3 2 3 2 2" xfId="19209" xr:uid="{00000000-0005-0000-0000-00003A950000}"/>
    <cellStyle name="Normal 6 2 3 3 2 3 2 2 2" xfId="31464" xr:uid="{00000000-0005-0000-0000-00003B950000}"/>
    <cellStyle name="Normal 6 2 3 3 2 3 2 2 3" xfId="43705" xr:uid="{00000000-0005-0000-0000-00003C950000}"/>
    <cellStyle name="Normal 6 2 3 3 2 3 2 3" xfId="25347" xr:uid="{00000000-0005-0000-0000-00003D950000}"/>
    <cellStyle name="Normal 6 2 3 3 2 3 2 4" xfId="37591" xr:uid="{00000000-0005-0000-0000-00003E950000}"/>
    <cellStyle name="Normal 6 2 3 3 2 3 2 5" xfId="49820" xr:uid="{00000000-0005-0000-0000-00003F950000}"/>
    <cellStyle name="Normal 6 2 3 3 2 3 3" xfId="19208" xr:uid="{00000000-0005-0000-0000-000040950000}"/>
    <cellStyle name="Normal 6 2 3 3 2 3 3 2" xfId="31463" xr:uid="{00000000-0005-0000-0000-000041950000}"/>
    <cellStyle name="Normal 6 2 3 3 2 3 3 3" xfId="43704" xr:uid="{00000000-0005-0000-0000-000042950000}"/>
    <cellStyle name="Normal 6 2 3 3 2 3 4" xfId="25346" xr:uid="{00000000-0005-0000-0000-000043950000}"/>
    <cellStyle name="Normal 6 2 3 3 2 3 5" xfId="37590" xr:uid="{00000000-0005-0000-0000-000044950000}"/>
    <cellStyle name="Normal 6 2 3 3 2 3 6" xfId="49819" xr:uid="{00000000-0005-0000-0000-000045950000}"/>
    <cellStyle name="Normal 6 2 3 3 2 4" xfId="8211" xr:uid="{00000000-0005-0000-0000-000046950000}"/>
    <cellStyle name="Normal 6 2 3 3 2 4 2" xfId="19210" xr:uid="{00000000-0005-0000-0000-000047950000}"/>
    <cellStyle name="Normal 6 2 3 3 2 4 2 2" xfId="31465" xr:uid="{00000000-0005-0000-0000-000048950000}"/>
    <cellStyle name="Normal 6 2 3 3 2 4 2 3" xfId="43706" xr:uid="{00000000-0005-0000-0000-000049950000}"/>
    <cellStyle name="Normal 6 2 3 3 2 4 3" xfId="25348" xr:uid="{00000000-0005-0000-0000-00004A950000}"/>
    <cellStyle name="Normal 6 2 3 3 2 4 4" xfId="37592" xr:uid="{00000000-0005-0000-0000-00004B950000}"/>
    <cellStyle name="Normal 6 2 3 3 2 4 5" xfId="49821" xr:uid="{00000000-0005-0000-0000-00004C950000}"/>
    <cellStyle name="Normal 6 2 3 3 2 5" xfId="19203" xr:uid="{00000000-0005-0000-0000-00004D950000}"/>
    <cellStyle name="Normal 6 2 3 3 2 5 2" xfId="31458" xr:uid="{00000000-0005-0000-0000-00004E950000}"/>
    <cellStyle name="Normal 6 2 3 3 2 5 3" xfId="43699" xr:uid="{00000000-0005-0000-0000-00004F950000}"/>
    <cellStyle name="Normal 6 2 3 3 2 6" xfId="25341" xr:uid="{00000000-0005-0000-0000-000050950000}"/>
    <cellStyle name="Normal 6 2 3 3 2 7" xfId="37585" xr:uid="{00000000-0005-0000-0000-000051950000}"/>
    <cellStyle name="Normal 6 2 3 3 2 8" xfId="49814" xr:uid="{00000000-0005-0000-0000-000052950000}"/>
    <cellStyle name="Normal 6 2 3 3 3" xfId="8212" xr:uid="{00000000-0005-0000-0000-000053950000}"/>
    <cellStyle name="Normal 6 2 3 3 3 2" xfId="8213" xr:uid="{00000000-0005-0000-0000-000054950000}"/>
    <cellStyle name="Normal 6 2 3 3 3 2 2" xfId="8214" xr:uid="{00000000-0005-0000-0000-000055950000}"/>
    <cellStyle name="Normal 6 2 3 3 3 2 2 2" xfId="19213" xr:uid="{00000000-0005-0000-0000-000056950000}"/>
    <cellStyle name="Normal 6 2 3 3 3 2 2 2 2" xfId="31468" xr:uid="{00000000-0005-0000-0000-000057950000}"/>
    <cellStyle name="Normal 6 2 3 3 3 2 2 2 3" xfId="43709" xr:uid="{00000000-0005-0000-0000-000058950000}"/>
    <cellStyle name="Normal 6 2 3 3 3 2 2 3" xfId="25351" xr:uid="{00000000-0005-0000-0000-000059950000}"/>
    <cellStyle name="Normal 6 2 3 3 3 2 2 4" xfId="37595" xr:uid="{00000000-0005-0000-0000-00005A950000}"/>
    <cellStyle name="Normal 6 2 3 3 3 2 2 5" xfId="49824" xr:uid="{00000000-0005-0000-0000-00005B950000}"/>
    <cellStyle name="Normal 6 2 3 3 3 2 3" xfId="19212" xr:uid="{00000000-0005-0000-0000-00005C950000}"/>
    <cellStyle name="Normal 6 2 3 3 3 2 3 2" xfId="31467" xr:uid="{00000000-0005-0000-0000-00005D950000}"/>
    <cellStyle name="Normal 6 2 3 3 3 2 3 3" xfId="43708" xr:uid="{00000000-0005-0000-0000-00005E950000}"/>
    <cellStyle name="Normal 6 2 3 3 3 2 4" xfId="25350" xr:uid="{00000000-0005-0000-0000-00005F950000}"/>
    <cellStyle name="Normal 6 2 3 3 3 2 5" xfId="37594" xr:uid="{00000000-0005-0000-0000-000060950000}"/>
    <cellStyle name="Normal 6 2 3 3 3 2 6" xfId="49823" xr:uid="{00000000-0005-0000-0000-000061950000}"/>
    <cellStyle name="Normal 6 2 3 3 3 3" xfId="8215" xr:uid="{00000000-0005-0000-0000-000062950000}"/>
    <cellStyle name="Normal 6 2 3 3 3 3 2" xfId="19214" xr:uid="{00000000-0005-0000-0000-000063950000}"/>
    <cellStyle name="Normal 6 2 3 3 3 3 2 2" xfId="31469" xr:uid="{00000000-0005-0000-0000-000064950000}"/>
    <cellStyle name="Normal 6 2 3 3 3 3 2 3" xfId="43710" xr:uid="{00000000-0005-0000-0000-000065950000}"/>
    <cellStyle name="Normal 6 2 3 3 3 3 3" xfId="25352" xr:uid="{00000000-0005-0000-0000-000066950000}"/>
    <cellStyle name="Normal 6 2 3 3 3 3 4" xfId="37596" xr:uid="{00000000-0005-0000-0000-000067950000}"/>
    <cellStyle name="Normal 6 2 3 3 3 3 5" xfId="49825" xr:uid="{00000000-0005-0000-0000-000068950000}"/>
    <cellStyle name="Normal 6 2 3 3 3 4" xfId="19211" xr:uid="{00000000-0005-0000-0000-000069950000}"/>
    <cellStyle name="Normal 6 2 3 3 3 4 2" xfId="31466" xr:uid="{00000000-0005-0000-0000-00006A950000}"/>
    <cellStyle name="Normal 6 2 3 3 3 4 3" xfId="43707" xr:uid="{00000000-0005-0000-0000-00006B950000}"/>
    <cellStyle name="Normal 6 2 3 3 3 5" xfId="25349" xr:uid="{00000000-0005-0000-0000-00006C950000}"/>
    <cellStyle name="Normal 6 2 3 3 3 6" xfId="37593" xr:uid="{00000000-0005-0000-0000-00006D950000}"/>
    <cellStyle name="Normal 6 2 3 3 3 7" xfId="49822" xr:uid="{00000000-0005-0000-0000-00006E950000}"/>
    <cellStyle name="Normal 6 2 3 3 4" xfId="8216" xr:uid="{00000000-0005-0000-0000-00006F950000}"/>
    <cellStyle name="Normal 6 2 3 3 4 2" xfId="8217" xr:uid="{00000000-0005-0000-0000-000070950000}"/>
    <cellStyle name="Normal 6 2 3 3 4 2 2" xfId="19216" xr:uid="{00000000-0005-0000-0000-000071950000}"/>
    <cellStyle name="Normal 6 2 3 3 4 2 2 2" xfId="31471" xr:uid="{00000000-0005-0000-0000-000072950000}"/>
    <cellStyle name="Normal 6 2 3 3 4 2 2 3" xfId="43712" xr:uid="{00000000-0005-0000-0000-000073950000}"/>
    <cellStyle name="Normal 6 2 3 3 4 2 3" xfId="25354" xr:uid="{00000000-0005-0000-0000-000074950000}"/>
    <cellStyle name="Normal 6 2 3 3 4 2 4" xfId="37598" xr:uid="{00000000-0005-0000-0000-000075950000}"/>
    <cellStyle name="Normal 6 2 3 3 4 2 5" xfId="49827" xr:uid="{00000000-0005-0000-0000-000076950000}"/>
    <cellStyle name="Normal 6 2 3 3 4 3" xfId="19215" xr:uid="{00000000-0005-0000-0000-000077950000}"/>
    <cellStyle name="Normal 6 2 3 3 4 3 2" xfId="31470" xr:uid="{00000000-0005-0000-0000-000078950000}"/>
    <cellStyle name="Normal 6 2 3 3 4 3 3" xfId="43711" xr:uid="{00000000-0005-0000-0000-000079950000}"/>
    <cellStyle name="Normal 6 2 3 3 4 4" xfId="25353" xr:uid="{00000000-0005-0000-0000-00007A950000}"/>
    <cellStyle name="Normal 6 2 3 3 4 5" xfId="37597" xr:uid="{00000000-0005-0000-0000-00007B950000}"/>
    <cellStyle name="Normal 6 2 3 3 4 6" xfId="49826" xr:uid="{00000000-0005-0000-0000-00007C950000}"/>
    <cellStyle name="Normal 6 2 3 3 5" xfId="8218" xr:uid="{00000000-0005-0000-0000-00007D950000}"/>
    <cellStyle name="Normal 6 2 3 3 5 2" xfId="19217" xr:uid="{00000000-0005-0000-0000-00007E950000}"/>
    <cellStyle name="Normal 6 2 3 3 5 2 2" xfId="31472" xr:uid="{00000000-0005-0000-0000-00007F950000}"/>
    <cellStyle name="Normal 6 2 3 3 5 2 3" xfId="43713" xr:uid="{00000000-0005-0000-0000-000080950000}"/>
    <cellStyle name="Normal 6 2 3 3 5 3" xfId="25355" xr:uid="{00000000-0005-0000-0000-000081950000}"/>
    <cellStyle name="Normal 6 2 3 3 5 4" xfId="37599" xr:uid="{00000000-0005-0000-0000-000082950000}"/>
    <cellStyle name="Normal 6 2 3 3 5 5" xfId="49828" xr:uid="{00000000-0005-0000-0000-000083950000}"/>
    <cellStyle name="Normal 6 2 3 3 6" xfId="19202" xr:uid="{00000000-0005-0000-0000-000084950000}"/>
    <cellStyle name="Normal 6 2 3 3 6 2" xfId="31457" xr:uid="{00000000-0005-0000-0000-000085950000}"/>
    <cellStyle name="Normal 6 2 3 3 6 3" xfId="43698" xr:uid="{00000000-0005-0000-0000-000086950000}"/>
    <cellStyle name="Normal 6 2 3 3 7" xfId="25340" xr:uid="{00000000-0005-0000-0000-000087950000}"/>
    <cellStyle name="Normal 6 2 3 3 8" xfId="37584" xr:uid="{00000000-0005-0000-0000-000088950000}"/>
    <cellStyle name="Normal 6 2 3 3 9" xfId="49813" xr:uid="{00000000-0005-0000-0000-000089950000}"/>
    <cellStyle name="Normal 6 2 3 4" xfId="8219" xr:uid="{00000000-0005-0000-0000-00008A950000}"/>
    <cellStyle name="Normal 6 2 3 4 2" xfId="8220" xr:uid="{00000000-0005-0000-0000-00008B950000}"/>
    <cellStyle name="Normal 6 2 3 4 2 2" xfId="8221" xr:uid="{00000000-0005-0000-0000-00008C950000}"/>
    <cellStyle name="Normal 6 2 3 4 2 2 2" xfId="8222" xr:uid="{00000000-0005-0000-0000-00008D950000}"/>
    <cellStyle name="Normal 6 2 3 4 2 2 2 2" xfId="19221" xr:uid="{00000000-0005-0000-0000-00008E950000}"/>
    <cellStyle name="Normal 6 2 3 4 2 2 2 2 2" xfId="31476" xr:uid="{00000000-0005-0000-0000-00008F950000}"/>
    <cellStyle name="Normal 6 2 3 4 2 2 2 2 3" xfId="43717" xr:uid="{00000000-0005-0000-0000-000090950000}"/>
    <cellStyle name="Normal 6 2 3 4 2 2 2 3" xfId="25359" xr:uid="{00000000-0005-0000-0000-000091950000}"/>
    <cellStyle name="Normal 6 2 3 4 2 2 2 4" xfId="37603" xr:uid="{00000000-0005-0000-0000-000092950000}"/>
    <cellStyle name="Normal 6 2 3 4 2 2 2 5" xfId="49832" xr:uid="{00000000-0005-0000-0000-000093950000}"/>
    <cellStyle name="Normal 6 2 3 4 2 2 3" xfId="19220" xr:uid="{00000000-0005-0000-0000-000094950000}"/>
    <cellStyle name="Normal 6 2 3 4 2 2 3 2" xfId="31475" xr:uid="{00000000-0005-0000-0000-000095950000}"/>
    <cellStyle name="Normal 6 2 3 4 2 2 3 3" xfId="43716" xr:uid="{00000000-0005-0000-0000-000096950000}"/>
    <cellStyle name="Normal 6 2 3 4 2 2 4" xfId="25358" xr:uid="{00000000-0005-0000-0000-000097950000}"/>
    <cellStyle name="Normal 6 2 3 4 2 2 5" xfId="37602" xr:uid="{00000000-0005-0000-0000-000098950000}"/>
    <cellStyle name="Normal 6 2 3 4 2 2 6" xfId="49831" xr:uid="{00000000-0005-0000-0000-000099950000}"/>
    <cellStyle name="Normal 6 2 3 4 2 3" xfId="8223" xr:uid="{00000000-0005-0000-0000-00009A950000}"/>
    <cellStyle name="Normal 6 2 3 4 2 3 2" xfId="19222" xr:uid="{00000000-0005-0000-0000-00009B950000}"/>
    <cellStyle name="Normal 6 2 3 4 2 3 2 2" xfId="31477" xr:uid="{00000000-0005-0000-0000-00009C950000}"/>
    <cellStyle name="Normal 6 2 3 4 2 3 2 3" xfId="43718" xr:uid="{00000000-0005-0000-0000-00009D950000}"/>
    <cellStyle name="Normal 6 2 3 4 2 3 3" xfId="25360" xr:uid="{00000000-0005-0000-0000-00009E950000}"/>
    <cellStyle name="Normal 6 2 3 4 2 3 4" xfId="37604" xr:uid="{00000000-0005-0000-0000-00009F950000}"/>
    <cellStyle name="Normal 6 2 3 4 2 3 5" xfId="49833" xr:uid="{00000000-0005-0000-0000-0000A0950000}"/>
    <cellStyle name="Normal 6 2 3 4 2 4" xfId="19219" xr:uid="{00000000-0005-0000-0000-0000A1950000}"/>
    <cellStyle name="Normal 6 2 3 4 2 4 2" xfId="31474" xr:uid="{00000000-0005-0000-0000-0000A2950000}"/>
    <cellStyle name="Normal 6 2 3 4 2 4 3" xfId="43715" xr:uid="{00000000-0005-0000-0000-0000A3950000}"/>
    <cellStyle name="Normal 6 2 3 4 2 5" xfId="25357" xr:uid="{00000000-0005-0000-0000-0000A4950000}"/>
    <cellStyle name="Normal 6 2 3 4 2 6" xfId="37601" xr:uid="{00000000-0005-0000-0000-0000A5950000}"/>
    <cellStyle name="Normal 6 2 3 4 2 7" xfId="49830" xr:uid="{00000000-0005-0000-0000-0000A6950000}"/>
    <cellStyle name="Normal 6 2 3 4 3" xfId="8224" xr:uid="{00000000-0005-0000-0000-0000A7950000}"/>
    <cellStyle name="Normal 6 2 3 4 3 2" xfId="8225" xr:uid="{00000000-0005-0000-0000-0000A8950000}"/>
    <cellStyle name="Normal 6 2 3 4 3 2 2" xfId="19224" xr:uid="{00000000-0005-0000-0000-0000A9950000}"/>
    <cellStyle name="Normal 6 2 3 4 3 2 2 2" xfId="31479" xr:uid="{00000000-0005-0000-0000-0000AA950000}"/>
    <cellStyle name="Normal 6 2 3 4 3 2 2 3" xfId="43720" xr:uid="{00000000-0005-0000-0000-0000AB950000}"/>
    <cellStyle name="Normal 6 2 3 4 3 2 3" xfId="25362" xr:uid="{00000000-0005-0000-0000-0000AC950000}"/>
    <cellStyle name="Normal 6 2 3 4 3 2 4" xfId="37606" xr:uid="{00000000-0005-0000-0000-0000AD950000}"/>
    <cellStyle name="Normal 6 2 3 4 3 2 5" xfId="49835" xr:uid="{00000000-0005-0000-0000-0000AE950000}"/>
    <cellStyle name="Normal 6 2 3 4 3 3" xfId="19223" xr:uid="{00000000-0005-0000-0000-0000AF950000}"/>
    <cellStyle name="Normal 6 2 3 4 3 3 2" xfId="31478" xr:uid="{00000000-0005-0000-0000-0000B0950000}"/>
    <cellStyle name="Normal 6 2 3 4 3 3 3" xfId="43719" xr:uid="{00000000-0005-0000-0000-0000B1950000}"/>
    <cellStyle name="Normal 6 2 3 4 3 4" xfId="25361" xr:uid="{00000000-0005-0000-0000-0000B2950000}"/>
    <cellStyle name="Normal 6 2 3 4 3 5" xfId="37605" xr:uid="{00000000-0005-0000-0000-0000B3950000}"/>
    <cellStyle name="Normal 6 2 3 4 3 6" xfId="49834" xr:uid="{00000000-0005-0000-0000-0000B4950000}"/>
    <cellStyle name="Normal 6 2 3 4 4" xfId="8226" xr:uid="{00000000-0005-0000-0000-0000B5950000}"/>
    <cellStyle name="Normal 6 2 3 4 4 2" xfId="19225" xr:uid="{00000000-0005-0000-0000-0000B6950000}"/>
    <cellStyle name="Normal 6 2 3 4 4 2 2" xfId="31480" xr:uid="{00000000-0005-0000-0000-0000B7950000}"/>
    <cellStyle name="Normal 6 2 3 4 4 2 3" xfId="43721" xr:uid="{00000000-0005-0000-0000-0000B8950000}"/>
    <cellStyle name="Normal 6 2 3 4 4 3" xfId="25363" xr:uid="{00000000-0005-0000-0000-0000B9950000}"/>
    <cellStyle name="Normal 6 2 3 4 4 4" xfId="37607" xr:uid="{00000000-0005-0000-0000-0000BA950000}"/>
    <cellStyle name="Normal 6 2 3 4 4 5" xfId="49836" xr:uid="{00000000-0005-0000-0000-0000BB950000}"/>
    <cellStyle name="Normal 6 2 3 4 5" xfId="19218" xr:uid="{00000000-0005-0000-0000-0000BC950000}"/>
    <cellStyle name="Normal 6 2 3 4 5 2" xfId="31473" xr:uid="{00000000-0005-0000-0000-0000BD950000}"/>
    <cellStyle name="Normal 6 2 3 4 5 3" xfId="43714" xr:uid="{00000000-0005-0000-0000-0000BE950000}"/>
    <cellStyle name="Normal 6 2 3 4 6" xfId="25356" xr:uid="{00000000-0005-0000-0000-0000BF950000}"/>
    <cellStyle name="Normal 6 2 3 4 7" xfId="37600" xr:uid="{00000000-0005-0000-0000-0000C0950000}"/>
    <cellStyle name="Normal 6 2 3 4 8" xfId="49829" xr:uid="{00000000-0005-0000-0000-0000C1950000}"/>
    <cellStyle name="Normal 6 2 3 5" xfId="8227" xr:uid="{00000000-0005-0000-0000-0000C2950000}"/>
    <cellStyle name="Normal 6 2 3 5 2" xfId="8228" xr:uid="{00000000-0005-0000-0000-0000C3950000}"/>
    <cellStyle name="Normal 6 2 3 5 2 2" xfId="8229" xr:uid="{00000000-0005-0000-0000-0000C4950000}"/>
    <cellStyle name="Normal 6 2 3 5 2 2 2" xfId="19228" xr:uid="{00000000-0005-0000-0000-0000C5950000}"/>
    <cellStyle name="Normal 6 2 3 5 2 2 2 2" xfId="31483" xr:uid="{00000000-0005-0000-0000-0000C6950000}"/>
    <cellStyle name="Normal 6 2 3 5 2 2 2 3" xfId="43724" xr:uid="{00000000-0005-0000-0000-0000C7950000}"/>
    <cellStyle name="Normal 6 2 3 5 2 2 3" xfId="25366" xr:uid="{00000000-0005-0000-0000-0000C8950000}"/>
    <cellStyle name="Normal 6 2 3 5 2 2 4" xfId="37610" xr:uid="{00000000-0005-0000-0000-0000C9950000}"/>
    <cellStyle name="Normal 6 2 3 5 2 2 5" xfId="49839" xr:uid="{00000000-0005-0000-0000-0000CA950000}"/>
    <cellStyle name="Normal 6 2 3 5 2 3" xfId="19227" xr:uid="{00000000-0005-0000-0000-0000CB950000}"/>
    <cellStyle name="Normal 6 2 3 5 2 3 2" xfId="31482" xr:uid="{00000000-0005-0000-0000-0000CC950000}"/>
    <cellStyle name="Normal 6 2 3 5 2 3 3" xfId="43723" xr:uid="{00000000-0005-0000-0000-0000CD950000}"/>
    <cellStyle name="Normal 6 2 3 5 2 4" xfId="25365" xr:uid="{00000000-0005-0000-0000-0000CE950000}"/>
    <cellStyle name="Normal 6 2 3 5 2 5" xfId="37609" xr:uid="{00000000-0005-0000-0000-0000CF950000}"/>
    <cellStyle name="Normal 6 2 3 5 2 6" xfId="49838" xr:uid="{00000000-0005-0000-0000-0000D0950000}"/>
    <cellStyle name="Normal 6 2 3 5 3" xfId="8230" xr:uid="{00000000-0005-0000-0000-0000D1950000}"/>
    <cellStyle name="Normal 6 2 3 5 3 2" xfId="19229" xr:uid="{00000000-0005-0000-0000-0000D2950000}"/>
    <cellStyle name="Normal 6 2 3 5 3 2 2" xfId="31484" xr:uid="{00000000-0005-0000-0000-0000D3950000}"/>
    <cellStyle name="Normal 6 2 3 5 3 2 3" xfId="43725" xr:uid="{00000000-0005-0000-0000-0000D4950000}"/>
    <cellStyle name="Normal 6 2 3 5 3 3" xfId="25367" xr:uid="{00000000-0005-0000-0000-0000D5950000}"/>
    <cellStyle name="Normal 6 2 3 5 3 4" xfId="37611" xr:uid="{00000000-0005-0000-0000-0000D6950000}"/>
    <cellStyle name="Normal 6 2 3 5 3 5" xfId="49840" xr:uid="{00000000-0005-0000-0000-0000D7950000}"/>
    <cellStyle name="Normal 6 2 3 5 4" xfId="19226" xr:uid="{00000000-0005-0000-0000-0000D8950000}"/>
    <cellStyle name="Normal 6 2 3 5 4 2" xfId="31481" xr:uid="{00000000-0005-0000-0000-0000D9950000}"/>
    <cellStyle name="Normal 6 2 3 5 4 3" xfId="43722" xr:uid="{00000000-0005-0000-0000-0000DA950000}"/>
    <cellStyle name="Normal 6 2 3 5 5" xfId="25364" xr:uid="{00000000-0005-0000-0000-0000DB950000}"/>
    <cellStyle name="Normal 6 2 3 5 6" xfId="37608" xr:uid="{00000000-0005-0000-0000-0000DC950000}"/>
    <cellStyle name="Normal 6 2 3 5 7" xfId="49837" xr:uid="{00000000-0005-0000-0000-0000DD950000}"/>
    <cellStyle name="Normal 6 2 3 6" xfId="8231" xr:uid="{00000000-0005-0000-0000-0000DE950000}"/>
    <cellStyle name="Normal 6 2 3 6 2" xfId="8232" xr:uid="{00000000-0005-0000-0000-0000DF950000}"/>
    <cellStyle name="Normal 6 2 3 6 2 2" xfId="19231" xr:uid="{00000000-0005-0000-0000-0000E0950000}"/>
    <cellStyle name="Normal 6 2 3 6 2 2 2" xfId="31486" xr:uid="{00000000-0005-0000-0000-0000E1950000}"/>
    <cellStyle name="Normal 6 2 3 6 2 2 3" xfId="43727" xr:uid="{00000000-0005-0000-0000-0000E2950000}"/>
    <cellStyle name="Normal 6 2 3 6 2 3" xfId="25369" xr:uid="{00000000-0005-0000-0000-0000E3950000}"/>
    <cellStyle name="Normal 6 2 3 6 2 4" xfId="37613" xr:uid="{00000000-0005-0000-0000-0000E4950000}"/>
    <cellStyle name="Normal 6 2 3 6 2 5" xfId="49842" xr:uid="{00000000-0005-0000-0000-0000E5950000}"/>
    <cellStyle name="Normal 6 2 3 6 3" xfId="19230" xr:uid="{00000000-0005-0000-0000-0000E6950000}"/>
    <cellStyle name="Normal 6 2 3 6 3 2" xfId="31485" xr:uid="{00000000-0005-0000-0000-0000E7950000}"/>
    <cellStyle name="Normal 6 2 3 6 3 3" xfId="43726" xr:uid="{00000000-0005-0000-0000-0000E8950000}"/>
    <cellStyle name="Normal 6 2 3 6 4" xfId="25368" xr:uid="{00000000-0005-0000-0000-0000E9950000}"/>
    <cellStyle name="Normal 6 2 3 6 5" xfId="37612" xr:uid="{00000000-0005-0000-0000-0000EA950000}"/>
    <cellStyle name="Normal 6 2 3 6 6" xfId="49841" xr:uid="{00000000-0005-0000-0000-0000EB950000}"/>
    <cellStyle name="Normal 6 2 3 7" xfId="8233" xr:uid="{00000000-0005-0000-0000-0000EC950000}"/>
    <cellStyle name="Normal 6 2 3 7 2" xfId="19232" xr:uid="{00000000-0005-0000-0000-0000ED950000}"/>
    <cellStyle name="Normal 6 2 3 7 2 2" xfId="31487" xr:uid="{00000000-0005-0000-0000-0000EE950000}"/>
    <cellStyle name="Normal 6 2 3 7 2 3" xfId="43728" xr:uid="{00000000-0005-0000-0000-0000EF950000}"/>
    <cellStyle name="Normal 6 2 3 7 3" xfId="25370" xr:uid="{00000000-0005-0000-0000-0000F0950000}"/>
    <cellStyle name="Normal 6 2 3 7 4" xfId="37614" xr:uid="{00000000-0005-0000-0000-0000F1950000}"/>
    <cellStyle name="Normal 6 2 3 7 5" xfId="49843" xr:uid="{00000000-0005-0000-0000-0000F2950000}"/>
    <cellStyle name="Normal 6 2 3 8" xfId="19169" xr:uid="{00000000-0005-0000-0000-0000F3950000}"/>
    <cellStyle name="Normal 6 2 3 8 2" xfId="31424" xr:uid="{00000000-0005-0000-0000-0000F4950000}"/>
    <cellStyle name="Normal 6 2 3 8 3" xfId="43665" xr:uid="{00000000-0005-0000-0000-0000F5950000}"/>
    <cellStyle name="Normal 6 2 3 9" xfId="25307" xr:uid="{00000000-0005-0000-0000-0000F6950000}"/>
    <cellStyle name="Normal 6 2 4" xfId="8234" xr:uid="{00000000-0005-0000-0000-0000F7950000}"/>
    <cellStyle name="Normal 6 2 4 10" xfId="49844" xr:uid="{00000000-0005-0000-0000-0000F8950000}"/>
    <cellStyle name="Normal 6 2 4 2" xfId="8235" xr:uid="{00000000-0005-0000-0000-0000F9950000}"/>
    <cellStyle name="Normal 6 2 4 2 2" xfId="8236" xr:uid="{00000000-0005-0000-0000-0000FA950000}"/>
    <cellStyle name="Normal 6 2 4 2 2 2" xfId="8237" xr:uid="{00000000-0005-0000-0000-0000FB950000}"/>
    <cellStyle name="Normal 6 2 4 2 2 2 2" xfId="8238" xr:uid="{00000000-0005-0000-0000-0000FC950000}"/>
    <cellStyle name="Normal 6 2 4 2 2 2 2 2" xfId="8239" xr:uid="{00000000-0005-0000-0000-0000FD950000}"/>
    <cellStyle name="Normal 6 2 4 2 2 2 2 2 2" xfId="19238" xr:uid="{00000000-0005-0000-0000-0000FE950000}"/>
    <cellStyle name="Normal 6 2 4 2 2 2 2 2 2 2" xfId="31493" xr:uid="{00000000-0005-0000-0000-0000FF950000}"/>
    <cellStyle name="Normal 6 2 4 2 2 2 2 2 2 3" xfId="43734" xr:uid="{00000000-0005-0000-0000-000000960000}"/>
    <cellStyle name="Normal 6 2 4 2 2 2 2 2 3" xfId="25376" xr:uid="{00000000-0005-0000-0000-000001960000}"/>
    <cellStyle name="Normal 6 2 4 2 2 2 2 2 4" xfId="37620" xr:uid="{00000000-0005-0000-0000-000002960000}"/>
    <cellStyle name="Normal 6 2 4 2 2 2 2 2 5" xfId="49849" xr:uid="{00000000-0005-0000-0000-000003960000}"/>
    <cellStyle name="Normal 6 2 4 2 2 2 2 3" xfId="19237" xr:uid="{00000000-0005-0000-0000-000004960000}"/>
    <cellStyle name="Normal 6 2 4 2 2 2 2 3 2" xfId="31492" xr:uid="{00000000-0005-0000-0000-000005960000}"/>
    <cellStyle name="Normal 6 2 4 2 2 2 2 3 3" xfId="43733" xr:uid="{00000000-0005-0000-0000-000006960000}"/>
    <cellStyle name="Normal 6 2 4 2 2 2 2 4" xfId="25375" xr:uid="{00000000-0005-0000-0000-000007960000}"/>
    <cellStyle name="Normal 6 2 4 2 2 2 2 5" xfId="37619" xr:uid="{00000000-0005-0000-0000-000008960000}"/>
    <cellStyle name="Normal 6 2 4 2 2 2 2 6" xfId="49848" xr:uid="{00000000-0005-0000-0000-000009960000}"/>
    <cellStyle name="Normal 6 2 4 2 2 2 3" xfId="8240" xr:uid="{00000000-0005-0000-0000-00000A960000}"/>
    <cellStyle name="Normal 6 2 4 2 2 2 3 2" xfId="19239" xr:uid="{00000000-0005-0000-0000-00000B960000}"/>
    <cellStyle name="Normal 6 2 4 2 2 2 3 2 2" xfId="31494" xr:uid="{00000000-0005-0000-0000-00000C960000}"/>
    <cellStyle name="Normal 6 2 4 2 2 2 3 2 3" xfId="43735" xr:uid="{00000000-0005-0000-0000-00000D960000}"/>
    <cellStyle name="Normal 6 2 4 2 2 2 3 3" xfId="25377" xr:uid="{00000000-0005-0000-0000-00000E960000}"/>
    <cellStyle name="Normal 6 2 4 2 2 2 3 4" xfId="37621" xr:uid="{00000000-0005-0000-0000-00000F960000}"/>
    <cellStyle name="Normal 6 2 4 2 2 2 3 5" xfId="49850" xr:uid="{00000000-0005-0000-0000-000010960000}"/>
    <cellStyle name="Normal 6 2 4 2 2 2 4" xfId="19236" xr:uid="{00000000-0005-0000-0000-000011960000}"/>
    <cellStyle name="Normal 6 2 4 2 2 2 4 2" xfId="31491" xr:uid="{00000000-0005-0000-0000-000012960000}"/>
    <cellStyle name="Normal 6 2 4 2 2 2 4 3" xfId="43732" xr:uid="{00000000-0005-0000-0000-000013960000}"/>
    <cellStyle name="Normal 6 2 4 2 2 2 5" xfId="25374" xr:uid="{00000000-0005-0000-0000-000014960000}"/>
    <cellStyle name="Normal 6 2 4 2 2 2 6" xfId="37618" xr:uid="{00000000-0005-0000-0000-000015960000}"/>
    <cellStyle name="Normal 6 2 4 2 2 2 7" xfId="49847" xr:uid="{00000000-0005-0000-0000-000016960000}"/>
    <cellStyle name="Normal 6 2 4 2 2 3" xfId="8241" xr:uid="{00000000-0005-0000-0000-000017960000}"/>
    <cellStyle name="Normal 6 2 4 2 2 3 2" xfId="8242" xr:uid="{00000000-0005-0000-0000-000018960000}"/>
    <cellStyle name="Normal 6 2 4 2 2 3 2 2" xfId="19241" xr:uid="{00000000-0005-0000-0000-000019960000}"/>
    <cellStyle name="Normal 6 2 4 2 2 3 2 2 2" xfId="31496" xr:uid="{00000000-0005-0000-0000-00001A960000}"/>
    <cellStyle name="Normal 6 2 4 2 2 3 2 2 3" xfId="43737" xr:uid="{00000000-0005-0000-0000-00001B960000}"/>
    <cellStyle name="Normal 6 2 4 2 2 3 2 3" xfId="25379" xr:uid="{00000000-0005-0000-0000-00001C960000}"/>
    <cellStyle name="Normal 6 2 4 2 2 3 2 4" xfId="37623" xr:uid="{00000000-0005-0000-0000-00001D960000}"/>
    <cellStyle name="Normal 6 2 4 2 2 3 2 5" xfId="49852" xr:uid="{00000000-0005-0000-0000-00001E960000}"/>
    <cellStyle name="Normal 6 2 4 2 2 3 3" xfId="19240" xr:uid="{00000000-0005-0000-0000-00001F960000}"/>
    <cellStyle name="Normal 6 2 4 2 2 3 3 2" xfId="31495" xr:uid="{00000000-0005-0000-0000-000020960000}"/>
    <cellStyle name="Normal 6 2 4 2 2 3 3 3" xfId="43736" xr:uid="{00000000-0005-0000-0000-000021960000}"/>
    <cellStyle name="Normal 6 2 4 2 2 3 4" xfId="25378" xr:uid="{00000000-0005-0000-0000-000022960000}"/>
    <cellStyle name="Normal 6 2 4 2 2 3 5" xfId="37622" xr:uid="{00000000-0005-0000-0000-000023960000}"/>
    <cellStyle name="Normal 6 2 4 2 2 3 6" xfId="49851" xr:uid="{00000000-0005-0000-0000-000024960000}"/>
    <cellStyle name="Normal 6 2 4 2 2 4" xfId="8243" xr:uid="{00000000-0005-0000-0000-000025960000}"/>
    <cellStyle name="Normal 6 2 4 2 2 4 2" xfId="19242" xr:uid="{00000000-0005-0000-0000-000026960000}"/>
    <cellStyle name="Normal 6 2 4 2 2 4 2 2" xfId="31497" xr:uid="{00000000-0005-0000-0000-000027960000}"/>
    <cellStyle name="Normal 6 2 4 2 2 4 2 3" xfId="43738" xr:uid="{00000000-0005-0000-0000-000028960000}"/>
    <cellStyle name="Normal 6 2 4 2 2 4 3" xfId="25380" xr:uid="{00000000-0005-0000-0000-000029960000}"/>
    <cellStyle name="Normal 6 2 4 2 2 4 4" xfId="37624" xr:uid="{00000000-0005-0000-0000-00002A960000}"/>
    <cellStyle name="Normal 6 2 4 2 2 4 5" xfId="49853" xr:uid="{00000000-0005-0000-0000-00002B960000}"/>
    <cellStyle name="Normal 6 2 4 2 2 5" xfId="19235" xr:uid="{00000000-0005-0000-0000-00002C960000}"/>
    <cellStyle name="Normal 6 2 4 2 2 5 2" xfId="31490" xr:uid="{00000000-0005-0000-0000-00002D960000}"/>
    <cellStyle name="Normal 6 2 4 2 2 5 3" xfId="43731" xr:uid="{00000000-0005-0000-0000-00002E960000}"/>
    <cellStyle name="Normal 6 2 4 2 2 6" xfId="25373" xr:uid="{00000000-0005-0000-0000-00002F960000}"/>
    <cellStyle name="Normal 6 2 4 2 2 7" xfId="37617" xr:uid="{00000000-0005-0000-0000-000030960000}"/>
    <cellStyle name="Normal 6 2 4 2 2 8" xfId="49846" xr:uid="{00000000-0005-0000-0000-000031960000}"/>
    <cellStyle name="Normal 6 2 4 2 3" xfId="8244" xr:uid="{00000000-0005-0000-0000-000032960000}"/>
    <cellStyle name="Normal 6 2 4 2 3 2" xfId="8245" xr:uid="{00000000-0005-0000-0000-000033960000}"/>
    <cellStyle name="Normal 6 2 4 2 3 2 2" xfId="8246" xr:uid="{00000000-0005-0000-0000-000034960000}"/>
    <cellStyle name="Normal 6 2 4 2 3 2 2 2" xfId="19245" xr:uid="{00000000-0005-0000-0000-000035960000}"/>
    <cellStyle name="Normal 6 2 4 2 3 2 2 2 2" xfId="31500" xr:uid="{00000000-0005-0000-0000-000036960000}"/>
    <cellStyle name="Normal 6 2 4 2 3 2 2 2 3" xfId="43741" xr:uid="{00000000-0005-0000-0000-000037960000}"/>
    <cellStyle name="Normal 6 2 4 2 3 2 2 3" xfId="25383" xr:uid="{00000000-0005-0000-0000-000038960000}"/>
    <cellStyle name="Normal 6 2 4 2 3 2 2 4" xfId="37627" xr:uid="{00000000-0005-0000-0000-000039960000}"/>
    <cellStyle name="Normal 6 2 4 2 3 2 2 5" xfId="49856" xr:uid="{00000000-0005-0000-0000-00003A960000}"/>
    <cellStyle name="Normal 6 2 4 2 3 2 3" xfId="19244" xr:uid="{00000000-0005-0000-0000-00003B960000}"/>
    <cellStyle name="Normal 6 2 4 2 3 2 3 2" xfId="31499" xr:uid="{00000000-0005-0000-0000-00003C960000}"/>
    <cellStyle name="Normal 6 2 4 2 3 2 3 3" xfId="43740" xr:uid="{00000000-0005-0000-0000-00003D960000}"/>
    <cellStyle name="Normal 6 2 4 2 3 2 4" xfId="25382" xr:uid="{00000000-0005-0000-0000-00003E960000}"/>
    <cellStyle name="Normal 6 2 4 2 3 2 5" xfId="37626" xr:uid="{00000000-0005-0000-0000-00003F960000}"/>
    <cellStyle name="Normal 6 2 4 2 3 2 6" xfId="49855" xr:uid="{00000000-0005-0000-0000-000040960000}"/>
    <cellStyle name="Normal 6 2 4 2 3 3" xfId="8247" xr:uid="{00000000-0005-0000-0000-000041960000}"/>
    <cellStyle name="Normal 6 2 4 2 3 3 2" xfId="19246" xr:uid="{00000000-0005-0000-0000-000042960000}"/>
    <cellStyle name="Normal 6 2 4 2 3 3 2 2" xfId="31501" xr:uid="{00000000-0005-0000-0000-000043960000}"/>
    <cellStyle name="Normal 6 2 4 2 3 3 2 3" xfId="43742" xr:uid="{00000000-0005-0000-0000-000044960000}"/>
    <cellStyle name="Normal 6 2 4 2 3 3 3" xfId="25384" xr:uid="{00000000-0005-0000-0000-000045960000}"/>
    <cellStyle name="Normal 6 2 4 2 3 3 4" xfId="37628" xr:uid="{00000000-0005-0000-0000-000046960000}"/>
    <cellStyle name="Normal 6 2 4 2 3 3 5" xfId="49857" xr:uid="{00000000-0005-0000-0000-000047960000}"/>
    <cellStyle name="Normal 6 2 4 2 3 4" xfId="19243" xr:uid="{00000000-0005-0000-0000-000048960000}"/>
    <cellStyle name="Normal 6 2 4 2 3 4 2" xfId="31498" xr:uid="{00000000-0005-0000-0000-000049960000}"/>
    <cellStyle name="Normal 6 2 4 2 3 4 3" xfId="43739" xr:uid="{00000000-0005-0000-0000-00004A960000}"/>
    <cellStyle name="Normal 6 2 4 2 3 5" xfId="25381" xr:uid="{00000000-0005-0000-0000-00004B960000}"/>
    <cellStyle name="Normal 6 2 4 2 3 6" xfId="37625" xr:uid="{00000000-0005-0000-0000-00004C960000}"/>
    <cellStyle name="Normal 6 2 4 2 3 7" xfId="49854" xr:uid="{00000000-0005-0000-0000-00004D960000}"/>
    <cellStyle name="Normal 6 2 4 2 4" xfId="8248" xr:uid="{00000000-0005-0000-0000-00004E960000}"/>
    <cellStyle name="Normal 6 2 4 2 4 2" xfId="8249" xr:uid="{00000000-0005-0000-0000-00004F960000}"/>
    <cellStyle name="Normal 6 2 4 2 4 2 2" xfId="19248" xr:uid="{00000000-0005-0000-0000-000050960000}"/>
    <cellStyle name="Normal 6 2 4 2 4 2 2 2" xfId="31503" xr:uid="{00000000-0005-0000-0000-000051960000}"/>
    <cellStyle name="Normal 6 2 4 2 4 2 2 3" xfId="43744" xr:uid="{00000000-0005-0000-0000-000052960000}"/>
    <cellStyle name="Normal 6 2 4 2 4 2 3" xfId="25386" xr:uid="{00000000-0005-0000-0000-000053960000}"/>
    <cellStyle name="Normal 6 2 4 2 4 2 4" xfId="37630" xr:uid="{00000000-0005-0000-0000-000054960000}"/>
    <cellStyle name="Normal 6 2 4 2 4 2 5" xfId="49859" xr:uid="{00000000-0005-0000-0000-000055960000}"/>
    <cellStyle name="Normal 6 2 4 2 4 3" xfId="19247" xr:uid="{00000000-0005-0000-0000-000056960000}"/>
    <cellStyle name="Normal 6 2 4 2 4 3 2" xfId="31502" xr:uid="{00000000-0005-0000-0000-000057960000}"/>
    <cellStyle name="Normal 6 2 4 2 4 3 3" xfId="43743" xr:uid="{00000000-0005-0000-0000-000058960000}"/>
    <cellStyle name="Normal 6 2 4 2 4 4" xfId="25385" xr:uid="{00000000-0005-0000-0000-000059960000}"/>
    <cellStyle name="Normal 6 2 4 2 4 5" xfId="37629" xr:uid="{00000000-0005-0000-0000-00005A960000}"/>
    <cellStyle name="Normal 6 2 4 2 4 6" xfId="49858" xr:uid="{00000000-0005-0000-0000-00005B960000}"/>
    <cellStyle name="Normal 6 2 4 2 5" xfId="8250" xr:uid="{00000000-0005-0000-0000-00005C960000}"/>
    <cellStyle name="Normal 6 2 4 2 5 2" xfId="19249" xr:uid="{00000000-0005-0000-0000-00005D960000}"/>
    <cellStyle name="Normal 6 2 4 2 5 2 2" xfId="31504" xr:uid="{00000000-0005-0000-0000-00005E960000}"/>
    <cellStyle name="Normal 6 2 4 2 5 2 3" xfId="43745" xr:uid="{00000000-0005-0000-0000-00005F960000}"/>
    <cellStyle name="Normal 6 2 4 2 5 3" xfId="25387" xr:uid="{00000000-0005-0000-0000-000060960000}"/>
    <cellStyle name="Normal 6 2 4 2 5 4" xfId="37631" xr:uid="{00000000-0005-0000-0000-000061960000}"/>
    <cellStyle name="Normal 6 2 4 2 5 5" xfId="49860" xr:uid="{00000000-0005-0000-0000-000062960000}"/>
    <cellStyle name="Normal 6 2 4 2 6" xfId="19234" xr:uid="{00000000-0005-0000-0000-000063960000}"/>
    <cellStyle name="Normal 6 2 4 2 6 2" xfId="31489" xr:uid="{00000000-0005-0000-0000-000064960000}"/>
    <cellStyle name="Normal 6 2 4 2 6 3" xfId="43730" xr:uid="{00000000-0005-0000-0000-000065960000}"/>
    <cellStyle name="Normal 6 2 4 2 7" xfId="25372" xr:uid="{00000000-0005-0000-0000-000066960000}"/>
    <cellStyle name="Normal 6 2 4 2 8" xfId="37616" xr:uid="{00000000-0005-0000-0000-000067960000}"/>
    <cellStyle name="Normal 6 2 4 2 9" xfId="49845" xr:uid="{00000000-0005-0000-0000-000068960000}"/>
    <cellStyle name="Normal 6 2 4 3" xfId="8251" xr:uid="{00000000-0005-0000-0000-000069960000}"/>
    <cellStyle name="Normal 6 2 4 3 2" xfId="8252" xr:uid="{00000000-0005-0000-0000-00006A960000}"/>
    <cellStyle name="Normal 6 2 4 3 2 2" xfId="8253" xr:uid="{00000000-0005-0000-0000-00006B960000}"/>
    <cellStyle name="Normal 6 2 4 3 2 2 2" xfId="8254" xr:uid="{00000000-0005-0000-0000-00006C960000}"/>
    <cellStyle name="Normal 6 2 4 3 2 2 2 2" xfId="19253" xr:uid="{00000000-0005-0000-0000-00006D960000}"/>
    <cellStyle name="Normal 6 2 4 3 2 2 2 2 2" xfId="31508" xr:uid="{00000000-0005-0000-0000-00006E960000}"/>
    <cellStyle name="Normal 6 2 4 3 2 2 2 2 3" xfId="43749" xr:uid="{00000000-0005-0000-0000-00006F960000}"/>
    <cellStyle name="Normal 6 2 4 3 2 2 2 3" xfId="25391" xr:uid="{00000000-0005-0000-0000-000070960000}"/>
    <cellStyle name="Normal 6 2 4 3 2 2 2 4" xfId="37635" xr:uid="{00000000-0005-0000-0000-000071960000}"/>
    <cellStyle name="Normal 6 2 4 3 2 2 2 5" xfId="49864" xr:uid="{00000000-0005-0000-0000-000072960000}"/>
    <cellStyle name="Normal 6 2 4 3 2 2 3" xfId="19252" xr:uid="{00000000-0005-0000-0000-000073960000}"/>
    <cellStyle name="Normal 6 2 4 3 2 2 3 2" xfId="31507" xr:uid="{00000000-0005-0000-0000-000074960000}"/>
    <cellStyle name="Normal 6 2 4 3 2 2 3 3" xfId="43748" xr:uid="{00000000-0005-0000-0000-000075960000}"/>
    <cellStyle name="Normal 6 2 4 3 2 2 4" xfId="25390" xr:uid="{00000000-0005-0000-0000-000076960000}"/>
    <cellStyle name="Normal 6 2 4 3 2 2 5" xfId="37634" xr:uid="{00000000-0005-0000-0000-000077960000}"/>
    <cellStyle name="Normal 6 2 4 3 2 2 6" xfId="49863" xr:uid="{00000000-0005-0000-0000-000078960000}"/>
    <cellStyle name="Normal 6 2 4 3 2 3" xfId="8255" xr:uid="{00000000-0005-0000-0000-000079960000}"/>
    <cellStyle name="Normal 6 2 4 3 2 3 2" xfId="19254" xr:uid="{00000000-0005-0000-0000-00007A960000}"/>
    <cellStyle name="Normal 6 2 4 3 2 3 2 2" xfId="31509" xr:uid="{00000000-0005-0000-0000-00007B960000}"/>
    <cellStyle name="Normal 6 2 4 3 2 3 2 3" xfId="43750" xr:uid="{00000000-0005-0000-0000-00007C960000}"/>
    <cellStyle name="Normal 6 2 4 3 2 3 3" xfId="25392" xr:uid="{00000000-0005-0000-0000-00007D960000}"/>
    <cellStyle name="Normal 6 2 4 3 2 3 4" xfId="37636" xr:uid="{00000000-0005-0000-0000-00007E960000}"/>
    <cellStyle name="Normal 6 2 4 3 2 3 5" xfId="49865" xr:uid="{00000000-0005-0000-0000-00007F960000}"/>
    <cellStyle name="Normal 6 2 4 3 2 4" xfId="19251" xr:uid="{00000000-0005-0000-0000-000080960000}"/>
    <cellStyle name="Normal 6 2 4 3 2 4 2" xfId="31506" xr:uid="{00000000-0005-0000-0000-000081960000}"/>
    <cellStyle name="Normal 6 2 4 3 2 4 3" xfId="43747" xr:uid="{00000000-0005-0000-0000-000082960000}"/>
    <cellStyle name="Normal 6 2 4 3 2 5" xfId="25389" xr:uid="{00000000-0005-0000-0000-000083960000}"/>
    <cellStyle name="Normal 6 2 4 3 2 6" xfId="37633" xr:uid="{00000000-0005-0000-0000-000084960000}"/>
    <cellStyle name="Normal 6 2 4 3 2 7" xfId="49862" xr:uid="{00000000-0005-0000-0000-000085960000}"/>
    <cellStyle name="Normal 6 2 4 3 3" xfId="8256" xr:uid="{00000000-0005-0000-0000-000086960000}"/>
    <cellStyle name="Normal 6 2 4 3 3 2" xfId="8257" xr:uid="{00000000-0005-0000-0000-000087960000}"/>
    <cellStyle name="Normal 6 2 4 3 3 2 2" xfId="19256" xr:uid="{00000000-0005-0000-0000-000088960000}"/>
    <cellStyle name="Normal 6 2 4 3 3 2 2 2" xfId="31511" xr:uid="{00000000-0005-0000-0000-000089960000}"/>
    <cellStyle name="Normal 6 2 4 3 3 2 2 3" xfId="43752" xr:uid="{00000000-0005-0000-0000-00008A960000}"/>
    <cellStyle name="Normal 6 2 4 3 3 2 3" xfId="25394" xr:uid="{00000000-0005-0000-0000-00008B960000}"/>
    <cellStyle name="Normal 6 2 4 3 3 2 4" xfId="37638" xr:uid="{00000000-0005-0000-0000-00008C960000}"/>
    <cellStyle name="Normal 6 2 4 3 3 2 5" xfId="49867" xr:uid="{00000000-0005-0000-0000-00008D960000}"/>
    <cellStyle name="Normal 6 2 4 3 3 3" xfId="19255" xr:uid="{00000000-0005-0000-0000-00008E960000}"/>
    <cellStyle name="Normal 6 2 4 3 3 3 2" xfId="31510" xr:uid="{00000000-0005-0000-0000-00008F960000}"/>
    <cellStyle name="Normal 6 2 4 3 3 3 3" xfId="43751" xr:uid="{00000000-0005-0000-0000-000090960000}"/>
    <cellStyle name="Normal 6 2 4 3 3 4" xfId="25393" xr:uid="{00000000-0005-0000-0000-000091960000}"/>
    <cellStyle name="Normal 6 2 4 3 3 5" xfId="37637" xr:uid="{00000000-0005-0000-0000-000092960000}"/>
    <cellStyle name="Normal 6 2 4 3 3 6" xfId="49866" xr:uid="{00000000-0005-0000-0000-000093960000}"/>
    <cellStyle name="Normal 6 2 4 3 4" xfId="8258" xr:uid="{00000000-0005-0000-0000-000094960000}"/>
    <cellStyle name="Normal 6 2 4 3 4 2" xfId="19257" xr:uid="{00000000-0005-0000-0000-000095960000}"/>
    <cellStyle name="Normal 6 2 4 3 4 2 2" xfId="31512" xr:uid="{00000000-0005-0000-0000-000096960000}"/>
    <cellStyle name="Normal 6 2 4 3 4 2 3" xfId="43753" xr:uid="{00000000-0005-0000-0000-000097960000}"/>
    <cellStyle name="Normal 6 2 4 3 4 3" xfId="25395" xr:uid="{00000000-0005-0000-0000-000098960000}"/>
    <cellStyle name="Normal 6 2 4 3 4 4" xfId="37639" xr:uid="{00000000-0005-0000-0000-000099960000}"/>
    <cellStyle name="Normal 6 2 4 3 4 5" xfId="49868" xr:uid="{00000000-0005-0000-0000-00009A960000}"/>
    <cellStyle name="Normal 6 2 4 3 5" xfId="19250" xr:uid="{00000000-0005-0000-0000-00009B960000}"/>
    <cellStyle name="Normal 6 2 4 3 5 2" xfId="31505" xr:uid="{00000000-0005-0000-0000-00009C960000}"/>
    <cellStyle name="Normal 6 2 4 3 5 3" xfId="43746" xr:uid="{00000000-0005-0000-0000-00009D960000}"/>
    <cellStyle name="Normal 6 2 4 3 6" xfId="25388" xr:uid="{00000000-0005-0000-0000-00009E960000}"/>
    <cellStyle name="Normal 6 2 4 3 7" xfId="37632" xr:uid="{00000000-0005-0000-0000-00009F960000}"/>
    <cellStyle name="Normal 6 2 4 3 8" xfId="49861" xr:uid="{00000000-0005-0000-0000-0000A0960000}"/>
    <cellStyle name="Normal 6 2 4 4" xfId="8259" xr:uid="{00000000-0005-0000-0000-0000A1960000}"/>
    <cellStyle name="Normal 6 2 4 4 2" xfId="8260" xr:uid="{00000000-0005-0000-0000-0000A2960000}"/>
    <cellStyle name="Normal 6 2 4 4 2 2" xfId="8261" xr:uid="{00000000-0005-0000-0000-0000A3960000}"/>
    <cellStyle name="Normal 6 2 4 4 2 2 2" xfId="19260" xr:uid="{00000000-0005-0000-0000-0000A4960000}"/>
    <cellStyle name="Normal 6 2 4 4 2 2 2 2" xfId="31515" xr:uid="{00000000-0005-0000-0000-0000A5960000}"/>
    <cellStyle name="Normal 6 2 4 4 2 2 2 3" xfId="43756" xr:uid="{00000000-0005-0000-0000-0000A6960000}"/>
    <cellStyle name="Normal 6 2 4 4 2 2 3" xfId="25398" xr:uid="{00000000-0005-0000-0000-0000A7960000}"/>
    <cellStyle name="Normal 6 2 4 4 2 2 4" xfId="37642" xr:uid="{00000000-0005-0000-0000-0000A8960000}"/>
    <cellStyle name="Normal 6 2 4 4 2 2 5" xfId="49871" xr:uid="{00000000-0005-0000-0000-0000A9960000}"/>
    <cellStyle name="Normal 6 2 4 4 2 3" xfId="19259" xr:uid="{00000000-0005-0000-0000-0000AA960000}"/>
    <cellStyle name="Normal 6 2 4 4 2 3 2" xfId="31514" xr:uid="{00000000-0005-0000-0000-0000AB960000}"/>
    <cellStyle name="Normal 6 2 4 4 2 3 3" xfId="43755" xr:uid="{00000000-0005-0000-0000-0000AC960000}"/>
    <cellStyle name="Normal 6 2 4 4 2 4" xfId="25397" xr:uid="{00000000-0005-0000-0000-0000AD960000}"/>
    <cellStyle name="Normal 6 2 4 4 2 5" xfId="37641" xr:uid="{00000000-0005-0000-0000-0000AE960000}"/>
    <cellStyle name="Normal 6 2 4 4 2 6" xfId="49870" xr:uid="{00000000-0005-0000-0000-0000AF960000}"/>
    <cellStyle name="Normal 6 2 4 4 3" xfId="8262" xr:uid="{00000000-0005-0000-0000-0000B0960000}"/>
    <cellStyle name="Normal 6 2 4 4 3 2" xfId="19261" xr:uid="{00000000-0005-0000-0000-0000B1960000}"/>
    <cellStyle name="Normal 6 2 4 4 3 2 2" xfId="31516" xr:uid="{00000000-0005-0000-0000-0000B2960000}"/>
    <cellStyle name="Normal 6 2 4 4 3 2 3" xfId="43757" xr:uid="{00000000-0005-0000-0000-0000B3960000}"/>
    <cellStyle name="Normal 6 2 4 4 3 3" xfId="25399" xr:uid="{00000000-0005-0000-0000-0000B4960000}"/>
    <cellStyle name="Normal 6 2 4 4 3 4" xfId="37643" xr:uid="{00000000-0005-0000-0000-0000B5960000}"/>
    <cellStyle name="Normal 6 2 4 4 3 5" xfId="49872" xr:uid="{00000000-0005-0000-0000-0000B6960000}"/>
    <cellStyle name="Normal 6 2 4 4 4" xfId="19258" xr:uid="{00000000-0005-0000-0000-0000B7960000}"/>
    <cellStyle name="Normal 6 2 4 4 4 2" xfId="31513" xr:uid="{00000000-0005-0000-0000-0000B8960000}"/>
    <cellStyle name="Normal 6 2 4 4 4 3" xfId="43754" xr:uid="{00000000-0005-0000-0000-0000B9960000}"/>
    <cellStyle name="Normal 6 2 4 4 5" xfId="25396" xr:uid="{00000000-0005-0000-0000-0000BA960000}"/>
    <cellStyle name="Normal 6 2 4 4 6" xfId="37640" xr:uid="{00000000-0005-0000-0000-0000BB960000}"/>
    <cellStyle name="Normal 6 2 4 4 7" xfId="49869" xr:uid="{00000000-0005-0000-0000-0000BC960000}"/>
    <cellStyle name="Normal 6 2 4 5" xfId="8263" xr:uid="{00000000-0005-0000-0000-0000BD960000}"/>
    <cellStyle name="Normal 6 2 4 5 2" xfId="8264" xr:uid="{00000000-0005-0000-0000-0000BE960000}"/>
    <cellStyle name="Normal 6 2 4 5 2 2" xfId="19263" xr:uid="{00000000-0005-0000-0000-0000BF960000}"/>
    <cellStyle name="Normal 6 2 4 5 2 2 2" xfId="31518" xr:uid="{00000000-0005-0000-0000-0000C0960000}"/>
    <cellStyle name="Normal 6 2 4 5 2 2 3" xfId="43759" xr:uid="{00000000-0005-0000-0000-0000C1960000}"/>
    <cellStyle name="Normal 6 2 4 5 2 3" xfId="25401" xr:uid="{00000000-0005-0000-0000-0000C2960000}"/>
    <cellStyle name="Normal 6 2 4 5 2 4" xfId="37645" xr:uid="{00000000-0005-0000-0000-0000C3960000}"/>
    <cellStyle name="Normal 6 2 4 5 2 5" xfId="49874" xr:uid="{00000000-0005-0000-0000-0000C4960000}"/>
    <cellStyle name="Normal 6 2 4 5 3" xfId="19262" xr:uid="{00000000-0005-0000-0000-0000C5960000}"/>
    <cellStyle name="Normal 6 2 4 5 3 2" xfId="31517" xr:uid="{00000000-0005-0000-0000-0000C6960000}"/>
    <cellStyle name="Normal 6 2 4 5 3 3" xfId="43758" xr:uid="{00000000-0005-0000-0000-0000C7960000}"/>
    <cellStyle name="Normal 6 2 4 5 4" xfId="25400" xr:uid="{00000000-0005-0000-0000-0000C8960000}"/>
    <cellStyle name="Normal 6 2 4 5 5" xfId="37644" xr:uid="{00000000-0005-0000-0000-0000C9960000}"/>
    <cellStyle name="Normal 6 2 4 5 6" xfId="49873" xr:uid="{00000000-0005-0000-0000-0000CA960000}"/>
    <cellStyle name="Normal 6 2 4 6" xfId="8265" xr:uid="{00000000-0005-0000-0000-0000CB960000}"/>
    <cellStyle name="Normal 6 2 4 6 2" xfId="19264" xr:uid="{00000000-0005-0000-0000-0000CC960000}"/>
    <cellStyle name="Normal 6 2 4 6 2 2" xfId="31519" xr:uid="{00000000-0005-0000-0000-0000CD960000}"/>
    <cellStyle name="Normal 6 2 4 6 2 3" xfId="43760" xr:uid="{00000000-0005-0000-0000-0000CE960000}"/>
    <cellStyle name="Normal 6 2 4 6 3" xfId="25402" xr:uid="{00000000-0005-0000-0000-0000CF960000}"/>
    <cellStyle name="Normal 6 2 4 6 4" xfId="37646" xr:uid="{00000000-0005-0000-0000-0000D0960000}"/>
    <cellStyle name="Normal 6 2 4 6 5" xfId="49875" xr:uid="{00000000-0005-0000-0000-0000D1960000}"/>
    <cellStyle name="Normal 6 2 4 7" xfId="19233" xr:uid="{00000000-0005-0000-0000-0000D2960000}"/>
    <cellStyle name="Normal 6 2 4 7 2" xfId="31488" xr:uid="{00000000-0005-0000-0000-0000D3960000}"/>
    <cellStyle name="Normal 6 2 4 7 3" xfId="43729" xr:uid="{00000000-0005-0000-0000-0000D4960000}"/>
    <cellStyle name="Normal 6 2 4 8" xfId="25371" xr:uid="{00000000-0005-0000-0000-0000D5960000}"/>
    <cellStyle name="Normal 6 2 4 9" xfId="37615" xr:uid="{00000000-0005-0000-0000-0000D6960000}"/>
    <cellStyle name="Normal 6 2 5" xfId="8266" xr:uid="{00000000-0005-0000-0000-0000D7960000}"/>
    <cellStyle name="Normal 6 2 5 2" xfId="8267" xr:uid="{00000000-0005-0000-0000-0000D8960000}"/>
    <cellStyle name="Normal 6 2 5 2 2" xfId="8268" xr:uid="{00000000-0005-0000-0000-0000D9960000}"/>
    <cellStyle name="Normal 6 2 5 2 2 2" xfId="8269" xr:uid="{00000000-0005-0000-0000-0000DA960000}"/>
    <cellStyle name="Normal 6 2 5 2 2 2 2" xfId="8270" xr:uid="{00000000-0005-0000-0000-0000DB960000}"/>
    <cellStyle name="Normal 6 2 5 2 2 2 2 2" xfId="19269" xr:uid="{00000000-0005-0000-0000-0000DC960000}"/>
    <cellStyle name="Normal 6 2 5 2 2 2 2 2 2" xfId="31524" xr:uid="{00000000-0005-0000-0000-0000DD960000}"/>
    <cellStyle name="Normal 6 2 5 2 2 2 2 2 3" xfId="43765" xr:uid="{00000000-0005-0000-0000-0000DE960000}"/>
    <cellStyle name="Normal 6 2 5 2 2 2 2 3" xfId="25407" xr:uid="{00000000-0005-0000-0000-0000DF960000}"/>
    <cellStyle name="Normal 6 2 5 2 2 2 2 4" xfId="37651" xr:uid="{00000000-0005-0000-0000-0000E0960000}"/>
    <cellStyle name="Normal 6 2 5 2 2 2 2 5" xfId="49880" xr:uid="{00000000-0005-0000-0000-0000E1960000}"/>
    <cellStyle name="Normal 6 2 5 2 2 2 3" xfId="19268" xr:uid="{00000000-0005-0000-0000-0000E2960000}"/>
    <cellStyle name="Normal 6 2 5 2 2 2 3 2" xfId="31523" xr:uid="{00000000-0005-0000-0000-0000E3960000}"/>
    <cellStyle name="Normal 6 2 5 2 2 2 3 3" xfId="43764" xr:uid="{00000000-0005-0000-0000-0000E4960000}"/>
    <cellStyle name="Normal 6 2 5 2 2 2 4" xfId="25406" xr:uid="{00000000-0005-0000-0000-0000E5960000}"/>
    <cellStyle name="Normal 6 2 5 2 2 2 5" xfId="37650" xr:uid="{00000000-0005-0000-0000-0000E6960000}"/>
    <cellStyle name="Normal 6 2 5 2 2 2 6" xfId="49879" xr:uid="{00000000-0005-0000-0000-0000E7960000}"/>
    <cellStyle name="Normal 6 2 5 2 2 3" xfId="8271" xr:uid="{00000000-0005-0000-0000-0000E8960000}"/>
    <cellStyle name="Normal 6 2 5 2 2 3 2" xfId="19270" xr:uid="{00000000-0005-0000-0000-0000E9960000}"/>
    <cellStyle name="Normal 6 2 5 2 2 3 2 2" xfId="31525" xr:uid="{00000000-0005-0000-0000-0000EA960000}"/>
    <cellStyle name="Normal 6 2 5 2 2 3 2 3" xfId="43766" xr:uid="{00000000-0005-0000-0000-0000EB960000}"/>
    <cellStyle name="Normal 6 2 5 2 2 3 3" xfId="25408" xr:uid="{00000000-0005-0000-0000-0000EC960000}"/>
    <cellStyle name="Normal 6 2 5 2 2 3 4" xfId="37652" xr:uid="{00000000-0005-0000-0000-0000ED960000}"/>
    <cellStyle name="Normal 6 2 5 2 2 3 5" xfId="49881" xr:uid="{00000000-0005-0000-0000-0000EE960000}"/>
    <cellStyle name="Normal 6 2 5 2 2 4" xfId="19267" xr:uid="{00000000-0005-0000-0000-0000EF960000}"/>
    <cellStyle name="Normal 6 2 5 2 2 4 2" xfId="31522" xr:uid="{00000000-0005-0000-0000-0000F0960000}"/>
    <cellStyle name="Normal 6 2 5 2 2 4 3" xfId="43763" xr:uid="{00000000-0005-0000-0000-0000F1960000}"/>
    <cellStyle name="Normal 6 2 5 2 2 5" xfId="25405" xr:uid="{00000000-0005-0000-0000-0000F2960000}"/>
    <cellStyle name="Normal 6 2 5 2 2 6" xfId="37649" xr:uid="{00000000-0005-0000-0000-0000F3960000}"/>
    <cellStyle name="Normal 6 2 5 2 2 7" xfId="49878" xr:uid="{00000000-0005-0000-0000-0000F4960000}"/>
    <cellStyle name="Normal 6 2 5 2 3" xfId="8272" xr:uid="{00000000-0005-0000-0000-0000F5960000}"/>
    <cellStyle name="Normal 6 2 5 2 3 2" xfId="8273" xr:uid="{00000000-0005-0000-0000-0000F6960000}"/>
    <cellStyle name="Normal 6 2 5 2 3 2 2" xfId="19272" xr:uid="{00000000-0005-0000-0000-0000F7960000}"/>
    <cellStyle name="Normal 6 2 5 2 3 2 2 2" xfId="31527" xr:uid="{00000000-0005-0000-0000-0000F8960000}"/>
    <cellStyle name="Normal 6 2 5 2 3 2 2 3" xfId="43768" xr:uid="{00000000-0005-0000-0000-0000F9960000}"/>
    <cellStyle name="Normal 6 2 5 2 3 2 3" xfId="25410" xr:uid="{00000000-0005-0000-0000-0000FA960000}"/>
    <cellStyle name="Normal 6 2 5 2 3 2 4" xfId="37654" xr:uid="{00000000-0005-0000-0000-0000FB960000}"/>
    <cellStyle name="Normal 6 2 5 2 3 2 5" xfId="49883" xr:uid="{00000000-0005-0000-0000-0000FC960000}"/>
    <cellStyle name="Normal 6 2 5 2 3 3" xfId="19271" xr:uid="{00000000-0005-0000-0000-0000FD960000}"/>
    <cellStyle name="Normal 6 2 5 2 3 3 2" xfId="31526" xr:uid="{00000000-0005-0000-0000-0000FE960000}"/>
    <cellStyle name="Normal 6 2 5 2 3 3 3" xfId="43767" xr:uid="{00000000-0005-0000-0000-0000FF960000}"/>
    <cellStyle name="Normal 6 2 5 2 3 4" xfId="25409" xr:uid="{00000000-0005-0000-0000-000000970000}"/>
    <cellStyle name="Normal 6 2 5 2 3 5" xfId="37653" xr:uid="{00000000-0005-0000-0000-000001970000}"/>
    <cellStyle name="Normal 6 2 5 2 3 6" xfId="49882" xr:uid="{00000000-0005-0000-0000-000002970000}"/>
    <cellStyle name="Normal 6 2 5 2 4" xfId="8274" xr:uid="{00000000-0005-0000-0000-000003970000}"/>
    <cellStyle name="Normal 6 2 5 2 4 2" xfId="19273" xr:uid="{00000000-0005-0000-0000-000004970000}"/>
    <cellStyle name="Normal 6 2 5 2 4 2 2" xfId="31528" xr:uid="{00000000-0005-0000-0000-000005970000}"/>
    <cellStyle name="Normal 6 2 5 2 4 2 3" xfId="43769" xr:uid="{00000000-0005-0000-0000-000006970000}"/>
    <cellStyle name="Normal 6 2 5 2 4 3" xfId="25411" xr:uid="{00000000-0005-0000-0000-000007970000}"/>
    <cellStyle name="Normal 6 2 5 2 4 4" xfId="37655" xr:uid="{00000000-0005-0000-0000-000008970000}"/>
    <cellStyle name="Normal 6 2 5 2 4 5" xfId="49884" xr:uid="{00000000-0005-0000-0000-000009970000}"/>
    <cellStyle name="Normal 6 2 5 2 5" xfId="19266" xr:uid="{00000000-0005-0000-0000-00000A970000}"/>
    <cellStyle name="Normal 6 2 5 2 5 2" xfId="31521" xr:uid="{00000000-0005-0000-0000-00000B970000}"/>
    <cellStyle name="Normal 6 2 5 2 5 3" xfId="43762" xr:uid="{00000000-0005-0000-0000-00000C970000}"/>
    <cellStyle name="Normal 6 2 5 2 6" xfId="25404" xr:uid="{00000000-0005-0000-0000-00000D970000}"/>
    <cellStyle name="Normal 6 2 5 2 7" xfId="37648" xr:uid="{00000000-0005-0000-0000-00000E970000}"/>
    <cellStyle name="Normal 6 2 5 2 8" xfId="49877" xr:uid="{00000000-0005-0000-0000-00000F970000}"/>
    <cellStyle name="Normal 6 2 5 3" xfId="8275" xr:uid="{00000000-0005-0000-0000-000010970000}"/>
    <cellStyle name="Normal 6 2 5 3 2" xfId="8276" xr:uid="{00000000-0005-0000-0000-000011970000}"/>
    <cellStyle name="Normal 6 2 5 3 2 2" xfId="8277" xr:uid="{00000000-0005-0000-0000-000012970000}"/>
    <cellStyle name="Normal 6 2 5 3 2 2 2" xfId="19276" xr:uid="{00000000-0005-0000-0000-000013970000}"/>
    <cellStyle name="Normal 6 2 5 3 2 2 2 2" xfId="31531" xr:uid="{00000000-0005-0000-0000-000014970000}"/>
    <cellStyle name="Normal 6 2 5 3 2 2 2 3" xfId="43772" xr:uid="{00000000-0005-0000-0000-000015970000}"/>
    <cellStyle name="Normal 6 2 5 3 2 2 3" xfId="25414" xr:uid="{00000000-0005-0000-0000-000016970000}"/>
    <cellStyle name="Normal 6 2 5 3 2 2 4" xfId="37658" xr:uid="{00000000-0005-0000-0000-000017970000}"/>
    <cellStyle name="Normal 6 2 5 3 2 2 5" xfId="49887" xr:uid="{00000000-0005-0000-0000-000018970000}"/>
    <cellStyle name="Normal 6 2 5 3 2 3" xfId="19275" xr:uid="{00000000-0005-0000-0000-000019970000}"/>
    <cellStyle name="Normal 6 2 5 3 2 3 2" xfId="31530" xr:uid="{00000000-0005-0000-0000-00001A970000}"/>
    <cellStyle name="Normal 6 2 5 3 2 3 3" xfId="43771" xr:uid="{00000000-0005-0000-0000-00001B970000}"/>
    <cellStyle name="Normal 6 2 5 3 2 4" xfId="25413" xr:uid="{00000000-0005-0000-0000-00001C970000}"/>
    <cellStyle name="Normal 6 2 5 3 2 5" xfId="37657" xr:uid="{00000000-0005-0000-0000-00001D970000}"/>
    <cellStyle name="Normal 6 2 5 3 2 6" xfId="49886" xr:uid="{00000000-0005-0000-0000-00001E970000}"/>
    <cellStyle name="Normal 6 2 5 3 3" xfId="8278" xr:uid="{00000000-0005-0000-0000-00001F970000}"/>
    <cellStyle name="Normal 6 2 5 3 3 2" xfId="19277" xr:uid="{00000000-0005-0000-0000-000020970000}"/>
    <cellStyle name="Normal 6 2 5 3 3 2 2" xfId="31532" xr:uid="{00000000-0005-0000-0000-000021970000}"/>
    <cellStyle name="Normal 6 2 5 3 3 2 3" xfId="43773" xr:uid="{00000000-0005-0000-0000-000022970000}"/>
    <cellStyle name="Normal 6 2 5 3 3 3" xfId="25415" xr:uid="{00000000-0005-0000-0000-000023970000}"/>
    <cellStyle name="Normal 6 2 5 3 3 4" xfId="37659" xr:uid="{00000000-0005-0000-0000-000024970000}"/>
    <cellStyle name="Normal 6 2 5 3 3 5" xfId="49888" xr:uid="{00000000-0005-0000-0000-000025970000}"/>
    <cellStyle name="Normal 6 2 5 3 4" xfId="19274" xr:uid="{00000000-0005-0000-0000-000026970000}"/>
    <cellStyle name="Normal 6 2 5 3 4 2" xfId="31529" xr:uid="{00000000-0005-0000-0000-000027970000}"/>
    <cellStyle name="Normal 6 2 5 3 4 3" xfId="43770" xr:uid="{00000000-0005-0000-0000-000028970000}"/>
    <cellStyle name="Normal 6 2 5 3 5" xfId="25412" xr:uid="{00000000-0005-0000-0000-000029970000}"/>
    <cellStyle name="Normal 6 2 5 3 6" xfId="37656" xr:uid="{00000000-0005-0000-0000-00002A970000}"/>
    <cellStyle name="Normal 6 2 5 3 7" xfId="49885" xr:uid="{00000000-0005-0000-0000-00002B970000}"/>
    <cellStyle name="Normal 6 2 5 4" xfId="8279" xr:uid="{00000000-0005-0000-0000-00002C970000}"/>
    <cellStyle name="Normal 6 2 5 4 2" xfId="8280" xr:uid="{00000000-0005-0000-0000-00002D970000}"/>
    <cellStyle name="Normal 6 2 5 4 2 2" xfId="19279" xr:uid="{00000000-0005-0000-0000-00002E970000}"/>
    <cellStyle name="Normal 6 2 5 4 2 2 2" xfId="31534" xr:uid="{00000000-0005-0000-0000-00002F970000}"/>
    <cellStyle name="Normal 6 2 5 4 2 2 3" xfId="43775" xr:uid="{00000000-0005-0000-0000-000030970000}"/>
    <cellStyle name="Normal 6 2 5 4 2 3" xfId="25417" xr:uid="{00000000-0005-0000-0000-000031970000}"/>
    <cellStyle name="Normal 6 2 5 4 2 4" xfId="37661" xr:uid="{00000000-0005-0000-0000-000032970000}"/>
    <cellStyle name="Normal 6 2 5 4 2 5" xfId="49890" xr:uid="{00000000-0005-0000-0000-000033970000}"/>
    <cellStyle name="Normal 6 2 5 4 3" xfId="19278" xr:uid="{00000000-0005-0000-0000-000034970000}"/>
    <cellStyle name="Normal 6 2 5 4 3 2" xfId="31533" xr:uid="{00000000-0005-0000-0000-000035970000}"/>
    <cellStyle name="Normal 6 2 5 4 3 3" xfId="43774" xr:uid="{00000000-0005-0000-0000-000036970000}"/>
    <cellStyle name="Normal 6 2 5 4 4" xfId="25416" xr:uid="{00000000-0005-0000-0000-000037970000}"/>
    <cellStyle name="Normal 6 2 5 4 5" xfId="37660" xr:uid="{00000000-0005-0000-0000-000038970000}"/>
    <cellStyle name="Normal 6 2 5 4 6" xfId="49889" xr:uid="{00000000-0005-0000-0000-000039970000}"/>
    <cellStyle name="Normal 6 2 5 5" xfId="8281" xr:uid="{00000000-0005-0000-0000-00003A970000}"/>
    <cellStyle name="Normal 6 2 5 5 2" xfId="19280" xr:uid="{00000000-0005-0000-0000-00003B970000}"/>
    <cellStyle name="Normal 6 2 5 5 2 2" xfId="31535" xr:uid="{00000000-0005-0000-0000-00003C970000}"/>
    <cellStyle name="Normal 6 2 5 5 2 3" xfId="43776" xr:uid="{00000000-0005-0000-0000-00003D970000}"/>
    <cellStyle name="Normal 6 2 5 5 3" xfId="25418" xr:uid="{00000000-0005-0000-0000-00003E970000}"/>
    <cellStyle name="Normal 6 2 5 5 4" xfId="37662" xr:uid="{00000000-0005-0000-0000-00003F970000}"/>
    <cellStyle name="Normal 6 2 5 5 5" xfId="49891" xr:uid="{00000000-0005-0000-0000-000040970000}"/>
    <cellStyle name="Normal 6 2 5 6" xfId="19265" xr:uid="{00000000-0005-0000-0000-000041970000}"/>
    <cellStyle name="Normal 6 2 5 6 2" xfId="31520" xr:uid="{00000000-0005-0000-0000-000042970000}"/>
    <cellStyle name="Normal 6 2 5 6 3" xfId="43761" xr:uid="{00000000-0005-0000-0000-000043970000}"/>
    <cellStyle name="Normal 6 2 5 7" xfId="25403" xr:uid="{00000000-0005-0000-0000-000044970000}"/>
    <cellStyle name="Normal 6 2 5 8" xfId="37647" xr:uid="{00000000-0005-0000-0000-000045970000}"/>
    <cellStyle name="Normal 6 2 5 9" xfId="49876" xr:uid="{00000000-0005-0000-0000-000046970000}"/>
    <cellStyle name="Normal 6 2 6" xfId="8282" xr:uid="{00000000-0005-0000-0000-000047970000}"/>
    <cellStyle name="Normal 6 2 6 2" xfId="8283" xr:uid="{00000000-0005-0000-0000-000048970000}"/>
    <cellStyle name="Normal 6 2 6 2 2" xfId="8284" xr:uid="{00000000-0005-0000-0000-000049970000}"/>
    <cellStyle name="Normal 6 2 6 2 2 2" xfId="8285" xr:uid="{00000000-0005-0000-0000-00004A970000}"/>
    <cellStyle name="Normal 6 2 6 2 2 2 2" xfId="19284" xr:uid="{00000000-0005-0000-0000-00004B970000}"/>
    <cellStyle name="Normal 6 2 6 2 2 2 2 2" xfId="31539" xr:uid="{00000000-0005-0000-0000-00004C970000}"/>
    <cellStyle name="Normal 6 2 6 2 2 2 2 3" xfId="43780" xr:uid="{00000000-0005-0000-0000-00004D970000}"/>
    <cellStyle name="Normal 6 2 6 2 2 2 3" xfId="25422" xr:uid="{00000000-0005-0000-0000-00004E970000}"/>
    <cellStyle name="Normal 6 2 6 2 2 2 4" xfId="37666" xr:uid="{00000000-0005-0000-0000-00004F970000}"/>
    <cellStyle name="Normal 6 2 6 2 2 2 5" xfId="49895" xr:uid="{00000000-0005-0000-0000-000050970000}"/>
    <cellStyle name="Normal 6 2 6 2 2 3" xfId="19283" xr:uid="{00000000-0005-0000-0000-000051970000}"/>
    <cellStyle name="Normal 6 2 6 2 2 3 2" xfId="31538" xr:uid="{00000000-0005-0000-0000-000052970000}"/>
    <cellStyle name="Normal 6 2 6 2 2 3 3" xfId="43779" xr:uid="{00000000-0005-0000-0000-000053970000}"/>
    <cellStyle name="Normal 6 2 6 2 2 4" xfId="25421" xr:uid="{00000000-0005-0000-0000-000054970000}"/>
    <cellStyle name="Normal 6 2 6 2 2 5" xfId="37665" xr:uid="{00000000-0005-0000-0000-000055970000}"/>
    <cellStyle name="Normal 6 2 6 2 2 6" xfId="49894" xr:uid="{00000000-0005-0000-0000-000056970000}"/>
    <cellStyle name="Normal 6 2 6 2 3" xfId="8286" xr:uid="{00000000-0005-0000-0000-000057970000}"/>
    <cellStyle name="Normal 6 2 6 2 3 2" xfId="19285" xr:uid="{00000000-0005-0000-0000-000058970000}"/>
    <cellStyle name="Normal 6 2 6 2 3 2 2" xfId="31540" xr:uid="{00000000-0005-0000-0000-000059970000}"/>
    <cellStyle name="Normal 6 2 6 2 3 2 3" xfId="43781" xr:uid="{00000000-0005-0000-0000-00005A970000}"/>
    <cellStyle name="Normal 6 2 6 2 3 3" xfId="25423" xr:uid="{00000000-0005-0000-0000-00005B970000}"/>
    <cellStyle name="Normal 6 2 6 2 3 4" xfId="37667" xr:uid="{00000000-0005-0000-0000-00005C970000}"/>
    <cellStyle name="Normal 6 2 6 2 3 5" xfId="49896" xr:uid="{00000000-0005-0000-0000-00005D970000}"/>
    <cellStyle name="Normal 6 2 6 2 4" xfId="19282" xr:uid="{00000000-0005-0000-0000-00005E970000}"/>
    <cellStyle name="Normal 6 2 6 2 4 2" xfId="31537" xr:uid="{00000000-0005-0000-0000-00005F970000}"/>
    <cellStyle name="Normal 6 2 6 2 4 3" xfId="43778" xr:uid="{00000000-0005-0000-0000-000060970000}"/>
    <cellStyle name="Normal 6 2 6 2 5" xfId="25420" xr:uid="{00000000-0005-0000-0000-000061970000}"/>
    <cellStyle name="Normal 6 2 6 2 6" xfId="37664" xr:uid="{00000000-0005-0000-0000-000062970000}"/>
    <cellStyle name="Normal 6 2 6 2 7" xfId="49893" xr:uid="{00000000-0005-0000-0000-000063970000}"/>
    <cellStyle name="Normal 6 2 6 3" xfId="8287" xr:uid="{00000000-0005-0000-0000-000064970000}"/>
    <cellStyle name="Normal 6 2 6 3 2" xfId="8288" xr:uid="{00000000-0005-0000-0000-000065970000}"/>
    <cellStyle name="Normal 6 2 6 3 2 2" xfId="19287" xr:uid="{00000000-0005-0000-0000-000066970000}"/>
    <cellStyle name="Normal 6 2 6 3 2 2 2" xfId="31542" xr:uid="{00000000-0005-0000-0000-000067970000}"/>
    <cellStyle name="Normal 6 2 6 3 2 2 3" xfId="43783" xr:uid="{00000000-0005-0000-0000-000068970000}"/>
    <cellStyle name="Normal 6 2 6 3 2 3" xfId="25425" xr:uid="{00000000-0005-0000-0000-000069970000}"/>
    <cellStyle name="Normal 6 2 6 3 2 4" xfId="37669" xr:uid="{00000000-0005-0000-0000-00006A970000}"/>
    <cellStyle name="Normal 6 2 6 3 2 5" xfId="49898" xr:uid="{00000000-0005-0000-0000-00006B970000}"/>
    <cellStyle name="Normal 6 2 6 3 3" xfId="19286" xr:uid="{00000000-0005-0000-0000-00006C970000}"/>
    <cellStyle name="Normal 6 2 6 3 3 2" xfId="31541" xr:uid="{00000000-0005-0000-0000-00006D970000}"/>
    <cellStyle name="Normal 6 2 6 3 3 3" xfId="43782" xr:uid="{00000000-0005-0000-0000-00006E970000}"/>
    <cellStyle name="Normal 6 2 6 3 4" xfId="25424" xr:uid="{00000000-0005-0000-0000-00006F970000}"/>
    <cellStyle name="Normal 6 2 6 3 5" xfId="37668" xr:uid="{00000000-0005-0000-0000-000070970000}"/>
    <cellStyle name="Normal 6 2 6 3 6" xfId="49897" xr:uid="{00000000-0005-0000-0000-000071970000}"/>
    <cellStyle name="Normal 6 2 6 4" xfId="8289" xr:uid="{00000000-0005-0000-0000-000072970000}"/>
    <cellStyle name="Normal 6 2 6 4 2" xfId="19288" xr:uid="{00000000-0005-0000-0000-000073970000}"/>
    <cellStyle name="Normal 6 2 6 4 2 2" xfId="31543" xr:uid="{00000000-0005-0000-0000-000074970000}"/>
    <cellStyle name="Normal 6 2 6 4 2 3" xfId="43784" xr:uid="{00000000-0005-0000-0000-000075970000}"/>
    <cellStyle name="Normal 6 2 6 4 3" xfId="25426" xr:uid="{00000000-0005-0000-0000-000076970000}"/>
    <cellStyle name="Normal 6 2 6 4 4" xfId="37670" xr:uid="{00000000-0005-0000-0000-000077970000}"/>
    <cellStyle name="Normal 6 2 6 4 5" xfId="49899" xr:uid="{00000000-0005-0000-0000-000078970000}"/>
    <cellStyle name="Normal 6 2 6 5" xfId="19281" xr:uid="{00000000-0005-0000-0000-000079970000}"/>
    <cellStyle name="Normal 6 2 6 5 2" xfId="31536" xr:uid="{00000000-0005-0000-0000-00007A970000}"/>
    <cellStyle name="Normal 6 2 6 5 3" xfId="43777" xr:uid="{00000000-0005-0000-0000-00007B970000}"/>
    <cellStyle name="Normal 6 2 6 6" xfId="25419" xr:uid="{00000000-0005-0000-0000-00007C970000}"/>
    <cellStyle name="Normal 6 2 6 7" xfId="37663" xr:uid="{00000000-0005-0000-0000-00007D970000}"/>
    <cellStyle name="Normal 6 2 6 8" xfId="49892" xr:uid="{00000000-0005-0000-0000-00007E970000}"/>
    <cellStyle name="Normal 6 2 7" xfId="8290" xr:uid="{00000000-0005-0000-0000-00007F970000}"/>
    <cellStyle name="Normal 6 2 7 2" xfId="8291" xr:uid="{00000000-0005-0000-0000-000080970000}"/>
    <cellStyle name="Normal 6 2 7 2 2" xfId="8292" xr:uid="{00000000-0005-0000-0000-000081970000}"/>
    <cellStyle name="Normal 6 2 7 2 2 2" xfId="19291" xr:uid="{00000000-0005-0000-0000-000082970000}"/>
    <cellStyle name="Normal 6 2 7 2 2 2 2" xfId="31546" xr:uid="{00000000-0005-0000-0000-000083970000}"/>
    <cellStyle name="Normal 6 2 7 2 2 2 3" xfId="43787" xr:uid="{00000000-0005-0000-0000-000084970000}"/>
    <cellStyle name="Normal 6 2 7 2 2 3" xfId="25429" xr:uid="{00000000-0005-0000-0000-000085970000}"/>
    <cellStyle name="Normal 6 2 7 2 2 4" xfId="37673" xr:uid="{00000000-0005-0000-0000-000086970000}"/>
    <cellStyle name="Normal 6 2 7 2 2 5" xfId="49902" xr:uid="{00000000-0005-0000-0000-000087970000}"/>
    <cellStyle name="Normal 6 2 7 2 3" xfId="19290" xr:uid="{00000000-0005-0000-0000-000088970000}"/>
    <cellStyle name="Normal 6 2 7 2 3 2" xfId="31545" xr:uid="{00000000-0005-0000-0000-000089970000}"/>
    <cellStyle name="Normal 6 2 7 2 3 3" xfId="43786" xr:uid="{00000000-0005-0000-0000-00008A970000}"/>
    <cellStyle name="Normal 6 2 7 2 4" xfId="25428" xr:uid="{00000000-0005-0000-0000-00008B970000}"/>
    <cellStyle name="Normal 6 2 7 2 5" xfId="37672" xr:uid="{00000000-0005-0000-0000-00008C970000}"/>
    <cellStyle name="Normal 6 2 7 2 6" xfId="49901" xr:uid="{00000000-0005-0000-0000-00008D970000}"/>
    <cellStyle name="Normal 6 2 7 3" xfId="8293" xr:uid="{00000000-0005-0000-0000-00008E970000}"/>
    <cellStyle name="Normal 6 2 7 3 2" xfId="19292" xr:uid="{00000000-0005-0000-0000-00008F970000}"/>
    <cellStyle name="Normal 6 2 7 3 2 2" xfId="31547" xr:uid="{00000000-0005-0000-0000-000090970000}"/>
    <cellStyle name="Normal 6 2 7 3 2 3" xfId="43788" xr:uid="{00000000-0005-0000-0000-000091970000}"/>
    <cellStyle name="Normal 6 2 7 3 3" xfId="25430" xr:uid="{00000000-0005-0000-0000-000092970000}"/>
    <cellStyle name="Normal 6 2 7 3 4" xfId="37674" xr:uid="{00000000-0005-0000-0000-000093970000}"/>
    <cellStyle name="Normal 6 2 7 3 5" xfId="49903" xr:uid="{00000000-0005-0000-0000-000094970000}"/>
    <cellStyle name="Normal 6 2 7 4" xfId="19289" xr:uid="{00000000-0005-0000-0000-000095970000}"/>
    <cellStyle name="Normal 6 2 7 4 2" xfId="31544" xr:uid="{00000000-0005-0000-0000-000096970000}"/>
    <cellStyle name="Normal 6 2 7 4 3" xfId="43785" xr:uid="{00000000-0005-0000-0000-000097970000}"/>
    <cellStyle name="Normal 6 2 7 5" xfId="25427" xr:uid="{00000000-0005-0000-0000-000098970000}"/>
    <cellStyle name="Normal 6 2 7 6" xfId="37671" xr:uid="{00000000-0005-0000-0000-000099970000}"/>
    <cellStyle name="Normal 6 2 7 7" xfId="49900" xr:uid="{00000000-0005-0000-0000-00009A970000}"/>
    <cellStyle name="Normal 6 2 8" xfId="8294" xr:uid="{00000000-0005-0000-0000-00009B970000}"/>
    <cellStyle name="Normal 6 2 8 2" xfId="8295" xr:uid="{00000000-0005-0000-0000-00009C970000}"/>
    <cellStyle name="Normal 6 2 8 2 2" xfId="8296" xr:uid="{00000000-0005-0000-0000-00009D970000}"/>
    <cellStyle name="Normal 6 2 8 2 2 2" xfId="19295" xr:uid="{00000000-0005-0000-0000-00009E970000}"/>
    <cellStyle name="Normal 6 2 8 2 2 2 2" xfId="31550" xr:uid="{00000000-0005-0000-0000-00009F970000}"/>
    <cellStyle name="Normal 6 2 8 2 2 2 3" xfId="43791" xr:uid="{00000000-0005-0000-0000-0000A0970000}"/>
    <cellStyle name="Normal 6 2 8 2 2 3" xfId="25433" xr:uid="{00000000-0005-0000-0000-0000A1970000}"/>
    <cellStyle name="Normal 6 2 8 2 2 4" xfId="37677" xr:uid="{00000000-0005-0000-0000-0000A2970000}"/>
    <cellStyle name="Normal 6 2 8 2 2 5" xfId="49906" xr:uid="{00000000-0005-0000-0000-0000A3970000}"/>
    <cellStyle name="Normal 6 2 8 2 3" xfId="19294" xr:uid="{00000000-0005-0000-0000-0000A4970000}"/>
    <cellStyle name="Normal 6 2 8 2 3 2" xfId="31549" xr:uid="{00000000-0005-0000-0000-0000A5970000}"/>
    <cellStyle name="Normal 6 2 8 2 3 3" xfId="43790" xr:uid="{00000000-0005-0000-0000-0000A6970000}"/>
    <cellStyle name="Normal 6 2 8 2 4" xfId="25432" xr:uid="{00000000-0005-0000-0000-0000A7970000}"/>
    <cellStyle name="Normal 6 2 8 2 5" xfId="37676" xr:uid="{00000000-0005-0000-0000-0000A8970000}"/>
    <cellStyle name="Normal 6 2 8 2 6" xfId="49905" xr:uid="{00000000-0005-0000-0000-0000A9970000}"/>
    <cellStyle name="Normal 6 2 8 3" xfId="8297" xr:uid="{00000000-0005-0000-0000-0000AA970000}"/>
    <cellStyle name="Normal 6 2 8 3 2" xfId="19296" xr:uid="{00000000-0005-0000-0000-0000AB970000}"/>
    <cellStyle name="Normal 6 2 8 3 2 2" xfId="31551" xr:uid="{00000000-0005-0000-0000-0000AC970000}"/>
    <cellStyle name="Normal 6 2 8 3 2 3" xfId="43792" xr:uid="{00000000-0005-0000-0000-0000AD970000}"/>
    <cellStyle name="Normal 6 2 8 3 3" xfId="25434" xr:uid="{00000000-0005-0000-0000-0000AE970000}"/>
    <cellStyle name="Normal 6 2 8 3 4" xfId="37678" xr:uid="{00000000-0005-0000-0000-0000AF970000}"/>
    <cellStyle name="Normal 6 2 8 3 5" xfId="49907" xr:uid="{00000000-0005-0000-0000-0000B0970000}"/>
    <cellStyle name="Normal 6 2 8 4" xfId="19293" xr:uid="{00000000-0005-0000-0000-0000B1970000}"/>
    <cellStyle name="Normal 6 2 8 4 2" xfId="31548" xr:uid="{00000000-0005-0000-0000-0000B2970000}"/>
    <cellStyle name="Normal 6 2 8 4 3" xfId="43789" xr:uid="{00000000-0005-0000-0000-0000B3970000}"/>
    <cellStyle name="Normal 6 2 8 5" xfId="25431" xr:uid="{00000000-0005-0000-0000-0000B4970000}"/>
    <cellStyle name="Normal 6 2 8 6" xfId="37675" xr:uid="{00000000-0005-0000-0000-0000B5970000}"/>
    <cellStyle name="Normal 6 2 8 7" xfId="49904" xr:uid="{00000000-0005-0000-0000-0000B6970000}"/>
    <cellStyle name="Normal 6 2 9" xfId="8298" xr:uid="{00000000-0005-0000-0000-0000B7970000}"/>
    <cellStyle name="Normal 6 2 9 2" xfId="8299" xr:uid="{00000000-0005-0000-0000-0000B8970000}"/>
    <cellStyle name="Normal 6 2 9 2 2" xfId="19298" xr:uid="{00000000-0005-0000-0000-0000B9970000}"/>
    <cellStyle name="Normal 6 2 9 2 2 2" xfId="31553" xr:uid="{00000000-0005-0000-0000-0000BA970000}"/>
    <cellStyle name="Normal 6 2 9 2 2 3" xfId="43794" xr:uid="{00000000-0005-0000-0000-0000BB970000}"/>
    <cellStyle name="Normal 6 2 9 2 3" xfId="25436" xr:uid="{00000000-0005-0000-0000-0000BC970000}"/>
    <cellStyle name="Normal 6 2 9 2 4" xfId="37680" xr:uid="{00000000-0005-0000-0000-0000BD970000}"/>
    <cellStyle name="Normal 6 2 9 2 5" xfId="49909" xr:uid="{00000000-0005-0000-0000-0000BE970000}"/>
    <cellStyle name="Normal 6 2 9 3" xfId="19297" xr:uid="{00000000-0005-0000-0000-0000BF970000}"/>
    <cellStyle name="Normal 6 2 9 3 2" xfId="31552" xr:uid="{00000000-0005-0000-0000-0000C0970000}"/>
    <cellStyle name="Normal 6 2 9 3 3" xfId="43793" xr:uid="{00000000-0005-0000-0000-0000C1970000}"/>
    <cellStyle name="Normal 6 2 9 4" xfId="25435" xr:uid="{00000000-0005-0000-0000-0000C2970000}"/>
    <cellStyle name="Normal 6 2 9 5" xfId="37679" xr:uid="{00000000-0005-0000-0000-0000C3970000}"/>
    <cellStyle name="Normal 6 2 9 6" xfId="49908" xr:uid="{00000000-0005-0000-0000-0000C4970000}"/>
    <cellStyle name="Normal 6 3" xfId="8300" xr:uid="{00000000-0005-0000-0000-0000C5970000}"/>
    <cellStyle name="Normal 6 3 10" xfId="19299" xr:uid="{00000000-0005-0000-0000-0000C6970000}"/>
    <cellStyle name="Normal 6 3 10 2" xfId="31554" xr:uid="{00000000-0005-0000-0000-0000C7970000}"/>
    <cellStyle name="Normal 6 3 10 3" xfId="43795" xr:uid="{00000000-0005-0000-0000-0000C8970000}"/>
    <cellStyle name="Normal 6 3 11" xfId="25437" xr:uid="{00000000-0005-0000-0000-0000C9970000}"/>
    <cellStyle name="Normal 6 3 12" xfId="37681" xr:uid="{00000000-0005-0000-0000-0000CA970000}"/>
    <cellStyle name="Normal 6 3 13" xfId="49910" xr:uid="{00000000-0005-0000-0000-0000CB970000}"/>
    <cellStyle name="Normal 6 3 2" xfId="8301" xr:uid="{00000000-0005-0000-0000-0000CC970000}"/>
    <cellStyle name="Normal 6 3 2 10" xfId="37682" xr:uid="{00000000-0005-0000-0000-0000CD970000}"/>
    <cellStyle name="Normal 6 3 2 11" xfId="49911" xr:uid="{00000000-0005-0000-0000-0000CE970000}"/>
    <cellStyle name="Normal 6 3 2 2" xfId="8302" xr:uid="{00000000-0005-0000-0000-0000CF970000}"/>
    <cellStyle name="Normal 6 3 2 2 10" xfId="49912" xr:uid="{00000000-0005-0000-0000-0000D0970000}"/>
    <cellStyle name="Normal 6 3 2 2 2" xfId="8303" xr:uid="{00000000-0005-0000-0000-0000D1970000}"/>
    <cellStyle name="Normal 6 3 2 2 2 2" xfId="8304" xr:uid="{00000000-0005-0000-0000-0000D2970000}"/>
    <cellStyle name="Normal 6 3 2 2 2 2 2" xfId="8305" xr:uid="{00000000-0005-0000-0000-0000D3970000}"/>
    <cellStyle name="Normal 6 3 2 2 2 2 2 2" xfId="8306" xr:uid="{00000000-0005-0000-0000-0000D4970000}"/>
    <cellStyle name="Normal 6 3 2 2 2 2 2 2 2" xfId="8307" xr:uid="{00000000-0005-0000-0000-0000D5970000}"/>
    <cellStyle name="Normal 6 3 2 2 2 2 2 2 2 2" xfId="19306" xr:uid="{00000000-0005-0000-0000-0000D6970000}"/>
    <cellStyle name="Normal 6 3 2 2 2 2 2 2 2 2 2" xfId="31561" xr:uid="{00000000-0005-0000-0000-0000D7970000}"/>
    <cellStyle name="Normal 6 3 2 2 2 2 2 2 2 2 3" xfId="43802" xr:uid="{00000000-0005-0000-0000-0000D8970000}"/>
    <cellStyle name="Normal 6 3 2 2 2 2 2 2 2 3" xfId="25444" xr:uid="{00000000-0005-0000-0000-0000D9970000}"/>
    <cellStyle name="Normal 6 3 2 2 2 2 2 2 2 4" xfId="37688" xr:uid="{00000000-0005-0000-0000-0000DA970000}"/>
    <cellStyle name="Normal 6 3 2 2 2 2 2 2 2 5" xfId="49917" xr:uid="{00000000-0005-0000-0000-0000DB970000}"/>
    <cellStyle name="Normal 6 3 2 2 2 2 2 2 3" xfId="19305" xr:uid="{00000000-0005-0000-0000-0000DC970000}"/>
    <cellStyle name="Normal 6 3 2 2 2 2 2 2 3 2" xfId="31560" xr:uid="{00000000-0005-0000-0000-0000DD970000}"/>
    <cellStyle name="Normal 6 3 2 2 2 2 2 2 3 3" xfId="43801" xr:uid="{00000000-0005-0000-0000-0000DE970000}"/>
    <cellStyle name="Normal 6 3 2 2 2 2 2 2 4" xfId="25443" xr:uid="{00000000-0005-0000-0000-0000DF970000}"/>
    <cellStyle name="Normal 6 3 2 2 2 2 2 2 5" xfId="37687" xr:uid="{00000000-0005-0000-0000-0000E0970000}"/>
    <cellStyle name="Normal 6 3 2 2 2 2 2 2 6" xfId="49916" xr:uid="{00000000-0005-0000-0000-0000E1970000}"/>
    <cellStyle name="Normal 6 3 2 2 2 2 2 3" xfId="8308" xr:uid="{00000000-0005-0000-0000-0000E2970000}"/>
    <cellStyle name="Normal 6 3 2 2 2 2 2 3 2" xfId="19307" xr:uid="{00000000-0005-0000-0000-0000E3970000}"/>
    <cellStyle name="Normal 6 3 2 2 2 2 2 3 2 2" xfId="31562" xr:uid="{00000000-0005-0000-0000-0000E4970000}"/>
    <cellStyle name="Normal 6 3 2 2 2 2 2 3 2 3" xfId="43803" xr:uid="{00000000-0005-0000-0000-0000E5970000}"/>
    <cellStyle name="Normal 6 3 2 2 2 2 2 3 3" xfId="25445" xr:uid="{00000000-0005-0000-0000-0000E6970000}"/>
    <cellStyle name="Normal 6 3 2 2 2 2 2 3 4" xfId="37689" xr:uid="{00000000-0005-0000-0000-0000E7970000}"/>
    <cellStyle name="Normal 6 3 2 2 2 2 2 3 5" xfId="49918" xr:uid="{00000000-0005-0000-0000-0000E8970000}"/>
    <cellStyle name="Normal 6 3 2 2 2 2 2 4" xfId="19304" xr:uid="{00000000-0005-0000-0000-0000E9970000}"/>
    <cellStyle name="Normal 6 3 2 2 2 2 2 4 2" xfId="31559" xr:uid="{00000000-0005-0000-0000-0000EA970000}"/>
    <cellStyle name="Normal 6 3 2 2 2 2 2 4 3" xfId="43800" xr:uid="{00000000-0005-0000-0000-0000EB970000}"/>
    <cellStyle name="Normal 6 3 2 2 2 2 2 5" xfId="25442" xr:uid="{00000000-0005-0000-0000-0000EC970000}"/>
    <cellStyle name="Normal 6 3 2 2 2 2 2 6" xfId="37686" xr:uid="{00000000-0005-0000-0000-0000ED970000}"/>
    <cellStyle name="Normal 6 3 2 2 2 2 2 7" xfId="49915" xr:uid="{00000000-0005-0000-0000-0000EE970000}"/>
    <cellStyle name="Normal 6 3 2 2 2 2 3" xfId="8309" xr:uid="{00000000-0005-0000-0000-0000EF970000}"/>
    <cellStyle name="Normal 6 3 2 2 2 2 3 2" xfId="8310" xr:uid="{00000000-0005-0000-0000-0000F0970000}"/>
    <cellStyle name="Normal 6 3 2 2 2 2 3 2 2" xfId="19309" xr:uid="{00000000-0005-0000-0000-0000F1970000}"/>
    <cellStyle name="Normal 6 3 2 2 2 2 3 2 2 2" xfId="31564" xr:uid="{00000000-0005-0000-0000-0000F2970000}"/>
    <cellStyle name="Normal 6 3 2 2 2 2 3 2 2 3" xfId="43805" xr:uid="{00000000-0005-0000-0000-0000F3970000}"/>
    <cellStyle name="Normal 6 3 2 2 2 2 3 2 3" xfId="25447" xr:uid="{00000000-0005-0000-0000-0000F4970000}"/>
    <cellStyle name="Normal 6 3 2 2 2 2 3 2 4" xfId="37691" xr:uid="{00000000-0005-0000-0000-0000F5970000}"/>
    <cellStyle name="Normal 6 3 2 2 2 2 3 2 5" xfId="49920" xr:uid="{00000000-0005-0000-0000-0000F6970000}"/>
    <cellStyle name="Normal 6 3 2 2 2 2 3 3" xfId="19308" xr:uid="{00000000-0005-0000-0000-0000F7970000}"/>
    <cellStyle name="Normal 6 3 2 2 2 2 3 3 2" xfId="31563" xr:uid="{00000000-0005-0000-0000-0000F8970000}"/>
    <cellStyle name="Normal 6 3 2 2 2 2 3 3 3" xfId="43804" xr:uid="{00000000-0005-0000-0000-0000F9970000}"/>
    <cellStyle name="Normal 6 3 2 2 2 2 3 4" xfId="25446" xr:uid="{00000000-0005-0000-0000-0000FA970000}"/>
    <cellStyle name="Normal 6 3 2 2 2 2 3 5" xfId="37690" xr:uid="{00000000-0005-0000-0000-0000FB970000}"/>
    <cellStyle name="Normal 6 3 2 2 2 2 3 6" xfId="49919" xr:uid="{00000000-0005-0000-0000-0000FC970000}"/>
    <cellStyle name="Normal 6 3 2 2 2 2 4" xfId="8311" xr:uid="{00000000-0005-0000-0000-0000FD970000}"/>
    <cellStyle name="Normal 6 3 2 2 2 2 4 2" xfId="19310" xr:uid="{00000000-0005-0000-0000-0000FE970000}"/>
    <cellStyle name="Normal 6 3 2 2 2 2 4 2 2" xfId="31565" xr:uid="{00000000-0005-0000-0000-0000FF970000}"/>
    <cellStyle name="Normal 6 3 2 2 2 2 4 2 3" xfId="43806" xr:uid="{00000000-0005-0000-0000-000000980000}"/>
    <cellStyle name="Normal 6 3 2 2 2 2 4 3" xfId="25448" xr:uid="{00000000-0005-0000-0000-000001980000}"/>
    <cellStyle name="Normal 6 3 2 2 2 2 4 4" xfId="37692" xr:uid="{00000000-0005-0000-0000-000002980000}"/>
    <cellStyle name="Normal 6 3 2 2 2 2 4 5" xfId="49921" xr:uid="{00000000-0005-0000-0000-000003980000}"/>
    <cellStyle name="Normal 6 3 2 2 2 2 5" xfId="19303" xr:uid="{00000000-0005-0000-0000-000004980000}"/>
    <cellStyle name="Normal 6 3 2 2 2 2 5 2" xfId="31558" xr:uid="{00000000-0005-0000-0000-000005980000}"/>
    <cellStyle name="Normal 6 3 2 2 2 2 5 3" xfId="43799" xr:uid="{00000000-0005-0000-0000-000006980000}"/>
    <cellStyle name="Normal 6 3 2 2 2 2 6" xfId="25441" xr:uid="{00000000-0005-0000-0000-000007980000}"/>
    <cellStyle name="Normal 6 3 2 2 2 2 7" xfId="37685" xr:uid="{00000000-0005-0000-0000-000008980000}"/>
    <cellStyle name="Normal 6 3 2 2 2 2 8" xfId="49914" xr:uid="{00000000-0005-0000-0000-000009980000}"/>
    <cellStyle name="Normal 6 3 2 2 2 3" xfId="8312" xr:uid="{00000000-0005-0000-0000-00000A980000}"/>
    <cellStyle name="Normal 6 3 2 2 2 3 2" xfId="8313" xr:uid="{00000000-0005-0000-0000-00000B980000}"/>
    <cellStyle name="Normal 6 3 2 2 2 3 2 2" xfId="8314" xr:uid="{00000000-0005-0000-0000-00000C980000}"/>
    <cellStyle name="Normal 6 3 2 2 2 3 2 2 2" xfId="19313" xr:uid="{00000000-0005-0000-0000-00000D980000}"/>
    <cellStyle name="Normal 6 3 2 2 2 3 2 2 2 2" xfId="31568" xr:uid="{00000000-0005-0000-0000-00000E980000}"/>
    <cellStyle name="Normal 6 3 2 2 2 3 2 2 2 3" xfId="43809" xr:uid="{00000000-0005-0000-0000-00000F980000}"/>
    <cellStyle name="Normal 6 3 2 2 2 3 2 2 3" xfId="25451" xr:uid="{00000000-0005-0000-0000-000010980000}"/>
    <cellStyle name="Normal 6 3 2 2 2 3 2 2 4" xfId="37695" xr:uid="{00000000-0005-0000-0000-000011980000}"/>
    <cellStyle name="Normal 6 3 2 2 2 3 2 2 5" xfId="49924" xr:uid="{00000000-0005-0000-0000-000012980000}"/>
    <cellStyle name="Normal 6 3 2 2 2 3 2 3" xfId="19312" xr:uid="{00000000-0005-0000-0000-000013980000}"/>
    <cellStyle name="Normal 6 3 2 2 2 3 2 3 2" xfId="31567" xr:uid="{00000000-0005-0000-0000-000014980000}"/>
    <cellStyle name="Normal 6 3 2 2 2 3 2 3 3" xfId="43808" xr:uid="{00000000-0005-0000-0000-000015980000}"/>
    <cellStyle name="Normal 6 3 2 2 2 3 2 4" xfId="25450" xr:uid="{00000000-0005-0000-0000-000016980000}"/>
    <cellStyle name="Normal 6 3 2 2 2 3 2 5" xfId="37694" xr:uid="{00000000-0005-0000-0000-000017980000}"/>
    <cellStyle name="Normal 6 3 2 2 2 3 2 6" xfId="49923" xr:uid="{00000000-0005-0000-0000-000018980000}"/>
    <cellStyle name="Normal 6 3 2 2 2 3 3" xfId="8315" xr:uid="{00000000-0005-0000-0000-000019980000}"/>
    <cellStyle name="Normal 6 3 2 2 2 3 3 2" xfId="19314" xr:uid="{00000000-0005-0000-0000-00001A980000}"/>
    <cellStyle name="Normal 6 3 2 2 2 3 3 2 2" xfId="31569" xr:uid="{00000000-0005-0000-0000-00001B980000}"/>
    <cellStyle name="Normal 6 3 2 2 2 3 3 2 3" xfId="43810" xr:uid="{00000000-0005-0000-0000-00001C980000}"/>
    <cellStyle name="Normal 6 3 2 2 2 3 3 3" xfId="25452" xr:uid="{00000000-0005-0000-0000-00001D980000}"/>
    <cellStyle name="Normal 6 3 2 2 2 3 3 4" xfId="37696" xr:uid="{00000000-0005-0000-0000-00001E980000}"/>
    <cellStyle name="Normal 6 3 2 2 2 3 3 5" xfId="49925" xr:uid="{00000000-0005-0000-0000-00001F980000}"/>
    <cellStyle name="Normal 6 3 2 2 2 3 4" xfId="19311" xr:uid="{00000000-0005-0000-0000-000020980000}"/>
    <cellStyle name="Normal 6 3 2 2 2 3 4 2" xfId="31566" xr:uid="{00000000-0005-0000-0000-000021980000}"/>
    <cellStyle name="Normal 6 3 2 2 2 3 4 3" xfId="43807" xr:uid="{00000000-0005-0000-0000-000022980000}"/>
    <cellStyle name="Normal 6 3 2 2 2 3 5" xfId="25449" xr:uid="{00000000-0005-0000-0000-000023980000}"/>
    <cellStyle name="Normal 6 3 2 2 2 3 6" xfId="37693" xr:uid="{00000000-0005-0000-0000-000024980000}"/>
    <cellStyle name="Normal 6 3 2 2 2 3 7" xfId="49922" xr:uid="{00000000-0005-0000-0000-000025980000}"/>
    <cellStyle name="Normal 6 3 2 2 2 4" xfId="8316" xr:uid="{00000000-0005-0000-0000-000026980000}"/>
    <cellStyle name="Normal 6 3 2 2 2 4 2" xfId="8317" xr:uid="{00000000-0005-0000-0000-000027980000}"/>
    <cellStyle name="Normal 6 3 2 2 2 4 2 2" xfId="19316" xr:uid="{00000000-0005-0000-0000-000028980000}"/>
    <cellStyle name="Normal 6 3 2 2 2 4 2 2 2" xfId="31571" xr:uid="{00000000-0005-0000-0000-000029980000}"/>
    <cellStyle name="Normal 6 3 2 2 2 4 2 2 3" xfId="43812" xr:uid="{00000000-0005-0000-0000-00002A980000}"/>
    <cellStyle name="Normal 6 3 2 2 2 4 2 3" xfId="25454" xr:uid="{00000000-0005-0000-0000-00002B980000}"/>
    <cellStyle name="Normal 6 3 2 2 2 4 2 4" xfId="37698" xr:uid="{00000000-0005-0000-0000-00002C980000}"/>
    <cellStyle name="Normal 6 3 2 2 2 4 2 5" xfId="49927" xr:uid="{00000000-0005-0000-0000-00002D980000}"/>
    <cellStyle name="Normal 6 3 2 2 2 4 3" xfId="19315" xr:uid="{00000000-0005-0000-0000-00002E980000}"/>
    <cellStyle name="Normal 6 3 2 2 2 4 3 2" xfId="31570" xr:uid="{00000000-0005-0000-0000-00002F980000}"/>
    <cellStyle name="Normal 6 3 2 2 2 4 3 3" xfId="43811" xr:uid="{00000000-0005-0000-0000-000030980000}"/>
    <cellStyle name="Normal 6 3 2 2 2 4 4" xfId="25453" xr:uid="{00000000-0005-0000-0000-000031980000}"/>
    <cellStyle name="Normal 6 3 2 2 2 4 5" xfId="37697" xr:uid="{00000000-0005-0000-0000-000032980000}"/>
    <cellStyle name="Normal 6 3 2 2 2 4 6" xfId="49926" xr:uid="{00000000-0005-0000-0000-000033980000}"/>
    <cellStyle name="Normal 6 3 2 2 2 5" xfId="8318" xr:uid="{00000000-0005-0000-0000-000034980000}"/>
    <cellStyle name="Normal 6 3 2 2 2 5 2" xfId="19317" xr:uid="{00000000-0005-0000-0000-000035980000}"/>
    <cellStyle name="Normal 6 3 2 2 2 5 2 2" xfId="31572" xr:uid="{00000000-0005-0000-0000-000036980000}"/>
    <cellStyle name="Normal 6 3 2 2 2 5 2 3" xfId="43813" xr:uid="{00000000-0005-0000-0000-000037980000}"/>
    <cellStyle name="Normal 6 3 2 2 2 5 3" xfId="25455" xr:uid="{00000000-0005-0000-0000-000038980000}"/>
    <cellStyle name="Normal 6 3 2 2 2 5 4" xfId="37699" xr:uid="{00000000-0005-0000-0000-000039980000}"/>
    <cellStyle name="Normal 6 3 2 2 2 5 5" xfId="49928" xr:uid="{00000000-0005-0000-0000-00003A980000}"/>
    <cellStyle name="Normal 6 3 2 2 2 6" xfId="19302" xr:uid="{00000000-0005-0000-0000-00003B980000}"/>
    <cellStyle name="Normal 6 3 2 2 2 6 2" xfId="31557" xr:uid="{00000000-0005-0000-0000-00003C980000}"/>
    <cellStyle name="Normal 6 3 2 2 2 6 3" xfId="43798" xr:uid="{00000000-0005-0000-0000-00003D980000}"/>
    <cellStyle name="Normal 6 3 2 2 2 7" xfId="25440" xr:uid="{00000000-0005-0000-0000-00003E980000}"/>
    <cellStyle name="Normal 6 3 2 2 2 8" xfId="37684" xr:uid="{00000000-0005-0000-0000-00003F980000}"/>
    <cellStyle name="Normal 6 3 2 2 2 9" xfId="49913" xr:uid="{00000000-0005-0000-0000-000040980000}"/>
    <cellStyle name="Normal 6 3 2 2 3" xfId="8319" xr:uid="{00000000-0005-0000-0000-000041980000}"/>
    <cellStyle name="Normal 6 3 2 2 3 2" xfId="8320" xr:uid="{00000000-0005-0000-0000-000042980000}"/>
    <cellStyle name="Normal 6 3 2 2 3 2 2" xfId="8321" xr:uid="{00000000-0005-0000-0000-000043980000}"/>
    <cellStyle name="Normal 6 3 2 2 3 2 2 2" xfId="8322" xr:uid="{00000000-0005-0000-0000-000044980000}"/>
    <cellStyle name="Normal 6 3 2 2 3 2 2 2 2" xfId="19321" xr:uid="{00000000-0005-0000-0000-000045980000}"/>
    <cellStyle name="Normal 6 3 2 2 3 2 2 2 2 2" xfId="31576" xr:uid="{00000000-0005-0000-0000-000046980000}"/>
    <cellStyle name="Normal 6 3 2 2 3 2 2 2 2 3" xfId="43817" xr:uid="{00000000-0005-0000-0000-000047980000}"/>
    <cellStyle name="Normal 6 3 2 2 3 2 2 2 3" xfId="25459" xr:uid="{00000000-0005-0000-0000-000048980000}"/>
    <cellStyle name="Normal 6 3 2 2 3 2 2 2 4" xfId="37703" xr:uid="{00000000-0005-0000-0000-000049980000}"/>
    <cellStyle name="Normal 6 3 2 2 3 2 2 2 5" xfId="49932" xr:uid="{00000000-0005-0000-0000-00004A980000}"/>
    <cellStyle name="Normal 6 3 2 2 3 2 2 3" xfId="19320" xr:uid="{00000000-0005-0000-0000-00004B980000}"/>
    <cellStyle name="Normal 6 3 2 2 3 2 2 3 2" xfId="31575" xr:uid="{00000000-0005-0000-0000-00004C980000}"/>
    <cellStyle name="Normal 6 3 2 2 3 2 2 3 3" xfId="43816" xr:uid="{00000000-0005-0000-0000-00004D980000}"/>
    <cellStyle name="Normal 6 3 2 2 3 2 2 4" xfId="25458" xr:uid="{00000000-0005-0000-0000-00004E980000}"/>
    <cellStyle name="Normal 6 3 2 2 3 2 2 5" xfId="37702" xr:uid="{00000000-0005-0000-0000-00004F980000}"/>
    <cellStyle name="Normal 6 3 2 2 3 2 2 6" xfId="49931" xr:uid="{00000000-0005-0000-0000-000050980000}"/>
    <cellStyle name="Normal 6 3 2 2 3 2 3" xfId="8323" xr:uid="{00000000-0005-0000-0000-000051980000}"/>
    <cellStyle name="Normal 6 3 2 2 3 2 3 2" xfId="19322" xr:uid="{00000000-0005-0000-0000-000052980000}"/>
    <cellStyle name="Normal 6 3 2 2 3 2 3 2 2" xfId="31577" xr:uid="{00000000-0005-0000-0000-000053980000}"/>
    <cellStyle name="Normal 6 3 2 2 3 2 3 2 3" xfId="43818" xr:uid="{00000000-0005-0000-0000-000054980000}"/>
    <cellStyle name="Normal 6 3 2 2 3 2 3 3" xfId="25460" xr:uid="{00000000-0005-0000-0000-000055980000}"/>
    <cellStyle name="Normal 6 3 2 2 3 2 3 4" xfId="37704" xr:uid="{00000000-0005-0000-0000-000056980000}"/>
    <cellStyle name="Normal 6 3 2 2 3 2 3 5" xfId="49933" xr:uid="{00000000-0005-0000-0000-000057980000}"/>
    <cellStyle name="Normal 6 3 2 2 3 2 4" xfId="19319" xr:uid="{00000000-0005-0000-0000-000058980000}"/>
    <cellStyle name="Normal 6 3 2 2 3 2 4 2" xfId="31574" xr:uid="{00000000-0005-0000-0000-000059980000}"/>
    <cellStyle name="Normal 6 3 2 2 3 2 4 3" xfId="43815" xr:uid="{00000000-0005-0000-0000-00005A980000}"/>
    <cellStyle name="Normal 6 3 2 2 3 2 5" xfId="25457" xr:uid="{00000000-0005-0000-0000-00005B980000}"/>
    <cellStyle name="Normal 6 3 2 2 3 2 6" xfId="37701" xr:uid="{00000000-0005-0000-0000-00005C980000}"/>
    <cellStyle name="Normal 6 3 2 2 3 2 7" xfId="49930" xr:uid="{00000000-0005-0000-0000-00005D980000}"/>
    <cellStyle name="Normal 6 3 2 2 3 3" xfId="8324" xr:uid="{00000000-0005-0000-0000-00005E980000}"/>
    <cellStyle name="Normal 6 3 2 2 3 3 2" xfId="8325" xr:uid="{00000000-0005-0000-0000-00005F980000}"/>
    <cellStyle name="Normal 6 3 2 2 3 3 2 2" xfId="19324" xr:uid="{00000000-0005-0000-0000-000060980000}"/>
    <cellStyle name="Normal 6 3 2 2 3 3 2 2 2" xfId="31579" xr:uid="{00000000-0005-0000-0000-000061980000}"/>
    <cellStyle name="Normal 6 3 2 2 3 3 2 2 3" xfId="43820" xr:uid="{00000000-0005-0000-0000-000062980000}"/>
    <cellStyle name="Normal 6 3 2 2 3 3 2 3" xfId="25462" xr:uid="{00000000-0005-0000-0000-000063980000}"/>
    <cellStyle name="Normal 6 3 2 2 3 3 2 4" xfId="37706" xr:uid="{00000000-0005-0000-0000-000064980000}"/>
    <cellStyle name="Normal 6 3 2 2 3 3 2 5" xfId="49935" xr:uid="{00000000-0005-0000-0000-000065980000}"/>
    <cellStyle name="Normal 6 3 2 2 3 3 3" xfId="19323" xr:uid="{00000000-0005-0000-0000-000066980000}"/>
    <cellStyle name="Normal 6 3 2 2 3 3 3 2" xfId="31578" xr:uid="{00000000-0005-0000-0000-000067980000}"/>
    <cellStyle name="Normal 6 3 2 2 3 3 3 3" xfId="43819" xr:uid="{00000000-0005-0000-0000-000068980000}"/>
    <cellStyle name="Normal 6 3 2 2 3 3 4" xfId="25461" xr:uid="{00000000-0005-0000-0000-000069980000}"/>
    <cellStyle name="Normal 6 3 2 2 3 3 5" xfId="37705" xr:uid="{00000000-0005-0000-0000-00006A980000}"/>
    <cellStyle name="Normal 6 3 2 2 3 3 6" xfId="49934" xr:uid="{00000000-0005-0000-0000-00006B980000}"/>
    <cellStyle name="Normal 6 3 2 2 3 4" xfId="8326" xr:uid="{00000000-0005-0000-0000-00006C980000}"/>
    <cellStyle name="Normal 6 3 2 2 3 4 2" xfId="19325" xr:uid="{00000000-0005-0000-0000-00006D980000}"/>
    <cellStyle name="Normal 6 3 2 2 3 4 2 2" xfId="31580" xr:uid="{00000000-0005-0000-0000-00006E980000}"/>
    <cellStyle name="Normal 6 3 2 2 3 4 2 3" xfId="43821" xr:uid="{00000000-0005-0000-0000-00006F980000}"/>
    <cellStyle name="Normal 6 3 2 2 3 4 3" xfId="25463" xr:uid="{00000000-0005-0000-0000-000070980000}"/>
    <cellStyle name="Normal 6 3 2 2 3 4 4" xfId="37707" xr:uid="{00000000-0005-0000-0000-000071980000}"/>
    <cellStyle name="Normal 6 3 2 2 3 4 5" xfId="49936" xr:uid="{00000000-0005-0000-0000-000072980000}"/>
    <cellStyle name="Normal 6 3 2 2 3 5" xfId="19318" xr:uid="{00000000-0005-0000-0000-000073980000}"/>
    <cellStyle name="Normal 6 3 2 2 3 5 2" xfId="31573" xr:uid="{00000000-0005-0000-0000-000074980000}"/>
    <cellStyle name="Normal 6 3 2 2 3 5 3" xfId="43814" xr:uid="{00000000-0005-0000-0000-000075980000}"/>
    <cellStyle name="Normal 6 3 2 2 3 6" xfId="25456" xr:uid="{00000000-0005-0000-0000-000076980000}"/>
    <cellStyle name="Normal 6 3 2 2 3 7" xfId="37700" xr:uid="{00000000-0005-0000-0000-000077980000}"/>
    <cellStyle name="Normal 6 3 2 2 3 8" xfId="49929" xr:uid="{00000000-0005-0000-0000-000078980000}"/>
    <cellStyle name="Normal 6 3 2 2 4" xfId="8327" xr:uid="{00000000-0005-0000-0000-000079980000}"/>
    <cellStyle name="Normal 6 3 2 2 4 2" xfId="8328" xr:uid="{00000000-0005-0000-0000-00007A980000}"/>
    <cellStyle name="Normal 6 3 2 2 4 2 2" xfId="8329" xr:uid="{00000000-0005-0000-0000-00007B980000}"/>
    <cellStyle name="Normal 6 3 2 2 4 2 2 2" xfId="19328" xr:uid="{00000000-0005-0000-0000-00007C980000}"/>
    <cellStyle name="Normal 6 3 2 2 4 2 2 2 2" xfId="31583" xr:uid="{00000000-0005-0000-0000-00007D980000}"/>
    <cellStyle name="Normal 6 3 2 2 4 2 2 2 3" xfId="43824" xr:uid="{00000000-0005-0000-0000-00007E980000}"/>
    <cellStyle name="Normal 6 3 2 2 4 2 2 3" xfId="25466" xr:uid="{00000000-0005-0000-0000-00007F980000}"/>
    <cellStyle name="Normal 6 3 2 2 4 2 2 4" xfId="37710" xr:uid="{00000000-0005-0000-0000-000080980000}"/>
    <cellStyle name="Normal 6 3 2 2 4 2 2 5" xfId="49939" xr:uid="{00000000-0005-0000-0000-000081980000}"/>
    <cellStyle name="Normal 6 3 2 2 4 2 3" xfId="19327" xr:uid="{00000000-0005-0000-0000-000082980000}"/>
    <cellStyle name="Normal 6 3 2 2 4 2 3 2" xfId="31582" xr:uid="{00000000-0005-0000-0000-000083980000}"/>
    <cellStyle name="Normal 6 3 2 2 4 2 3 3" xfId="43823" xr:uid="{00000000-0005-0000-0000-000084980000}"/>
    <cellStyle name="Normal 6 3 2 2 4 2 4" xfId="25465" xr:uid="{00000000-0005-0000-0000-000085980000}"/>
    <cellStyle name="Normal 6 3 2 2 4 2 5" xfId="37709" xr:uid="{00000000-0005-0000-0000-000086980000}"/>
    <cellStyle name="Normal 6 3 2 2 4 2 6" xfId="49938" xr:uid="{00000000-0005-0000-0000-000087980000}"/>
    <cellStyle name="Normal 6 3 2 2 4 3" xfId="8330" xr:uid="{00000000-0005-0000-0000-000088980000}"/>
    <cellStyle name="Normal 6 3 2 2 4 3 2" xfId="19329" xr:uid="{00000000-0005-0000-0000-000089980000}"/>
    <cellStyle name="Normal 6 3 2 2 4 3 2 2" xfId="31584" xr:uid="{00000000-0005-0000-0000-00008A980000}"/>
    <cellStyle name="Normal 6 3 2 2 4 3 2 3" xfId="43825" xr:uid="{00000000-0005-0000-0000-00008B980000}"/>
    <cellStyle name="Normal 6 3 2 2 4 3 3" xfId="25467" xr:uid="{00000000-0005-0000-0000-00008C980000}"/>
    <cellStyle name="Normal 6 3 2 2 4 3 4" xfId="37711" xr:uid="{00000000-0005-0000-0000-00008D980000}"/>
    <cellStyle name="Normal 6 3 2 2 4 3 5" xfId="49940" xr:uid="{00000000-0005-0000-0000-00008E980000}"/>
    <cellStyle name="Normal 6 3 2 2 4 4" xfId="19326" xr:uid="{00000000-0005-0000-0000-00008F980000}"/>
    <cellStyle name="Normal 6 3 2 2 4 4 2" xfId="31581" xr:uid="{00000000-0005-0000-0000-000090980000}"/>
    <cellStyle name="Normal 6 3 2 2 4 4 3" xfId="43822" xr:uid="{00000000-0005-0000-0000-000091980000}"/>
    <cellStyle name="Normal 6 3 2 2 4 5" xfId="25464" xr:uid="{00000000-0005-0000-0000-000092980000}"/>
    <cellStyle name="Normal 6 3 2 2 4 6" xfId="37708" xr:uid="{00000000-0005-0000-0000-000093980000}"/>
    <cellStyle name="Normal 6 3 2 2 4 7" xfId="49937" xr:uid="{00000000-0005-0000-0000-000094980000}"/>
    <cellStyle name="Normal 6 3 2 2 5" xfId="8331" xr:uid="{00000000-0005-0000-0000-000095980000}"/>
    <cellStyle name="Normal 6 3 2 2 5 2" xfId="8332" xr:uid="{00000000-0005-0000-0000-000096980000}"/>
    <cellStyle name="Normal 6 3 2 2 5 2 2" xfId="19331" xr:uid="{00000000-0005-0000-0000-000097980000}"/>
    <cellStyle name="Normal 6 3 2 2 5 2 2 2" xfId="31586" xr:uid="{00000000-0005-0000-0000-000098980000}"/>
    <cellStyle name="Normal 6 3 2 2 5 2 2 3" xfId="43827" xr:uid="{00000000-0005-0000-0000-000099980000}"/>
    <cellStyle name="Normal 6 3 2 2 5 2 3" xfId="25469" xr:uid="{00000000-0005-0000-0000-00009A980000}"/>
    <cellStyle name="Normal 6 3 2 2 5 2 4" xfId="37713" xr:uid="{00000000-0005-0000-0000-00009B980000}"/>
    <cellStyle name="Normal 6 3 2 2 5 2 5" xfId="49942" xr:uid="{00000000-0005-0000-0000-00009C980000}"/>
    <cellStyle name="Normal 6 3 2 2 5 3" xfId="19330" xr:uid="{00000000-0005-0000-0000-00009D980000}"/>
    <cellStyle name="Normal 6 3 2 2 5 3 2" xfId="31585" xr:uid="{00000000-0005-0000-0000-00009E980000}"/>
    <cellStyle name="Normal 6 3 2 2 5 3 3" xfId="43826" xr:uid="{00000000-0005-0000-0000-00009F980000}"/>
    <cellStyle name="Normal 6 3 2 2 5 4" xfId="25468" xr:uid="{00000000-0005-0000-0000-0000A0980000}"/>
    <cellStyle name="Normal 6 3 2 2 5 5" xfId="37712" xr:uid="{00000000-0005-0000-0000-0000A1980000}"/>
    <cellStyle name="Normal 6 3 2 2 5 6" xfId="49941" xr:uid="{00000000-0005-0000-0000-0000A2980000}"/>
    <cellStyle name="Normal 6 3 2 2 6" xfId="8333" xr:uid="{00000000-0005-0000-0000-0000A3980000}"/>
    <cellStyle name="Normal 6 3 2 2 6 2" xfId="19332" xr:uid="{00000000-0005-0000-0000-0000A4980000}"/>
    <cellStyle name="Normal 6 3 2 2 6 2 2" xfId="31587" xr:uid="{00000000-0005-0000-0000-0000A5980000}"/>
    <cellStyle name="Normal 6 3 2 2 6 2 3" xfId="43828" xr:uid="{00000000-0005-0000-0000-0000A6980000}"/>
    <cellStyle name="Normal 6 3 2 2 6 3" xfId="25470" xr:uid="{00000000-0005-0000-0000-0000A7980000}"/>
    <cellStyle name="Normal 6 3 2 2 6 4" xfId="37714" xr:uid="{00000000-0005-0000-0000-0000A8980000}"/>
    <cellStyle name="Normal 6 3 2 2 6 5" xfId="49943" xr:uid="{00000000-0005-0000-0000-0000A9980000}"/>
    <cellStyle name="Normal 6 3 2 2 7" xfId="19301" xr:uid="{00000000-0005-0000-0000-0000AA980000}"/>
    <cellStyle name="Normal 6 3 2 2 7 2" xfId="31556" xr:uid="{00000000-0005-0000-0000-0000AB980000}"/>
    <cellStyle name="Normal 6 3 2 2 7 3" xfId="43797" xr:uid="{00000000-0005-0000-0000-0000AC980000}"/>
    <cellStyle name="Normal 6 3 2 2 8" xfId="25439" xr:uid="{00000000-0005-0000-0000-0000AD980000}"/>
    <cellStyle name="Normal 6 3 2 2 9" xfId="37683" xr:uid="{00000000-0005-0000-0000-0000AE980000}"/>
    <cellStyle name="Normal 6 3 2 3" xfId="8334" xr:uid="{00000000-0005-0000-0000-0000AF980000}"/>
    <cellStyle name="Normal 6 3 2 3 2" xfId="8335" xr:uid="{00000000-0005-0000-0000-0000B0980000}"/>
    <cellStyle name="Normal 6 3 2 3 2 2" xfId="8336" xr:uid="{00000000-0005-0000-0000-0000B1980000}"/>
    <cellStyle name="Normal 6 3 2 3 2 2 2" xfId="8337" xr:uid="{00000000-0005-0000-0000-0000B2980000}"/>
    <cellStyle name="Normal 6 3 2 3 2 2 2 2" xfId="8338" xr:uid="{00000000-0005-0000-0000-0000B3980000}"/>
    <cellStyle name="Normal 6 3 2 3 2 2 2 2 2" xfId="19337" xr:uid="{00000000-0005-0000-0000-0000B4980000}"/>
    <cellStyle name="Normal 6 3 2 3 2 2 2 2 2 2" xfId="31592" xr:uid="{00000000-0005-0000-0000-0000B5980000}"/>
    <cellStyle name="Normal 6 3 2 3 2 2 2 2 2 3" xfId="43833" xr:uid="{00000000-0005-0000-0000-0000B6980000}"/>
    <cellStyle name="Normal 6 3 2 3 2 2 2 2 3" xfId="25475" xr:uid="{00000000-0005-0000-0000-0000B7980000}"/>
    <cellStyle name="Normal 6 3 2 3 2 2 2 2 4" xfId="37719" xr:uid="{00000000-0005-0000-0000-0000B8980000}"/>
    <cellStyle name="Normal 6 3 2 3 2 2 2 2 5" xfId="49948" xr:uid="{00000000-0005-0000-0000-0000B9980000}"/>
    <cellStyle name="Normal 6 3 2 3 2 2 2 3" xfId="19336" xr:uid="{00000000-0005-0000-0000-0000BA980000}"/>
    <cellStyle name="Normal 6 3 2 3 2 2 2 3 2" xfId="31591" xr:uid="{00000000-0005-0000-0000-0000BB980000}"/>
    <cellStyle name="Normal 6 3 2 3 2 2 2 3 3" xfId="43832" xr:uid="{00000000-0005-0000-0000-0000BC980000}"/>
    <cellStyle name="Normal 6 3 2 3 2 2 2 4" xfId="25474" xr:uid="{00000000-0005-0000-0000-0000BD980000}"/>
    <cellStyle name="Normal 6 3 2 3 2 2 2 5" xfId="37718" xr:uid="{00000000-0005-0000-0000-0000BE980000}"/>
    <cellStyle name="Normal 6 3 2 3 2 2 2 6" xfId="49947" xr:uid="{00000000-0005-0000-0000-0000BF980000}"/>
    <cellStyle name="Normal 6 3 2 3 2 2 3" xfId="8339" xr:uid="{00000000-0005-0000-0000-0000C0980000}"/>
    <cellStyle name="Normal 6 3 2 3 2 2 3 2" xfId="19338" xr:uid="{00000000-0005-0000-0000-0000C1980000}"/>
    <cellStyle name="Normal 6 3 2 3 2 2 3 2 2" xfId="31593" xr:uid="{00000000-0005-0000-0000-0000C2980000}"/>
    <cellStyle name="Normal 6 3 2 3 2 2 3 2 3" xfId="43834" xr:uid="{00000000-0005-0000-0000-0000C3980000}"/>
    <cellStyle name="Normal 6 3 2 3 2 2 3 3" xfId="25476" xr:uid="{00000000-0005-0000-0000-0000C4980000}"/>
    <cellStyle name="Normal 6 3 2 3 2 2 3 4" xfId="37720" xr:uid="{00000000-0005-0000-0000-0000C5980000}"/>
    <cellStyle name="Normal 6 3 2 3 2 2 3 5" xfId="49949" xr:uid="{00000000-0005-0000-0000-0000C6980000}"/>
    <cellStyle name="Normal 6 3 2 3 2 2 4" xfId="19335" xr:uid="{00000000-0005-0000-0000-0000C7980000}"/>
    <cellStyle name="Normal 6 3 2 3 2 2 4 2" xfId="31590" xr:uid="{00000000-0005-0000-0000-0000C8980000}"/>
    <cellStyle name="Normal 6 3 2 3 2 2 4 3" xfId="43831" xr:uid="{00000000-0005-0000-0000-0000C9980000}"/>
    <cellStyle name="Normal 6 3 2 3 2 2 5" xfId="25473" xr:uid="{00000000-0005-0000-0000-0000CA980000}"/>
    <cellStyle name="Normal 6 3 2 3 2 2 6" xfId="37717" xr:uid="{00000000-0005-0000-0000-0000CB980000}"/>
    <cellStyle name="Normal 6 3 2 3 2 2 7" xfId="49946" xr:uid="{00000000-0005-0000-0000-0000CC980000}"/>
    <cellStyle name="Normal 6 3 2 3 2 3" xfId="8340" xr:uid="{00000000-0005-0000-0000-0000CD980000}"/>
    <cellStyle name="Normal 6 3 2 3 2 3 2" xfId="8341" xr:uid="{00000000-0005-0000-0000-0000CE980000}"/>
    <cellStyle name="Normal 6 3 2 3 2 3 2 2" xfId="19340" xr:uid="{00000000-0005-0000-0000-0000CF980000}"/>
    <cellStyle name="Normal 6 3 2 3 2 3 2 2 2" xfId="31595" xr:uid="{00000000-0005-0000-0000-0000D0980000}"/>
    <cellStyle name="Normal 6 3 2 3 2 3 2 2 3" xfId="43836" xr:uid="{00000000-0005-0000-0000-0000D1980000}"/>
    <cellStyle name="Normal 6 3 2 3 2 3 2 3" xfId="25478" xr:uid="{00000000-0005-0000-0000-0000D2980000}"/>
    <cellStyle name="Normal 6 3 2 3 2 3 2 4" xfId="37722" xr:uid="{00000000-0005-0000-0000-0000D3980000}"/>
    <cellStyle name="Normal 6 3 2 3 2 3 2 5" xfId="49951" xr:uid="{00000000-0005-0000-0000-0000D4980000}"/>
    <cellStyle name="Normal 6 3 2 3 2 3 3" xfId="19339" xr:uid="{00000000-0005-0000-0000-0000D5980000}"/>
    <cellStyle name="Normal 6 3 2 3 2 3 3 2" xfId="31594" xr:uid="{00000000-0005-0000-0000-0000D6980000}"/>
    <cellStyle name="Normal 6 3 2 3 2 3 3 3" xfId="43835" xr:uid="{00000000-0005-0000-0000-0000D7980000}"/>
    <cellStyle name="Normal 6 3 2 3 2 3 4" xfId="25477" xr:uid="{00000000-0005-0000-0000-0000D8980000}"/>
    <cellStyle name="Normal 6 3 2 3 2 3 5" xfId="37721" xr:uid="{00000000-0005-0000-0000-0000D9980000}"/>
    <cellStyle name="Normal 6 3 2 3 2 3 6" xfId="49950" xr:uid="{00000000-0005-0000-0000-0000DA980000}"/>
    <cellStyle name="Normal 6 3 2 3 2 4" xfId="8342" xr:uid="{00000000-0005-0000-0000-0000DB980000}"/>
    <cellStyle name="Normal 6 3 2 3 2 4 2" xfId="19341" xr:uid="{00000000-0005-0000-0000-0000DC980000}"/>
    <cellStyle name="Normal 6 3 2 3 2 4 2 2" xfId="31596" xr:uid="{00000000-0005-0000-0000-0000DD980000}"/>
    <cellStyle name="Normal 6 3 2 3 2 4 2 3" xfId="43837" xr:uid="{00000000-0005-0000-0000-0000DE980000}"/>
    <cellStyle name="Normal 6 3 2 3 2 4 3" xfId="25479" xr:uid="{00000000-0005-0000-0000-0000DF980000}"/>
    <cellStyle name="Normal 6 3 2 3 2 4 4" xfId="37723" xr:uid="{00000000-0005-0000-0000-0000E0980000}"/>
    <cellStyle name="Normal 6 3 2 3 2 4 5" xfId="49952" xr:uid="{00000000-0005-0000-0000-0000E1980000}"/>
    <cellStyle name="Normal 6 3 2 3 2 5" xfId="19334" xr:uid="{00000000-0005-0000-0000-0000E2980000}"/>
    <cellStyle name="Normal 6 3 2 3 2 5 2" xfId="31589" xr:uid="{00000000-0005-0000-0000-0000E3980000}"/>
    <cellStyle name="Normal 6 3 2 3 2 5 3" xfId="43830" xr:uid="{00000000-0005-0000-0000-0000E4980000}"/>
    <cellStyle name="Normal 6 3 2 3 2 6" xfId="25472" xr:uid="{00000000-0005-0000-0000-0000E5980000}"/>
    <cellStyle name="Normal 6 3 2 3 2 7" xfId="37716" xr:uid="{00000000-0005-0000-0000-0000E6980000}"/>
    <cellStyle name="Normal 6 3 2 3 2 8" xfId="49945" xr:uid="{00000000-0005-0000-0000-0000E7980000}"/>
    <cellStyle name="Normal 6 3 2 3 3" xfId="8343" xr:uid="{00000000-0005-0000-0000-0000E8980000}"/>
    <cellStyle name="Normal 6 3 2 3 3 2" xfId="8344" xr:uid="{00000000-0005-0000-0000-0000E9980000}"/>
    <cellStyle name="Normal 6 3 2 3 3 2 2" xfId="8345" xr:uid="{00000000-0005-0000-0000-0000EA980000}"/>
    <cellStyle name="Normal 6 3 2 3 3 2 2 2" xfId="19344" xr:uid="{00000000-0005-0000-0000-0000EB980000}"/>
    <cellStyle name="Normal 6 3 2 3 3 2 2 2 2" xfId="31599" xr:uid="{00000000-0005-0000-0000-0000EC980000}"/>
    <cellStyle name="Normal 6 3 2 3 3 2 2 2 3" xfId="43840" xr:uid="{00000000-0005-0000-0000-0000ED980000}"/>
    <cellStyle name="Normal 6 3 2 3 3 2 2 3" xfId="25482" xr:uid="{00000000-0005-0000-0000-0000EE980000}"/>
    <cellStyle name="Normal 6 3 2 3 3 2 2 4" xfId="37726" xr:uid="{00000000-0005-0000-0000-0000EF980000}"/>
    <cellStyle name="Normal 6 3 2 3 3 2 2 5" xfId="49955" xr:uid="{00000000-0005-0000-0000-0000F0980000}"/>
    <cellStyle name="Normal 6 3 2 3 3 2 3" xfId="19343" xr:uid="{00000000-0005-0000-0000-0000F1980000}"/>
    <cellStyle name="Normal 6 3 2 3 3 2 3 2" xfId="31598" xr:uid="{00000000-0005-0000-0000-0000F2980000}"/>
    <cellStyle name="Normal 6 3 2 3 3 2 3 3" xfId="43839" xr:uid="{00000000-0005-0000-0000-0000F3980000}"/>
    <cellStyle name="Normal 6 3 2 3 3 2 4" xfId="25481" xr:uid="{00000000-0005-0000-0000-0000F4980000}"/>
    <cellStyle name="Normal 6 3 2 3 3 2 5" xfId="37725" xr:uid="{00000000-0005-0000-0000-0000F5980000}"/>
    <cellStyle name="Normal 6 3 2 3 3 2 6" xfId="49954" xr:uid="{00000000-0005-0000-0000-0000F6980000}"/>
    <cellStyle name="Normal 6 3 2 3 3 3" xfId="8346" xr:uid="{00000000-0005-0000-0000-0000F7980000}"/>
    <cellStyle name="Normal 6 3 2 3 3 3 2" xfId="19345" xr:uid="{00000000-0005-0000-0000-0000F8980000}"/>
    <cellStyle name="Normal 6 3 2 3 3 3 2 2" xfId="31600" xr:uid="{00000000-0005-0000-0000-0000F9980000}"/>
    <cellStyle name="Normal 6 3 2 3 3 3 2 3" xfId="43841" xr:uid="{00000000-0005-0000-0000-0000FA980000}"/>
    <cellStyle name="Normal 6 3 2 3 3 3 3" xfId="25483" xr:uid="{00000000-0005-0000-0000-0000FB980000}"/>
    <cellStyle name="Normal 6 3 2 3 3 3 4" xfId="37727" xr:uid="{00000000-0005-0000-0000-0000FC980000}"/>
    <cellStyle name="Normal 6 3 2 3 3 3 5" xfId="49956" xr:uid="{00000000-0005-0000-0000-0000FD980000}"/>
    <cellStyle name="Normal 6 3 2 3 3 4" xfId="19342" xr:uid="{00000000-0005-0000-0000-0000FE980000}"/>
    <cellStyle name="Normal 6 3 2 3 3 4 2" xfId="31597" xr:uid="{00000000-0005-0000-0000-0000FF980000}"/>
    <cellStyle name="Normal 6 3 2 3 3 4 3" xfId="43838" xr:uid="{00000000-0005-0000-0000-000000990000}"/>
    <cellStyle name="Normal 6 3 2 3 3 5" xfId="25480" xr:uid="{00000000-0005-0000-0000-000001990000}"/>
    <cellStyle name="Normal 6 3 2 3 3 6" xfId="37724" xr:uid="{00000000-0005-0000-0000-000002990000}"/>
    <cellStyle name="Normal 6 3 2 3 3 7" xfId="49953" xr:uid="{00000000-0005-0000-0000-000003990000}"/>
    <cellStyle name="Normal 6 3 2 3 4" xfId="8347" xr:uid="{00000000-0005-0000-0000-000004990000}"/>
    <cellStyle name="Normal 6 3 2 3 4 2" xfId="8348" xr:uid="{00000000-0005-0000-0000-000005990000}"/>
    <cellStyle name="Normal 6 3 2 3 4 2 2" xfId="19347" xr:uid="{00000000-0005-0000-0000-000006990000}"/>
    <cellStyle name="Normal 6 3 2 3 4 2 2 2" xfId="31602" xr:uid="{00000000-0005-0000-0000-000007990000}"/>
    <cellStyle name="Normal 6 3 2 3 4 2 2 3" xfId="43843" xr:uid="{00000000-0005-0000-0000-000008990000}"/>
    <cellStyle name="Normal 6 3 2 3 4 2 3" xfId="25485" xr:uid="{00000000-0005-0000-0000-000009990000}"/>
    <cellStyle name="Normal 6 3 2 3 4 2 4" xfId="37729" xr:uid="{00000000-0005-0000-0000-00000A990000}"/>
    <cellStyle name="Normal 6 3 2 3 4 2 5" xfId="49958" xr:uid="{00000000-0005-0000-0000-00000B990000}"/>
    <cellStyle name="Normal 6 3 2 3 4 3" xfId="19346" xr:uid="{00000000-0005-0000-0000-00000C990000}"/>
    <cellStyle name="Normal 6 3 2 3 4 3 2" xfId="31601" xr:uid="{00000000-0005-0000-0000-00000D990000}"/>
    <cellStyle name="Normal 6 3 2 3 4 3 3" xfId="43842" xr:uid="{00000000-0005-0000-0000-00000E990000}"/>
    <cellStyle name="Normal 6 3 2 3 4 4" xfId="25484" xr:uid="{00000000-0005-0000-0000-00000F990000}"/>
    <cellStyle name="Normal 6 3 2 3 4 5" xfId="37728" xr:uid="{00000000-0005-0000-0000-000010990000}"/>
    <cellStyle name="Normal 6 3 2 3 4 6" xfId="49957" xr:uid="{00000000-0005-0000-0000-000011990000}"/>
    <cellStyle name="Normal 6 3 2 3 5" xfId="8349" xr:uid="{00000000-0005-0000-0000-000012990000}"/>
    <cellStyle name="Normal 6 3 2 3 5 2" xfId="19348" xr:uid="{00000000-0005-0000-0000-000013990000}"/>
    <cellStyle name="Normal 6 3 2 3 5 2 2" xfId="31603" xr:uid="{00000000-0005-0000-0000-000014990000}"/>
    <cellStyle name="Normal 6 3 2 3 5 2 3" xfId="43844" xr:uid="{00000000-0005-0000-0000-000015990000}"/>
    <cellStyle name="Normal 6 3 2 3 5 3" xfId="25486" xr:uid="{00000000-0005-0000-0000-000016990000}"/>
    <cellStyle name="Normal 6 3 2 3 5 4" xfId="37730" xr:uid="{00000000-0005-0000-0000-000017990000}"/>
    <cellStyle name="Normal 6 3 2 3 5 5" xfId="49959" xr:uid="{00000000-0005-0000-0000-000018990000}"/>
    <cellStyle name="Normal 6 3 2 3 6" xfId="19333" xr:uid="{00000000-0005-0000-0000-000019990000}"/>
    <cellStyle name="Normal 6 3 2 3 6 2" xfId="31588" xr:uid="{00000000-0005-0000-0000-00001A990000}"/>
    <cellStyle name="Normal 6 3 2 3 6 3" xfId="43829" xr:uid="{00000000-0005-0000-0000-00001B990000}"/>
    <cellStyle name="Normal 6 3 2 3 7" xfId="25471" xr:uid="{00000000-0005-0000-0000-00001C990000}"/>
    <cellStyle name="Normal 6 3 2 3 8" xfId="37715" xr:uid="{00000000-0005-0000-0000-00001D990000}"/>
    <cellStyle name="Normal 6 3 2 3 9" xfId="49944" xr:uid="{00000000-0005-0000-0000-00001E990000}"/>
    <cellStyle name="Normal 6 3 2 4" xfId="8350" xr:uid="{00000000-0005-0000-0000-00001F990000}"/>
    <cellStyle name="Normal 6 3 2 4 2" xfId="8351" xr:uid="{00000000-0005-0000-0000-000020990000}"/>
    <cellStyle name="Normal 6 3 2 4 2 2" xfId="8352" xr:uid="{00000000-0005-0000-0000-000021990000}"/>
    <cellStyle name="Normal 6 3 2 4 2 2 2" xfId="8353" xr:uid="{00000000-0005-0000-0000-000022990000}"/>
    <cellStyle name="Normal 6 3 2 4 2 2 2 2" xfId="19352" xr:uid="{00000000-0005-0000-0000-000023990000}"/>
    <cellStyle name="Normal 6 3 2 4 2 2 2 2 2" xfId="31607" xr:uid="{00000000-0005-0000-0000-000024990000}"/>
    <cellStyle name="Normal 6 3 2 4 2 2 2 2 3" xfId="43848" xr:uid="{00000000-0005-0000-0000-000025990000}"/>
    <cellStyle name="Normal 6 3 2 4 2 2 2 3" xfId="25490" xr:uid="{00000000-0005-0000-0000-000026990000}"/>
    <cellStyle name="Normal 6 3 2 4 2 2 2 4" xfId="37734" xr:uid="{00000000-0005-0000-0000-000027990000}"/>
    <cellStyle name="Normal 6 3 2 4 2 2 2 5" xfId="49963" xr:uid="{00000000-0005-0000-0000-000028990000}"/>
    <cellStyle name="Normal 6 3 2 4 2 2 3" xfId="19351" xr:uid="{00000000-0005-0000-0000-000029990000}"/>
    <cellStyle name="Normal 6 3 2 4 2 2 3 2" xfId="31606" xr:uid="{00000000-0005-0000-0000-00002A990000}"/>
    <cellStyle name="Normal 6 3 2 4 2 2 3 3" xfId="43847" xr:uid="{00000000-0005-0000-0000-00002B990000}"/>
    <cellStyle name="Normal 6 3 2 4 2 2 4" xfId="25489" xr:uid="{00000000-0005-0000-0000-00002C990000}"/>
    <cellStyle name="Normal 6 3 2 4 2 2 5" xfId="37733" xr:uid="{00000000-0005-0000-0000-00002D990000}"/>
    <cellStyle name="Normal 6 3 2 4 2 2 6" xfId="49962" xr:uid="{00000000-0005-0000-0000-00002E990000}"/>
    <cellStyle name="Normal 6 3 2 4 2 3" xfId="8354" xr:uid="{00000000-0005-0000-0000-00002F990000}"/>
    <cellStyle name="Normal 6 3 2 4 2 3 2" xfId="19353" xr:uid="{00000000-0005-0000-0000-000030990000}"/>
    <cellStyle name="Normal 6 3 2 4 2 3 2 2" xfId="31608" xr:uid="{00000000-0005-0000-0000-000031990000}"/>
    <cellStyle name="Normal 6 3 2 4 2 3 2 3" xfId="43849" xr:uid="{00000000-0005-0000-0000-000032990000}"/>
    <cellStyle name="Normal 6 3 2 4 2 3 3" xfId="25491" xr:uid="{00000000-0005-0000-0000-000033990000}"/>
    <cellStyle name="Normal 6 3 2 4 2 3 4" xfId="37735" xr:uid="{00000000-0005-0000-0000-000034990000}"/>
    <cellStyle name="Normal 6 3 2 4 2 3 5" xfId="49964" xr:uid="{00000000-0005-0000-0000-000035990000}"/>
    <cellStyle name="Normal 6 3 2 4 2 4" xfId="19350" xr:uid="{00000000-0005-0000-0000-000036990000}"/>
    <cellStyle name="Normal 6 3 2 4 2 4 2" xfId="31605" xr:uid="{00000000-0005-0000-0000-000037990000}"/>
    <cellStyle name="Normal 6 3 2 4 2 4 3" xfId="43846" xr:uid="{00000000-0005-0000-0000-000038990000}"/>
    <cellStyle name="Normal 6 3 2 4 2 5" xfId="25488" xr:uid="{00000000-0005-0000-0000-000039990000}"/>
    <cellStyle name="Normal 6 3 2 4 2 6" xfId="37732" xr:uid="{00000000-0005-0000-0000-00003A990000}"/>
    <cellStyle name="Normal 6 3 2 4 2 7" xfId="49961" xr:uid="{00000000-0005-0000-0000-00003B990000}"/>
    <cellStyle name="Normal 6 3 2 4 3" xfId="8355" xr:uid="{00000000-0005-0000-0000-00003C990000}"/>
    <cellStyle name="Normal 6 3 2 4 3 2" xfId="8356" xr:uid="{00000000-0005-0000-0000-00003D990000}"/>
    <cellStyle name="Normal 6 3 2 4 3 2 2" xfId="19355" xr:uid="{00000000-0005-0000-0000-00003E990000}"/>
    <cellStyle name="Normal 6 3 2 4 3 2 2 2" xfId="31610" xr:uid="{00000000-0005-0000-0000-00003F990000}"/>
    <cellStyle name="Normal 6 3 2 4 3 2 2 3" xfId="43851" xr:uid="{00000000-0005-0000-0000-000040990000}"/>
    <cellStyle name="Normal 6 3 2 4 3 2 3" xfId="25493" xr:uid="{00000000-0005-0000-0000-000041990000}"/>
    <cellStyle name="Normal 6 3 2 4 3 2 4" xfId="37737" xr:uid="{00000000-0005-0000-0000-000042990000}"/>
    <cellStyle name="Normal 6 3 2 4 3 2 5" xfId="49966" xr:uid="{00000000-0005-0000-0000-000043990000}"/>
    <cellStyle name="Normal 6 3 2 4 3 3" xfId="19354" xr:uid="{00000000-0005-0000-0000-000044990000}"/>
    <cellStyle name="Normal 6 3 2 4 3 3 2" xfId="31609" xr:uid="{00000000-0005-0000-0000-000045990000}"/>
    <cellStyle name="Normal 6 3 2 4 3 3 3" xfId="43850" xr:uid="{00000000-0005-0000-0000-000046990000}"/>
    <cellStyle name="Normal 6 3 2 4 3 4" xfId="25492" xr:uid="{00000000-0005-0000-0000-000047990000}"/>
    <cellStyle name="Normal 6 3 2 4 3 5" xfId="37736" xr:uid="{00000000-0005-0000-0000-000048990000}"/>
    <cellStyle name="Normal 6 3 2 4 3 6" xfId="49965" xr:uid="{00000000-0005-0000-0000-000049990000}"/>
    <cellStyle name="Normal 6 3 2 4 4" xfId="8357" xr:uid="{00000000-0005-0000-0000-00004A990000}"/>
    <cellStyle name="Normal 6 3 2 4 4 2" xfId="19356" xr:uid="{00000000-0005-0000-0000-00004B990000}"/>
    <cellStyle name="Normal 6 3 2 4 4 2 2" xfId="31611" xr:uid="{00000000-0005-0000-0000-00004C990000}"/>
    <cellStyle name="Normal 6 3 2 4 4 2 3" xfId="43852" xr:uid="{00000000-0005-0000-0000-00004D990000}"/>
    <cellStyle name="Normal 6 3 2 4 4 3" xfId="25494" xr:uid="{00000000-0005-0000-0000-00004E990000}"/>
    <cellStyle name="Normal 6 3 2 4 4 4" xfId="37738" xr:uid="{00000000-0005-0000-0000-00004F990000}"/>
    <cellStyle name="Normal 6 3 2 4 4 5" xfId="49967" xr:uid="{00000000-0005-0000-0000-000050990000}"/>
    <cellStyle name="Normal 6 3 2 4 5" xfId="19349" xr:uid="{00000000-0005-0000-0000-000051990000}"/>
    <cellStyle name="Normal 6 3 2 4 5 2" xfId="31604" xr:uid="{00000000-0005-0000-0000-000052990000}"/>
    <cellStyle name="Normal 6 3 2 4 5 3" xfId="43845" xr:uid="{00000000-0005-0000-0000-000053990000}"/>
    <cellStyle name="Normal 6 3 2 4 6" xfId="25487" xr:uid="{00000000-0005-0000-0000-000054990000}"/>
    <cellStyle name="Normal 6 3 2 4 7" xfId="37731" xr:uid="{00000000-0005-0000-0000-000055990000}"/>
    <cellStyle name="Normal 6 3 2 4 8" xfId="49960" xr:uid="{00000000-0005-0000-0000-000056990000}"/>
    <cellStyle name="Normal 6 3 2 5" xfId="8358" xr:uid="{00000000-0005-0000-0000-000057990000}"/>
    <cellStyle name="Normal 6 3 2 5 2" xfId="8359" xr:uid="{00000000-0005-0000-0000-000058990000}"/>
    <cellStyle name="Normal 6 3 2 5 2 2" xfId="8360" xr:uid="{00000000-0005-0000-0000-000059990000}"/>
    <cellStyle name="Normal 6 3 2 5 2 2 2" xfId="19359" xr:uid="{00000000-0005-0000-0000-00005A990000}"/>
    <cellStyle name="Normal 6 3 2 5 2 2 2 2" xfId="31614" xr:uid="{00000000-0005-0000-0000-00005B990000}"/>
    <cellStyle name="Normal 6 3 2 5 2 2 2 3" xfId="43855" xr:uid="{00000000-0005-0000-0000-00005C990000}"/>
    <cellStyle name="Normal 6 3 2 5 2 2 3" xfId="25497" xr:uid="{00000000-0005-0000-0000-00005D990000}"/>
    <cellStyle name="Normal 6 3 2 5 2 2 4" xfId="37741" xr:uid="{00000000-0005-0000-0000-00005E990000}"/>
    <cellStyle name="Normal 6 3 2 5 2 2 5" xfId="49970" xr:uid="{00000000-0005-0000-0000-00005F990000}"/>
    <cellStyle name="Normal 6 3 2 5 2 3" xfId="19358" xr:uid="{00000000-0005-0000-0000-000060990000}"/>
    <cellStyle name="Normal 6 3 2 5 2 3 2" xfId="31613" xr:uid="{00000000-0005-0000-0000-000061990000}"/>
    <cellStyle name="Normal 6 3 2 5 2 3 3" xfId="43854" xr:uid="{00000000-0005-0000-0000-000062990000}"/>
    <cellStyle name="Normal 6 3 2 5 2 4" xfId="25496" xr:uid="{00000000-0005-0000-0000-000063990000}"/>
    <cellStyle name="Normal 6 3 2 5 2 5" xfId="37740" xr:uid="{00000000-0005-0000-0000-000064990000}"/>
    <cellStyle name="Normal 6 3 2 5 2 6" xfId="49969" xr:uid="{00000000-0005-0000-0000-000065990000}"/>
    <cellStyle name="Normal 6 3 2 5 3" xfId="8361" xr:uid="{00000000-0005-0000-0000-000066990000}"/>
    <cellStyle name="Normal 6 3 2 5 3 2" xfId="19360" xr:uid="{00000000-0005-0000-0000-000067990000}"/>
    <cellStyle name="Normal 6 3 2 5 3 2 2" xfId="31615" xr:uid="{00000000-0005-0000-0000-000068990000}"/>
    <cellStyle name="Normal 6 3 2 5 3 2 3" xfId="43856" xr:uid="{00000000-0005-0000-0000-000069990000}"/>
    <cellStyle name="Normal 6 3 2 5 3 3" xfId="25498" xr:uid="{00000000-0005-0000-0000-00006A990000}"/>
    <cellStyle name="Normal 6 3 2 5 3 4" xfId="37742" xr:uid="{00000000-0005-0000-0000-00006B990000}"/>
    <cellStyle name="Normal 6 3 2 5 3 5" xfId="49971" xr:uid="{00000000-0005-0000-0000-00006C990000}"/>
    <cellStyle name="Normal 6 3 2 5 4" xfId="19357" xr:uid="{00000000-0005-0000-0000-00006D990000}"/>
    <cellStyle name="Normal 6 3 2 5 4 2" xfId="31612" xr:uid="{00000000-0005-0000-0000-00006E990000}"/>
    <cellStyle name="Normal 6 3 2 5 4 3" xfId="43853" xr:uid="{00000000-0005-0000-0000-00006F990000}"/>
    <cellStyle name="Normal 6 3 2 5 5" xfId="25495" xr:uid="{00000000-0005-0000-0000-000070990000}"/>
    <cellStyle name="Normal 6 3 2 5 6" xfId="37739" xr:uid="{00000000-0005-0000-0000-000071990000}"/>
    <cellStyle name="Normal 6 3 2 5 7" xfId="49968" xr:uid="{00000000-0005-0000-0000-000072990000}"/>
    <cellStyle name="Normal 6 3 2 6" xfId="8362" xr:uid="{00000000-0005-0000-0000-000073990000}"/>
    <cellStyle name="Normal 6 3 2 6 2" xfId="8363" xr:uid="{00000000-0005-0000-0000-000074990000}"/>
    <cellStyle name="Normal 6 3 2 6 2 2" xfId="19362" xr:uid="{00000000-0005-0000-0000-000075990000}"/>
    <cellStyle name="Normal 6 3 2 6 2 2 2" xfId="31617" xr:uid="{00000000-0005-0000-0000-000076990000}"/>
    <cellStyle name="Normal 6 3 2 6 2 2 3" xfId="43858" xr:uid="{00000000-0005-0000-0000-000077990000}"/>
    <cellStyle name="Normal 6 3 2 6 2 3" xfId="25500" xr:uid="{00000000-0005-0000-0000-000078990000}"/>
    <cellStyle name="Normal 6 3 2 6 2 4" xfId="37744" xr:uid="{00000000-0005-0000-0000-000079990000}"/>
    <cellStyle name="Normal 6 3 2 6 2 5" xfId="49973" xr:uid="{00000000-0005-0000-0000-00007A990000}"/>
    <cellStyle name="Normal 6 3 2 6 3" xfId="19361" xr:uid="{00000000-0005-0000-0000-00007B990000}"/>
    <cellStyle name="Normal 6 3 2 6 3 2" xfId="31616" xr:uid="{00000000-0005-0000-0000-00007C990000}"/>
    <cellStyle name="Normal 6 3 2 6 3 3" xfId="43857" xr:uid="{00000000-0005-0000-0000-00007D990000}"/>
    <cellStyle name="Normal 6 3 2 6 4" xfId="25499" xr:uid="{00000000-0005-0000-0000-00007E990000}"/>
    <cellStyle name="Normal 6 3 2 6 5" xfId="37743" xr:uid="{00000000-0005-0000-0000-00007F990000}"/>
    <cellStyle name="Normal 6 3 2 6 6" xfId="49972" xr:uid="{00000000-0005-0000-0000-000080990000}"/>
    <cellStyle name="Normal 6 3 2 7" xfId="8364" xr:uid="{00000000-0005-0000-0000-000081990000}"/>
    <cellStyle name="Normal 6 3 2 7 2" xfId="19363" xr:uid="{00000000-0005-0000-0000-000082990000}"/>
    <cellStyle name="Normal 6 3 2 7 2 2" xfId="31618" xr:uid="{00000000-0005-0000-0000-000083990000}"/>
    <cellStyle name="Normal 6 3 2 7 2 3" xfId="43859" xr:uid="{00000000-0005-0000-0000-000084990000}"/>
    <cellStyle name="Normal 6 3 2 7 3" xfId="25501" xr:uid="{00000000-0005-0000-0000-000085990000}"/>
    <cellStyle name="Normal 6 3 2 7 4" xfId="37745" xr:uid="{00000000-0005-0000-0000-000086990000}"/>
    <cellStyle name="Normal 6 3 2 7 5" xfId="49974" xr:uid="{00000000-0005-0000-0000-000087990000}"/>
    <cellStyle name="Normal 6 3 2 8" xfId="19300" xr:uid="{00000000-0005-0000-0000-000088990000}"/>
    <cellStyle name="Normal 6 3 2 8 2" xfId="31555" xr:uid="{00000000-0005-0000-0000-000089990000}"/>
    <cellStyle name="Normal 6 3 2 8 3" xfId="43796" xr:uid="{00000000-0005-0000-0000-00008A990000}"/>
    <cellStyle name="Normal 6 3 2 9" xfId="25438" xr:uid="{00000000-0005-0000-0000-00008B990000}"/>
    <cellStyle name="Normal 6 3 3" xfId="8365" xr:uid="{00000000-0005-0000-0000-00008C990000}"/>
    <cellStyle name="Normal 6 3 3 10" xfId="49975" xr:uid="{00000000-0005-0000-0000-00008D990000}"/>
    <cellStyle name="Normal 6 3 3 2" xfId="8366" xr:uid="{00000000-0005-0000-0000-00008E990000}"/>
    <cellStyle name="Normal 6 3 3 2 2" xfId="8367" xr:uid="{00000000-0005-0000-0000-00008F990000}"/>
    <cellStyle name="Normal 6 3 3 2 2 2" xfId="8368" xr:uid="{00000000-0005-0000-0000-000090990000}"/>
    <cellStyle name="Normal 6 3 3 2 2 2 2" xfId="8369" xr:uid="{00000000-0005-0000-0000-000091990000}"/>
    <cellStyle name="Normal 6 3 3 2 2 2 2 2" xfId="8370" xr:uid="{00000000-0005-0000-0000-000092990000}"/>
    <cellStyle name="Normal 6 3 3 2 2 2 2 2 2" xfId="19369" xr:uid="{00000000-0005-0000-0000-000093990000}"/>
    <cellStyle name="Normal 6 3 3 2 2 2 2 2 2 2" xfId="31624" xr:uid="{00000000-0005-0000-0000-000094990000}"/>
    <cellStyle name="Normal 6 3 3 2 2 2 2 2 2 3" xfId="43865" xr:uid="{00000000-0005-0000-0000-000095990000}"/>
    <cellStyle name="Normal 6 3 3 2 2 2 2 2 3" xfId="25507" xr:uid="{00000000-0005-0000-0000-000096990000}"/>
    <cellStyle name="Normal 6 3 3 2 2 2 2 2 4" xfId="37751" xr:uid="{00000000-0005-0000-0000-000097990000}"/>
    <cellStyle name="Normal 6 3 3 2 2 2 2 2 5" xfId="49980" xr:uid="{00000000-0005-0000-0000-000098990000}"/>
    <cellStyle name="Normal 6 3 3 2 2 2 2 3" xfId="19368" xr:uid="{00000000-0005-0000-0000-000099990000}"/>
    <cellStyle name="Normal 6 3 3 2 2 2 2 3 2" xfId="31623" xr:uid="{00000000-0005-0000-0000-00009A990000}"/>
    <cellStyle name="Normal 6 3 3 2 2 2 2 3 3" xfId="43864" xr:uid="{00000000-0005-0000-0000-00009B990000}"/>
    <cellStyle name="Normal 6 3 3 2 2 2 2 4" xfId="25506" xr:uid="{00000000-0005-0000-0000-00009C990000}"/>
    <cellStyle name="Normal 6 3 3 2 2 2 2 5" xfId="37750" xr:uid="{00000000-0005-0000-0000-00009D990000}"/>
    <cellStyle name="Normal 6 3 3 2 2 2 2 6" xfId="49979" xr:uid="{00000000-0005-0000-0000-00009E990000}"/>
    <cellStyle name="Normal 6 3 3 2 2 2 3" xfId="8371" xr:uid="{00000000-0005-0000-0000-00009F990000}"/>
    <cellStyle name="Normal 6 3 3 2 2 2 3 2" xfId="19370" xr:uid="{00000000-0005-0000-0000-0000A0990000}"/>
    <cellStyle name="Normal 6 3 3 2 2 2 3 2 2" xfId="31625" xr:uid="{00000000-0005-0000-0000-0000A1990000}"/>
    <cellStyle name="Normal 6 3 3 2 2 2 3 2 3" xfId="43866" xr:uid="{00000000-0005-0000-0000-0000A2990000}"/>
    <cellStyle name="Normal 6 3 3 2 2 2 3 3" xfId="25508" xr:uid="{00000000-0005-0000-0000-0000A3990000}"/>
    <cellStyle name="Normal 6 3 3 2 2 2 3 4" xfId="37752" xr:uid="{00000000-0005-0000-0000-0000A4990000}"/>
    <cellStyle name="Normal 6 3 3 2 2 2 3 5" xfId="49981" xr:uid="{00000000-0005-0000-0000-0000A5990000}"/>
    <cellStyle name="Normal 6 3 3 2 2 2 4" xfId="19367" xr:uid="{00000000-0005-0000-0000-0000A6990000}"/>
    <cellStyle name="Normal 6 3 3 2 2 2 4 2" xfId="31622" xr:uid="{00000000-0005-0000-0000-0000A7990000}"/>
    <cellStyle name="Normal 6 3 3 2 2 2 4 3" xfId="43863" xr:uid="{00000000-0005-0000-0000-0000A8990000}"/>
    <cellStyle name="Normal 6 3 3 2 2 2 5" xfId="25505" xr:uid="{00000000-0005-0000-0000-0000A9990000}"/>
    <cellStyle name="Normal 6 3 3 2 2 2 6" xfId="37749" xr:uid="{00000000-0005-0000-0000-0000AA990000}"/>
    <cellStyle name="Normal 6 3 3 2 2 2 7" xfId="49978" xr:uid="{00000000-0005-0000-0000-0000AB990000}"/>
    <cellStyle name="Normal 6 3 3 2 2 3" xfId="8372" xr:uid="{00000000-0005-0000-0000-0000AC990000}"/>
    <cellStyle name="Normal 6 3 3 2 2 3 2" xfId="8373" xr:uid="{00000000-0005-0000-0000-0000AD990000}"/>
    <cellStyle name="Normal 6 3 3 2 2 3 2 2" xfId="19372" xr:uid="{00000000-0005-0000-0000-0000AE990000}"/>
    <cellStyle name="Normal 6 3 3 2 2 3 2 2 2" xfId="31627" xr:uid="{00000000-0005-0000-0000-0000AF990000}"/>
    <cellStyle name="Normal 6 3 3 2 2 3 2 2 3" xfId="43868" xr:uid="{00000000-0005-0000-0000-0000B0990000}"/>
    <cellStyle name="Normal 6 3 3 2 2 3 2 3" xfId="25510" xr:uid="{00000000-0005-0000-0000-0000B1990000}"/>
    <cellStyle name="Normal 6 3 3 2 2 3 2 4" xfId="37754" xr:uid="{00000000-0005-0000-0000-0000B2990000}"/>
    <cellStyle name="Normal 6 3 3 2 2 3 2 5" xfId="49983" xr:uid="{00000000-0005-0000-0000-0000B3990000}"/>
    <cellStyle name="Normal 6 3 3 2 2 3 3" xfId="19371" xr:uid="{00000000-0005-0000-0000-0000B4990000}"/>
    <cellStyle name="Normal 6 3 3 2 2 3 3 2" xfId="31626" xr:uid="{00000000-0005-0000-0000-0000B5990000}"/>
    <cellStyle name="Normal 6 3 3 2 2 3 3 3" xfId="43867" xr:uid="{00000000-0005-0000-0000-0000B6990000}"/>
    <cellStyle name="Normal 6 3 3 2 2 3 4" xfId="25509" xr:uid="{00000000-0005-0000-0000-0000B7990000}"/>
    <cellStyle name="Normal 6 3 3 2 2 3 5" xfId="37753" xr:uid="{00000000-0005-0000-0000-0000B8990000}"/>
    <cellStyle name="Normal 6 3 3 2 2 3 6" xfId="49982" xr:uid="{00000000-0005-0000-0000-0000B9990000}"/>
    <cellStyle name="Normal 6 3 3 2 2 4" xfId="8374" xr:uid="{00000000-0005-0000-0000-0000BA990000}"/>
    <cellStyle name="Normal 6 3 3 2 2 4 2" xfId="19373" xr:uid="{00000000-0005-0000-0000-0000BB990000}"/>
    <cellStyle name="Normal 6 3 3 2 2 4 2 2" xfId="31628" xr:uid="{00000000-0005-0000-0000-0000BC990000}"/>
    <cellStyle name="Normal 6 3 3 2 2 4 2 3" xfId="43869" xr:uid="{00000000-0005-0000-0000-0000BD990000}"/>
    <cellStyle name="Normal 6 3 3 2 2 4 3" xfId="25511" xr:uid="{00000000-0005-0000-0000-0000BE990000}"/>
    <cellStyle name="Normal 6 3 3 2 2 4 4" xfId="37755" xr:uid="{00000000-0005-0000-0000-0000BF990000}"/>
    <cellStyle name="Normal 6 3 3 2 2 4 5" xfId="49984" xr:uid="{00000000-0005-0000-0000-0000C0990000}"/>
    <cellStyle name="Normal 6 3 3 2 2 5" xfId="19366" xr:uid="{00000000-0005-0000-0000-0000C1990000}"/>
    <cellStyle name="Normal 6 3 3 2 2 5 2" xfId="31621" xr:uid="{00000000-0005-0000-0000-0000C2990000}"/>
    <cellStyle name="Normal 6 3 3 2 2 5 3" xfId="43862" xr:uid="{00000000-0005-0000-0000-0000C3990000}"/>
    <cellStyle name="Normal 6 3 3 2 2 6" xfId="25504" xr:uid="{00000000-0005-0000-0000-0000C4990000}"/>
    <cellStyle name="Normal 6 3 3 2 2 7" xfId="37748" xr:uid="{00000000-0005-0000-0000-0000C5990000}"/>
    <cellStyle name="Normal 6 3 3 2 2 8" xfId="49977" xr:uid="{00000000-0005-0000-0000-0000C6990000}"/>
    <cellStyle name="Normal 6 3 3 2 3" xfId="8375" xr:uid="{00000000-0005-0000-0000-0000C7990000}"/>
    <cellStyle name="Normal 6 3 3 2 3 2" xfId="8376" xr:uid="{00000000-0005-0000-0000-0000C8990000}"/>
    <cellStyle name="Normal 6 3 3 2 3 2 2" xfId="8377" xr:uid="{00000000-0005-0000-0000-0000C9990000}"/>
    <cellStyle name="Normal 6 3 3 2 3 2 2 2" xfId="19376" xr:uid="{00000000-0005-0000-0000-0000CA990000}"/>
    <cellStyle name="Normal 6 3 3 2 3 2 2 2 2" xfId="31631" xr:uid="{00000000-0005-0000-0000-0000CB990000}"/>
    <cellStyle name="Normal 6 3 3 2 3 2 2 2 3" xfId="43872" xr:uid="{00000000-0005-0000-0000-0000CC990000}"/>
    <cellStyle name="Normal 6 3 3 2 3 2 2 3" xfId="25514" xr:uid="{00000000-0005-0000-0000-0000CD990000}"/>
    <cellStyle name="Normal 6 3 3 2 3 2 2 4" xfId="37758" xr:uid="{00000000-0005-0000-0000-0000CE990000}"/>
    <cellStyle name="Normal 6 3 3 2 3 2 2 5" xfId="49987" xr:uid="{00000000-0005-0000-0000-0000CF990000}"/>
    <cellStyle name="Normal 6 3 3 2 3 2 3" xfId="19375" xr:uid="{00000000-0005-0000-0000-0000D0990000}"/>
    <cellStyle name="Normal 6 3 3 2 3 2 3 2" xfId="31630" xr:uid="{00000000-0005-0000-0000-0000D1990000}"/>
    <cellStyle name="Normal 6 3 3 2 3 2 3 3" xfId="43871" xr:uid="{00000000-0005-0000-0000-0000D2990000}"/>
    <cellStyle name="Normal 6 3 3 2 3 2 4" xfId="25513" xr:uid="{00000000-0005-0000-0000-0000D3990000}"/>
    <cellStyle name="Normal 6 3 3 2 3 2 5" xfId="37757" xr:uid="{00000000-0005-0000-0000-0000D4990000}"/>
    <cellStyle name="Normal 6 3 3 2 3 2 6" xfId="49986" xr:uid="{00000000-0005-0000-0000-0000D5990000}"/>
    <cellStyle name="Normal 6 3 3 2 3 3" xfId="8378" xr:uid="{00000000-0005-0000-0000-0000D6990000}"/>
    <cellStyle name="Normal 6 3 3 2 3 3 2" xfId="19377" xr:uid="{00000000-0005-0000-0000-0000D7990000}"/>
    <cellStyle name="Normal 6 3 3 2 3 3 2 2" xfId="31632" xr:uid="{00000000-0005-0000-0000-0000D8990000}"/>
    <cellStyle name="Normal 6 3 3 2 3 3 2 3" xfId="43873" xr:uid="{00000000-0005-0000-0000-0000D9990000}"/>
    <cellStyle name="Normal 6 3 3 2 3 3 3" xfId="25515" xr:uid="{00000000-0005-0000-0000-0000DA990000}"/>
    <cellStyle name="Normal 6 3 3 2 3 3 4" xfId="37759" xr:uid="{00000000-0005-0000-0000-0000DB990000}"/>
    <cellStyle name="Normal 6 3 3 2 3 3 5" xfId="49988" xr:uid="{00000000-0005-0000-0000-0000DC990000}"/>
    <cellStyle name="Normal 6 3 3 2 3 4" xfId="19374" xr:uid="{00000000-0005-0000-0000-0000DD990000}"/>
    <cellStyle name="Normal 6 3 3 2 3 4 2" xfId="31629" xr:uid="{00000000-0005-0000-0000-0000DE990000}"/>
    <cellStyle name="Normal 6 3 3 2 3 4 3" xfId="43870" xr:uid="{00000000-0005-0000-0000-0000DF990000}"/>
    <cellStyle name="Normal 6 3 3 2 3 5" xfId="25512" xr:uid="{00000000-0005-0000-0000-0000E0990000}"/>
    <cellStyle name="Normal 6 3 3 2 3 6" xfId="37756" xr:uid="{00000000-0005-0000-0000-0000E1990000}"/>
    <cellStyle name="Normal 6 3 3 2 3 7" xfId="49985" xr:uid="{00000000-0005-0000-0000-0000E2990000}"/>
    <cellStyle name="Normal 6 3 3 2 4" xfId="8379" xr:uid="{00000000-0005-0000-0000-0000E3990000}"/>
    <cellStyle name="Normal 6 3 3 2 4 2" xfId="8380" xr:uid="{00000000-0005-0000-0000-0000E4990000}"/>
    <cellStyle name="Normal 6 3 3 2 4 2 2" xfId="19379" xr:uid="{00000000-0005-0000-0000-0000E5990000}"/>
    <cellStyle name="Normal 6 3 3 2 4 2 2 2" xfId="31634" xr:uid="{00000000-0005-0000-0000-0000E6990000}"/>
    <cellStyle name="Normal 6 3 3 2 4 2 2 3" xfId="43875" xr:uid="{00000000-0005-0000-0000-0000E7990000}"/>
    <cellStyle name="Normal 6 3 3 2 4 2 3" xfId="25517" xr:uid="{00000000-0005-0000-0000-0000E8990000}"/>
    <cellStyle name="Normal 6 3 3 2 4 2 4" xfId="37761" xr:uid="{00000000-0005-0000-0000-0000E9990000}"/>
    <cellStyle name="Normal 6 3 3 2 4 2 5" xfId="49990" xr:uid="{00000000-0005-0000-0000-0000EA990000}"/>
    <cellStyle name="Normal 6 3 3 2 4 3" xfId="19378" xr:uid="{00000000-0005-0000-0000-0000EB990000}"/>
    <cellStyle name="Normal 6 3 3 2 4 3 2" xfId="31633" xr:uid="{00000000-0005-0000-0000-0000EC990000}"/>
    <cellStyle name="Normal 6 3 3 2 4 3 3" xfId="43874" xr:uid="{00000000-0005-0000-0000-0000ED990000}"/>
    <cellStyle name="Normal 6 3 3 2 4 4" xfId="25516" xr:uid="{00000000-0005-0000-0000-0000EE990000}"/>
    <cellStyle name="Normal 6 3 3 2 4 5" xfId="37760" xr:uid="{00000000-0005-0000-0000-0000EF990000}"/>
    <cellStyle name="Normal 6 3 3 2 4 6" xfId="49989" xr:uid="{00000000-0005-0000-0000-0000F0990000}"/>
    <cellStyle name="Normal 6 3 3 2 5" xfId="8381" xr:uid="{00000000-0005-0000-0000-0000F1990000}"/>
    <cellStyle name="Normal 6 3 3 2 5 2" xfId="19380" xr:uid="{00000000-0005-0000-0000-0000F2990000}"/>
    <cellStyle name="Normal 6 3 3 2 5 2 2" xfId="31635" xr:uid="{00000000-0005-0000-0000-0000F3990000}"/>
    <cellStyle name="Normal 6 3 3 2 5 2 3" xfId="43876" xr:uid="{00000000-0005-0000-0000-0000F4990000}"/>
    <cellStyle name="Normal 6 3 3 2 5 3" xfId="25518" xr:uid="{00000000-0005-0000-0000-0000F5990000}"/>
    <cellStyle name="Normal 6 3 3 2 5 4" xfId="37762" xr:uid="{00000000-0005-0000-0000-0000F6990000}"/>
    <cellStyle name="Normal 6 3 3 2 5 5" xfId="49991" xr:uid="{00000000-0005-0000-0000-0000F7990000}"/>
    <cellStyle name="Normal 6 3 3 2 6" xfId="19365" xr:uid="{00000000-0005-0000-0000-0000F8990000}"/>
    <cellStyle name="Normal 6 3 3 2 6 2" xfId="31620" xr:uid="{00000000-0005-0000-0000-0000F9990000}"/>
    <cellStyle name="Normal 6 3 3 2 6 3" xfId="43861" xr:uid="{00000000-0005-0000-0000-0000FA990000}"/>
    <cellStyle name="Normal 6 3 3 2 7" xfId="25503" xr:uid="{00000000-0005-0000-0000-0000FB990000}"/>
    <cellStyle name="Normal 6 3 3 2 8" xfId="37747" xr:uid="{00000000-0005-0000-0000-0000FC990000}"/>
    <cellStyle name="Normal 6 3 3 2 9" xfId="49976" xr:uid="{00000000-0005-0000-0000-0000FD990000}"/>
    <cellStyle name="Normal 6 3 3 3" xfId="8382" xr:uid="{00000000-0005-0000-0000-0000FE990000}"/>
    <cellStyle name="Normal 6 3 3 3 2" xfId="8383" xr:uid="{00000000-0005-0000-0000-0000FF990000}"/>
    <cellStyle name="Normal 6 3 3 3 2 2" xfId="8384" xr:uid="{00000000-0005-0000-0000-0000009A0000}"/>
    <cellStyle name="Normal 6 3 3 3 2 2 2" xfId="8385" xr:uid="{00000000-0005-0000-0000-0000019A0000}"/>
    <cellStyle name="Normal 6 3 3 3 2 2 2 2" xfId="19384" xr:uid="{00000000-0005-0000-0000-0000029A0000}"/>
    <cellStyle name="Normal 6 3 3 3 2 2 2 2 2" xfId="31639" xr:uid="{00000000-0005-0000-0000-0000039A0000}"/>
    <cellStyle name="Normal 6 3 3 3 2 2 2 2 3" xfId="43880" xr:uid="{00000000-0005-0000-0000-0000049A0000}"/>
    <cellStyle name="Normal 6 3 3 3 2 2 2 3" xfId="25522" xr:uid="{00000000-0005-0000-0000-0000059A0000}"/>
    <cellStyle name="Normal 6 3 3 3 2 2 2 4" xfId="37766" xr:uid="{00000000-0005-0000-0000-0000069A0000}"/>
    <cellStyle name="Normal 6 3 3 3 2 2 2 5" xfId="49995" xr:uid="{00000000-0005-0000-0000-0000079A0000}"/>
    <cellStyle name="Normal 6 3 3 3 2 2 3" xfId="19383" xr:uid="{00000000-0005-0000-0000-0000089A0000}"/>
    <cellStyle name="Normal 6 3 3 3 2 2 3 2" xfId="31638" xr:uid="{00000000-0005-0000-0000-0000099A0000}"/>
    <cellStyle name="Normal 6 3 3 3 2 2 3 3" xfId="43879" xr:uid="{00000000-0005-0000-0000-00000A9A0000}"/>
    <cellStyle name="Normal 6 3 3 3 2 2 4" xfId="25521" xr:uid="{00000000-0005-0000-0000-00000B9A0000}"/>
    <cellStyle name="Normal 6 3 3 3 2 2 5" xfId="37765" xr:uid="{00000000-0005-0000-0000-00000C9A0000}"/>
    <cellStyle name="Normal 6 3 3 3 2 2 6" xfId="49994" xr:uid="{00000000-0005-0000-0000-00000D9A0000}"/>
    <cellStyle name="Normal 6 3 3 3 2 3" xfId="8386" xr:uid="{00000000-0005-0000-0000-00000E9A0000}"/>
    <cellStyle name="Normal 6 3 3 3 2 3 2" xfId="19385" xr:uid="{00000000-0005-0000-0000-00000F9A0000}"/>
    <cellStyle name="Normal 6 3 3 3 2 3 2 2" xfId="31640" xr:uid="{00000000-0005-0000-0000-0000109A0000}"/>
    <cellStyle name="Normal 6 3 3 3 2 3 2 3" xfId="43881" xr:uid="{00000000-0005-0000-0000-0000119A0000}"/>
    <cellStyle name="Normal 6 3 3 3 2 3 3" xfId="25523" xr:uid="{00000000-0005-0000-0000-0000129A0000}"/>
    <cellStyle name="Normal 6 3 3 3 2 3 4" xfId="37767" xr:uid="{00000000-0005-0000-0000-0000139A0000}"/>
    <cellStyle name="Normal 6 3 3 3 2 3 5" xfId="49996" xr:uid="{00000000-0005-0000-0000-0000149A0000}"/>
    <cellStyle name="Normal 6 3 3 3 2 4" xfId="19382" xr:uid="{00000000-0005-0000-0000-0000159A0000}"/>
    <cellStyle name="Normal 6 3 3 3 2 4 2" xfId="31637" xr:uid="{00000000-0005-0000-0000-0000169A0000}"/>
    <cellStyle name="Normal 6 3 3 3 2 4 3" xfId="43878" xr:uid="{00000000-0005-0000-0000-0000179A0000}"/>
    <cellStyle name="Normal 6 3 3 3 2 5" xfId="25520" xr:uid="{00000000-0005-0000-0000-0000189A0000}"/>
    <cellStyle name="Normal 6 3 3 3 2 6" xfId="37764" xr:uid="{00000000-0005-0000-0000-0000199A0000}"/>
    <cellStyle name="Normal 6 3 3 3 2 7" xfId="49993" xr:uid="{00000000-0005-0000-0000-00001A9A0000}"/>
    <cellStyle name="Normal 6 3 3 3 3" xfId="8387" xr:uid="{00000000-0005-0000-0000-00001B9A0000}"/>
    <cellStyle name="Normal 6 3 3 3 3 2" xfId="8388" xr:uid="{00000000-0005-0000-0000-00001C9A0000}"/>
    <cellStyle name="Normal 6 3 3 3 3 2 2" xfId="19387" xr:uid="{00000000-0005-0000-0000-00001D9A0000}"/>
    <cellStyle name="Normal 6 3 3 3 3 2 2 2" xfId="31642" xr:uid="{00000000-0005-0000-0000-00001E9A0000}"/>
    <cellStyle name="Normal 6 3 3 3 3 2 2 3" xfId="43883" xr:uid="{00000000-0005-0000-0000-00001F9A0000}"/>
    <cellStyle name="Normal 6 3 3 3 3 2 3" xfId="25525" xr:uid="{00000000-0005-0000-0000-0000209A0000}"/>
    <cellStyle name="Normal 6 3 3 3 3 2 4" xfId="37769" xr:uid="{00000000-0005-0000-0000-0000219A0000}"/>
    <cellStyle name="Normal 6 3 3 3 3 2 5" xfId="49998" xr:uid="{00000000-0005-0000-0000-0000229A0000}"/>
    <cellStyle name="Normal 6 3 3 3 3 3" xfId="19386" xr:uid="{00000000-0005-0000-0000-0000239A0000}"/>
    <cellStyle name="Normal 6 3 3 3 3 3 2" xfId="31641" xr:uid="{00000000-0005-0000-0000-0000249A0000}"/>
    <cellStyle name="Normal 6 3 3 3 3 3 3" xfId="43882" xr:uid="{00000000-0005-0000-0000-0000259A0000}"/>
    <cellStyle name="Normal 6 3 3 3 3 4" xfId="25524" xr:uid="{00000000-0005-0000-0000-0000269A0000}"/>
    <cellStyle name="Normal 6 3 3 3 3 5" xfId="37768" xr:uid="{00000000-0005-0000-0000-0000279A0000}"/>
    <cellStyle name="Normal 6 3 3 3 3 6" xfId="49997" xr:uid="{00000000-0005-0000-0000-0000289A0000}"/>
    <cellStyle name="Normal 6 3 3 3 4" xfId="8389" xr:uid="{00000000-0005-0000-0000-0000299A0000}"/>
    <cellStyle name="Normal 6 3 3 3 4 2" xfId="19388" xr:uid="{00000000-0005-0000-0000-00002A9A0000}"/>
    <cellStyle name="Normal 6 3 3 3 4 2 2" xfId="31643" xr:uid="{00000000-0005-0000-0000-00002B9A0000}"/>
    <cellStyle name="Normal 6 3 3 3 4 2 3" xfId="43884" xr:uid="{00000000-0005-0000-0000-00002C9A0000}"/>
    <cellStyle name="Normal 6 3 3 3 4 3" xfId="25526" xr:uid="{00000000-0005-0000-0000-00002D9A0000}"/>
    <cellStyle name="Normal 6 3 3 3 4 4" xfId="37770" xr:uid="{00000000-0005-0000-0000-00002E9A0000}"/>
    <cellStyle name="Normal 6 3 3 3 4 5" xfId="49999" xr:uid="{00000000-0005-0000-0000-00002F9A0000}"/>
    <cellStyle name="Normal 6 3 3 3 5" xfId="19381" xr:uid="{00000000-0005-0000-0000-0000309A0000}"/>
    <cellStyle name="Normal 6 3 3 3 5 2" xfId="31636" xr:uid="{00000000-0005-0000-0000-0000319A0000}"/>
    <cellStyle name="Normal 6 3 3 3 5 3" xfId="43877" xr:uid="{00000000-0005-0000-0000-0000329A0000}"/>
    <cellStyle name="Normal 6 3 3 3 6" xfId="25519" xr:uid="{00000000-0005-0000-0000-0000339A0000}"/>
    <cellStyle name="Normal 6 3 3 3 7" xfId="37763" xr:uid="{00000000-0005-0000-0000-0000349A0000}"/>
    <cellStyle name="Normal 6 3 3 3 8" xfId="49992" xr:uid="{00000000-0005-0000-0000-0000359A0000}"/>
    <cellStyle name="Normal 6 3 3 4" xfId="8390" xr:uid="{00000000-0005-0000-0000-0000369A0000}"/>
    <cellStyle name="Normal 6 3 3 4 2" xfId="8391" xr:uid="{00000000-0005-0000-0000-0000379A0000}"/>
    <cellStyle name="Normal 6 3 3 4 2 2" xfId="8392" xr:uid="{00000000-0005-0000-0000-0000389A0000}"/>
    <cellStyle name="Normal 6 3 3 4 2 2 2" xfId="19391" xr:uid="{00000000-0005-0000-0000-0000399A0000}"/>
    <cellStyle name="Normal 6 3 3 4 2 2 2 2" xfId="31646" xr:uid="{00000000-0005-0000-0000-00003A9A0000}"/>
    <cellStyle name="Normal 6 3 3 4 2 2 2 3" xfId="43887" xr:uid="{00000000-0005-0000-0000-00003B9A0000}"/>
    <cellStyle name="Normal 6 3 3 4 2 2 3" xfId="25529" xr:uid="{00000000-0005-0000-0000-00003C9A0000}"/>
    <cellStyle name="Normal 6 3 3 4 2 2 4" xfId="37773" xr:uid="{00000000-0005-0000-0000-00003D9A0000}"/>
    <cellStyle name="Normal 6 3 3 4 2 2 5" xfId="50002" xr:uid="{00000000-0005-0000-0000-00003E9A0000}"/>
    <cellStyle name="Normal 6 3 3 4 2 3" xfId="19390" xr:uid="{00000000-0005-0000-0000-00003F9A0000}"/>
    <cellStyle name="Normal 6 3 3 4 2 3 2" xfId="31645" xr:uid="{00000000-0005-0000-0000-0000409A0000}"/>
    <cellStyle name="Normal 6 3 3 4 2 3 3" xfId="43886" xr:uid="{00000000-0005-0000-0000-0000419A0000}"/>
    <cellStyle name="Normal 6 3 3 4 2 4" xfId="25528" xr:uid="{00000000-0005-0000-0000-0000429A0000}"/>
    <cellStyle name="Normal 6 3 3 4 2 5" xfId="37772" xr:uid="{00000000-0005-0000-0000-0000439A0000}"/>
    <cellStyle name="Normal 6 3 3 4 2 6" xfId="50001" xr:uid="{00000000-0005-0000-0000-0000449A0000}"/>
    <cellStyle name="Normal 6 3 3 4 3" xfId="8393" xr:uid="{00000000-0005-0000-0000-0000459A0000}"/>
    <cellStyle name="Normal 6 3 3 4 3 2" xfId="19392" xr:uid="{00000000-0005-0000-0000-0000469A0000}"/>
    <cellStyle name="Normal 6 3 3 4 3 2 2" xfId="31647" xr:uid="{00000000-0005-0000-0000-0000479A0000}"/>
    <cellStyle name="Normal 6 3 3 4 3 2 3" xfId="43888" xr:uid="{00000000-0005-0000-0000-0000489A0000}"/>
    <cellStyle name="Normal 6 3 3 4 3 3" xfId="25530" xr:uid="{00000000-0005-0000-0000-0000499A0000}"/>
    <cellStyle name="Normal 6 3 3 4 3 4" xfId="37774" xr:uid="{00000000-0005-0000-0000-00004A9A0000}"/>
    <cellStyle name="Normal 6 3 3 4 3 5" xfId="50003" xr:uid="{00000000-0005-0000-0000-00004B9A0000}"/>
    <cellStyle name="Normal 6 3 3 4 4" xfId="19389" xr:uid="{00000000-0005-0000-0000-00004C9A0000}"/>
    <cellStyle name="Normal 6 3 3 4 4 2" xfId="31644" xr:uid="{00000000-0005-0000-0000-00004D9A0000}"/>
    <cellStyle name="Normal 6 3 3 4 4 3" xfId="43885" xr:uid="{00000000-0005-0000-0000-00004E9A0000}"/>
    <cellStyle name="Normal 6 3 3 4 5" xfId="25527" xr:uid="{00000000-0005-0000-0000-00004F9A0000}"/>
    <cellStyle name="Normal 6 3 3 4 6" xfId="37771" xr:uid="{00000000-0005-0000-0000-0000509A0000}"/>
    <cellStyle name="Normal 6 3 3 4 7" xfId="50000" xr:uid="{00000000-0005-0000-0000-0000519A0000}"/>
    <cellStyle name="Normal 6 3 3 5" xfId="8394" xr:uid="{00000000-0005-0000-0000-0000529A0000}"/>
    <cellStyle name="Normal 6 3 3 5 2" xfId="8395" xr:uid="{00000000-0005-0000-0000-0000539A0000}"/>
    <cellStyle name="Normal 6 3 3 5 2 2" xfId="19394" xr:uid="{00000000-0005-0000-0000-0000549A0000}"/>
    <cellStyle name="Normal 6 3 3 5 2 2 2" xfId="31649" xr:uid="{00000000-0005-0000-0000-0000559A0000}"/>
    <cellStyle name="Normal 6 3 3 5 2 2 3" xfId="43890" xr:uid="{00000000-0005-0000-0000-0000569A0000}"/>
    <cellStyle name="Normal 6 3 3 5 2 3" xfId="25532" xr:uid="{00000000-0005-0000-0000-0000579A0000}"/>
    <cellStyle name="Normal 6 3 3 5 2 4" xfId="37776" xr:uid="{00000000-0005-0000-0000-0000589A0000}"/>
    <cellStyle name="Normal 6 3 3 5 2 5" xfId="50005" xr:uid="{00000000-0005-0000-0000-0000599A0000}"/>
    <cellStyle name="Normal 6 3 3 5 3" xfId="19393" xr:uid="{00000000-0005-0000-0000-00005A9A0000}"/>
    <cellStyle name="Normal 6 3 3 5 3 2" xfId="31648" xr:uid="{00000000-0005-0000-0000-00005B9A0000}"/>
    <cellStyle name="Normal 6 3 3 5 3 3" xfId="43889" xr:uid="{00000000-0005-0000-0000-00005C9A0000}"/>
    <cellStyle name="Normal 6 3 3 5 4" xfId="25531" xr:uid="{00000000-0005-0000-0000-00005D9A0000}"/>
    <cellStyle name="Normal 6 3 3 5 5" xfId="37775" xr:uid="{00000000-0005-0000-0000-00005E9A0000}"/>
    <cellStyle name="Normal 6 3 3 5 6" xfId="50004" xr:uid="{00000000-0005-0000-0000-00005F9A0000}"/>
    <cellStyle name="Normal 6 3 3 6" xfId="8396" xr:uid="{00000000-0005-0000-0000-0000609A0000}"/>
    <cellStyle name="Normal 6 3 3 6 2" xfId="19395" xr:uid="{00000000-0005-0000-0000-0000619A0000}"/>
    <cellStyle name="Normal 6 3 3 6 2 2" xfId="31650" xr:uid="{00000000-0005-0000-0000-0000629A0000}"/>
    <cellStyle name="Normal 6 3 3 6 2 3" xfId="43891" xr:uid="{00000000-0005-0000-0000-0000639A0000}"/>
    <cellStyle name="Normal 6 3 3 6 3" xfId="25533" xr:uid="{00000000-0005-0000-0000-0000649A0000}"/>
    <cellStyle name="Normal 6 3 3 6 4" xfId="37777" xr:uid="{00000000-0005-0000-0000-0000659A0000}"/>
    <cellStyle name="Normal 6 3 3 6 5" xfId="50006" xr:uid="{00000000-0005-0000-0000-0000669A0000}"/>
    <cellStyle name="Normal 6 3 3 7" xfId="19364" xr:uid="{00000000-0005-0000-0000-0000679A0000}"/>
    <cellStyle name="Normal 6 3 3 7 2" xfId="31619" xr:uid="{00000000-0005-0000-0000-0000689A0000}"/>
    <cellStyle name="Normal 6 3 3 7 3" xfId="43860" xr:uid="{00000000-0005-0000-0000-0000699A0000}"/>
    <cellStyle name="Normal 6 3 3 8" xfId="25502" xr:uid="{00000000-0005-0000-0000-00006A9A0000}"/>
    <cellStyle name="Normal 6 3 3 9" xfId="37746" xr:uid="{00000000-0005-0000-0000-00006B9A0000}"/>
    <cellStyle name="Normal 6 3 4" xfId="8397" xr:uid="{00000000-0005-0000-0000-00006C9A0000}"/>
    <cellStyle name="Normal 6 3 4 2" xfId="8398" xr:uid="{00000000-0005-0000-0000-00006D9A0000}"/>
    <cellStyle name="Normal 6 3 4 2 2" xfId="8399" xr:uid="{00000000-0005-0000-0000-00006E9A0000}"/>
    <cellStyle name="Normal 6 3 4 2 2 2" xfId="8400" xr:uid="{00000000-0005-0000-0000-00006F9A0000}"/>
    <cellStyle name="Normal 6 3 4 2 2 2 2" xfId="8401" xr:uid="{00000000-0005-0000-0000-0000709A0000}"/>
    <cellStyle name="Normal 6 3 4 2 2 2 2 2" xfId="19400" xr:uid="{00000000-0005-0000-0000-0000719A0000}"/>
    <cellStyle name="Normal 6 3 4 2 2 2 2 2 2" xfId="31655" xr:uid="{00000000-0005-0000-0000-0000729A0000}"/>
    <cellStyle name="Normal 6 3 4 2 2 2 2 2 3" xfId="43896" xr:uid="{00000000-0005-0000-0000-0000739A0000}"/>
    <cellStyle name="Normal 6 3 4 2 2 2 2 3" xfId="25538" xr:uid="{00000000-0005-0000-0000-0000749A0000}"/>
    <cellStyle name="Normal 6 3 4 2 2 2 2 4" xfId="37782" xr:uid="{00000000-0005-0000-0000-0000759A0000}"/>
    <cellStyle name="Normal 6 3 4 2 2 2 2 5" xfId="50011" xr:uid="{00000000-0005-0000-0000-0000769A0000}"/>
    <cellStyle name="Normal 6 3 4 2 2 2 3" xfId="19399" xr:uid="{00000000-0005-0000-0000-0000779A0000}"/>
    <cellStyle name="Normal 6 3 4 2 2 2 3 2" xfId="31654" xr:uid="{00000000-0005-0000-0000-0000789A0000}"/>
    <cellStyle name="Normal 6 3 4 2 2 2 3 3" xfId="43895" xr:uid="{00000000-0005-0000-0000-0000799A0000}"/>
    <cellStyle name="Normal 6 3 4 2 2 2 4" xfId="25537" xr:uid="{00000000-0005-0000-0000-00007A9A0000}"/>
    <cellStyle name="Normal 6 3 4 2 2 2 5" xfId="37781" xr:uid="{00000000-0005-0000-0000-00007B9A0000}"/>
    <cellStyle name="Normal 6 3 4 2 2 2 6" xfId="50010" xr:uid="{00000000-0005-0000-0000-00007C9A0000}"/>
    <cellStyle name="Normal 6 3 4 2 2 3" xfId="8402" xr:uid="{00000000-0005-0000-0000-00007D9A0000}"/>
    <cellStyle name="Normal 6 3 4 2 2 3 2" xfId="19401" xr:uid="{00000000-0005-0000-0000-00007E9A0000}"/>
    <cellStyle name="Normal 6 3 4 2 2 3 2 2" xfId="31656" xr:uid="{00000000-0005-0000-0000-00007F9A0000}"/>
    <cellStyle name="Normal 6 3 4 2 2 3 2 3" xfId="43897" xr:uid="{00000000-0005-0000-0000-0000809A0000}"/>
    <cellStyle name="Normal 6 3 4 2 2 3 3" xfId="25539" xr:uid="{00000000-0005-0000-0000-0000819A0000}"/>
    <cellStyle name="Normal 6 3 4 2 2 3 4" xfId="37783" xr:uid="{00000000-0005-0000-0000-0000829A0000}"/>
    <cellStyle name="Normal 6 3 4 2 2 3 5" xfId="50012" xr:uid="{00000000-0005-0000-0000-0000839A0000}"/>
    <cellStyle name="Normal 6 3 4 2 2 4" xfId="19398" xr:uid="{00000000-0005-0000-0000-0000849A0000}"/>
    <cellStyle name="Normal 6 3 4 2 2 4 2" xfId="31653" xr:uid="{00000000-0005-0000-0000-0000859A0000}"/>
    <cellStyle name="Normal 6 3 4 2 2 4 3" xfId="43894" xr:uid="{00000000-0005-0000-0000-0000869A0000}"/>
    <cellStyle name="Normal 6 3 4 2 2 5" xfId="25536" xr:uid="{00000000-0005-0000-0000-0000879A0000}"/>
    <cellStyle name="Normal 6 3 4 2 2 6" xfId="37780" xr:uid="{00000000-0005-0000-0000-0000889A0000}"/>
    <cellStyle name="Normal 6 3 4 2 2 7" xfId="50009" xr:uid="{00000000-0005-0000-0000-0000899A0000}"/>
    <cellStyle name="Normal 6 3 4 2 3" xfId="8403" xr:uid="{00000000-0005-0000-0000-00008A9A0000}"/>
    <cellStyle name="Normal 6 3 4 2 3 2" xfId="8404" xr:uid="{00000000-0005-0000-0000-00008B9A0000}"/>
    <cellStyle name="Normal 6 3 4 2 3 2 2" xfId="19403" xr:uid="{00000000-0005-0000-0000-00008C9A0000}"/>
    <cellStyle name="Normal 6 3 4 2 3 2 2 2" xfId="31658" xr:uid="{00000000-0005-0000-0000-00008D9A0000}"/>
    <cellStyle name="Normal 6 3 4 2 3 2 2 3" xfId="43899" xr:uid="{00000000-0005-0000-0000-00008E9A0000}"/>
    <cellStyle name="Normal 6 3 4 2 3 2 3" xfId="25541" xr:uid="{00000000-0005-0000-0000-00008F9A0000}"/>
    <cellStyle name="Normal 6 3 4 2 3 2 4" xfId="37785" xr:uid="{00000000-0005-0000-0000-0000909A0000}"/>
    <cellStyle name="Normal 6 3 4 2 3 2 5" xfId="50014" xr:uid="{00000000-0005-0000-0000-0000919A0000}"/>
    <cellStyle name="Normal 6 3 4 2 3 3" xfId="19402" xr:uid="{00000000-0005-0000-0000-0000929A0000}"/>
    <cellStyle name="Normal 6 3 4 2 3 3 2" xfId="31657" xr:uid="{00000000-0005-0000-0000-0000939A0000}"/>
    <cellStyle name="Normal 6 3 4 2 3 3 3" xfId="43898" xr:uid="{00000000-0005-0000-0000-0000949A0000}"/>
    <cellStyle name="Normal 6 3 4 2 3 4" xfId="25540" xr:uid="{00000000-0005-0000-0000-0000959A0000}"/>
    <cellStyle name="Normal 6 3 4 2 3 5" xfId="37784" xr:uid="{00000000-0005-0000-0000-0000969A0000}"/>
    <cellStyle name="Normal 6 3 4 2 3 6" xfId="50013" xr:uid="{00000000-0005-0000-0000-0000979A0000}"/>
    <cellStyle name="Normal 6 3 4 2 4" xfId="8405" xr:uid="{00000000-0005-0000-0000-0000989A0000}"/>
    <cellStyle name="Normal 6 3 4 2 4 2" xfId="19404" xr:uid="{00000000-0005-0000-0000-0000999A0000}"/>
    <cellStyle name="Normal 6 3 4 2 4 2 2" xfId="31659" xr:uid="{00000000-0005-0000-0000-00009A9A0000}"/>
    <cellStyle name="Normal 6 3 4 2 4 2 3" xfId="43900" xr:uid="{00000000-0005-0000-0000-00009B9A0000}"/>
    <cellStyle name="Normal 6 3 4 2 4 3" xfId="25542" xr:uid="{00000000-0005-0000-0000-00009C9A0000}"/>
    <cellStyle name="Normal 6 3 4 2 4 4" xfId="37786" xr:uid="{00000000-0005-0000-0000-00009D9A0000}"/>
    <cellStyle name="Normal 6 3 4 2 4 5" xfId="50015" xr:uid="{00000000-0005-0000-0000-00009E9A0000}"/>
    <cellStyle name="Normal 6 3 4 2 5" xfId="19397" xr:uid="{00000000-0005-0000-0000-00009F9A0000}"/>
    <cellStyle name="Normal 6 3 4 2 5 2" xfId="31652" xr:uid="{00000000-0005-0000-0000-0000A09A0000}"/>
    <cellStyle name="Normal 6 3 4 2 5 3" xfId="43893" xr:uid="{00000000-0005-0000-0000-0000A19A0000}"/>
    <cellStyle name="Normal 6 3 4 2 6" xfId="25535" xr:uid="{00000000-0005-0000-0000-0000A29A0000}"/>
    <cellStyle name="Normal 6 3 4 2 7" xfId="37779" xr:uid="{00000000-0005-0000-0000-0000A39A0000}"/>
    <cellStyle name="Normal 6 3 4 2 8" xfId="50008" xr:uid="{00000000-0005-0000-0000-0000A49A0000}"/>
    <cellStyle name="Normal 6 3 4 3" xfId="8406" xr:uid="{00000000-0005-0000-0000-0000A59A0000}"/>
    <cellStyle name="Normal 6 3 4 3 2" xfId="8407" xr:uid="{00000000-0005-0000-0000-0000A69A0000}"/>
    <cellStyle name="Normal 6 3 4 3 2 2" xfId="8408" xr:uid="{00000000-0005-0000-0000-0000A79A0000}"/>
    <cellStyle name="Normal 6 3 4 3 2 2 2" xfId="19407" xr:uid="{00000000-0005-0000-0000-0000A89A0000}"/>
    <cellStyle name="Normal 6 3 4 3 2 2 2 2" xfId="31662" xr:uid="{00000000-0005-0000-0000-0000A99A0000}"/>
    <cellStyle name="Normal 6 3 4 3 2 2 2 3" xfId="43903" xr:uid="{00000000-0005-0000-0000-0000AA9A0000}"/>
    <cellStyle name="Normal 6 3 4 3 2 2 3" xfId="25545" xr:uid="{00000000-0005-0000-0000-0000AB9A0000}"/>
    <cellStyle name="Normal 6 3 4 3 2 2 4" xfId="37789" xr:uid="{00000000-0005-0000-0000-0000AC9A0000}"/>
    <cellStyle name="Normal 6 3 4 3 2 2 5" xfId="50018" xr:uid="{00000000-0005-0000-0000-0000AD9A0000}"/>
    <cellStyle name="Normal 6 3 4 3 2 3" xfId="19406" xr:uid="{00000000-0005-0000-0000-0000AE9A0000}"/>
    <cellStyle name="Normal 6 3 4 3 2 3 2" xfId="31661" xr:uid="{00000000-0005-0000-0000-0000AF9A0000}"/>
    <cellStyle name="Normal 6 3 4 3 2 3 3" xfId="43902" xr:uid="{00000000-0005-0000-0000-0000B09A0000}"/>
    <cellStyle name="Normal 6 3 4 3 2 4" xfId="25544" xr:uid="{00000000-0005-0000-0000-0000B19A0000}"/>
    <cellStyle name="Normal 6 3 4 3 2 5" xfId="37788" xr:uid="{00000000-0005-0000-0000-0000B29A0000}"/>
    <cellStyle name="Normal 6 3 4 3 2 6" xfId="50017" xr:uid="{00000000-0005-0000-0000-0000B39A0000}"/>
    <cellStyle name="Normal 6 3 4 3 3" xfId="8409" xr:uid="{00000000-0005-0000-0000-0000B49A0000}"/>
    <cellStyle name="Normal 6 3 4 3 3 2" xfId="19408" xr:uid="{00000000-0005-0000-0000-0000B59A0000}"/>
    <cellStyle name="Normal 6 3 4 3 3 2 2" xfId="31663" xr:uid="{00000000-0005-0000-0000-0000B69A0000}"/>
    <cellStyle name="Normal 6 3 4 3 3 2 3" xfId="43904" xr:uid="{00000000-0005-0000-0000-0000B79A0000}"/>
    <cellStyle name="Normal 6 3 4 3 3 3" xfId="25546" xr:uid="{00000000-0005-0000-0000-0000B89A0000}"/>
    <cellStyle name="Normal 6 3 4 3 3 4" xfId="37790" xr:uid="{00000000-0005-0000-0000-0000B99A0000}"/>
    <cellStyle name="Normal 6 3 4 3 3 5" xfId="50019" xr:uid="{00000000-0005-0000-0000-0000BA9A0000}"/>
    <cellStyle name="Normal 6 3 4 3 4" xfId="19405" xr:uid="{00000000-0005-0000-0000-0000BB9A0000}"/>
    <cellStyle name="Normal 6 3 4 3 4 2" xfId="31660" xr:uid="{00000000-0005-0000-0000-0000BC9A0000}"/>
    <cellStyle name="Normal 6 3 4 3 4 3" xfId="43901" xr:uid="{00000000-0005-0000-0000-0000BD9A0000}"/>
    <cellStyle name="Normal 6 3 4 3 5" xfId="25543" xr:uid="{00000000-0005-0000-0000-0000BE9A0000}"/>
    <cellStyle name="Normal 6 3 4 3 6" xfId="37787" xr:uid="{00000000-0005-0000-0000-0000BF9A0000}"/>
    <cellStyle name="Normal 6 3 4 3 7" xfId="50016" xr:uid="{00000000-0005-0000-0000-0000C09A0000}"/>
    <cellStyle name="Normal 6 3 4 4" xfId="8410" xr:uid="{00000000-0005-0000-0000-0000C19A0000}"/>
    <cellStyle name="Normal 6 3 4 4 2" xfId="8411" xr:uid="{00000000-0005-0000-0000-0000C29A0000}"/>
    <cellStyle name="Normal 6 3 4 4 2 2" xfId="19410" xr:uid="{00000000-0005-0000-0000-0000C39A0000}"/>
    <cellStyle name="Normal 6 3 4 4 2 2 2" xfId="31665" xr:uid="{00000000-0005-0000-0000-0000C49A0000}"/>
    <cellStyle name="Normal 6 3 4 4 2 2 3" xfId="43906" xr:uid="{00000000-0005-0000-0000-0000C59A0000}"/>
    <cellStyle name="Normal 6 3 4 4 2 3" xfId="25548" xr:uid="{00000000-0005-0000-0000-0000C69A0000}"/>
    <cellStyle name="Normal 6 3 4 4 2 4" xfId="37792" xr:uid="{00000000-0005-0000-0000-0000C79A0000}"/>
    <cellStyle name="Normal 6 3 4 4 2 5" xfId="50021" xr:uid="{00000000-0005-0000-0000-0000C89A0000}"/>
    <cellStyle name="Normal 6 3 4 4 3" xfId="19409" xr:uid="{00000000-0005-0000-0000-0000C99A0000}"/>
    <cellStyle name="Normal 6 3 4 4 3 2" xfId="31664" xr:uid="{00000000-0005-0000-0000-0000CA9A0000}"/>
    <cellStyle name="Normal 6 3 4 4 3 3" xfId="43905" xr:uid="{00000000-0005-0000-0000-0000CB9A0000}"/>
    <cellStyle name="Normal 6 3 4 4 4" xfId="25547" xr:uid="{00000000-0005-0000-0000-0000CC9A0000}"/>
    <cellStyle name="Normal 6 3 4 4 5" xfId="37791" xr:uid="{00000000-0005-0000-0000-0000CD9A0000}"/>
    <cellStyle name="Normal 6 3 4 4 6" xfId="50020" xr:uid="{00000000-0005-0000-0000-0000CE9A0000}"/>
    <cellStyle name="Normal 6 3 4 5" xfId="8412" xr:uid="{00000000-0005-0000-0000-0000CF9A0000}"/>
    <cellStyle name="Normal 6 3 4 5 2" xfId="19411" xr:uid="{00000000-0005-0000-0000-0000D09A0000}"/>
    <cellStyle name="Normal 6 3 4 5 2 2" xfId="31666" xr:uid="{00000000-0005-0000-0000-0000D19A0000}"/>
    <cellStyle name="Normal 6 3 4 5 2 3" xfId="43907" xr:uid="{00000000-0005-0000-0000-0000D29A0000}"/>
    <cellStyle name="Normal 6 3 4 5 3" xfId="25549" xr:uid="{00000000-0005-0000-0000-0000D39A0000}"/>
    <cellStyle name="Normal 6 3 4 5 4" xfId="37793" xr:uid="{00000000-0005-0000-0000-0000D49A0000}"/>
    <cellStyle name="Normal 6 3 4 5 5" xfId="50022" xr:uid="{00000000-0005-0000-0000-0000D59A0000}"/>
    <cellStyle name="Normal 6 3 4 6" xfId="19396" xr:uid="{00000000-0005-0000-0000-0000D69A0000}"/>
    <cellStyle name="Normal 6 3 4 6 2" xfId="31651" xr:uid="{00000000-0005-0000-0000-0000D79A0000}"/>
    <cellStyle name="Normal 6 3 4 6 3" xfId="43892" xr:uid="{00000000-0005-0000-0000-0000D89A0000}"/>
    <cellStyle name="Normal 6 3 4 7" xfId="25534" xr:uid="{00000000-0005-0000-0000-0000D99A0000}"/>
    <cellStyle name="Normal 6 3 4 8" xfId="37778" xr:uid="{00000000-0005-0000-0000-0000DA9A0000}"/>
    <cellStyle name="Normal 6 3 4 9" xfId="50007" xr:uid="{00000000-0005-0000-0000-0000DB9A0000}"/>
    <cellStyle name="Normal 6 3 5" xfId="8413" xr:uid="{00000000-0005-0000-0000-0000DC9A0000}"/>
    <cellStyle name="Normal 6 3 5 2" xfId="8414" xr:uid="{00000000-0005-0000-0000-0000DD9A0000}"/>
    <cellStyle name="Normal 6 3 5 2 2" xfId="8415" xr:uid="{00000000-0005-0000-0000-0000DE9A0000}"/>
    <cellStyle name="Normal 6 3 5 2 2 2" xfId="8416" xr:uid="{00000000-0005-0000-0000-0000DF9A0000}"/>
    <cellStyle name="Normal 6 3 5 2 2 2 2" xfId="19415" xr:uid="{00000000-0005-0000-0000-0000E09A0000}"/>
    <cellStyle name="Normal 6 3 5 2 2 2 2 2" xfId="31670" xr:uid="{00000000-0005-0000-0000-0000E19A0000}"/>
    <cellStyle name="Normal 6 3 5 2 2 2 2 3" xfId="43911" xr:uid="{00000000-0005-0000-0000-0000E29A0000}"/>
    <cellStyle name="Normal 6 3 5 2 2 2 3" xfId="25553" xr:uid="{00000000-0005-0000-0000-0000E39A0000}"/>
    <cellStyle name="Normal 6 3 5 2 2 2 4" xfId="37797" xr:uid="{00000000-0005-0000-0000-0000E49A0000}"/>
    <cellStyle name="Normal 6 3 5 2 2 2 5" xfId="50026" xr:uid="{00000000-0005-0000-0000-0000E59A0000}"/>
    <cellStyle name="Normal 6 3 5 2 2 3" xfId="19414" xr:uid="{00000000-0005-0000-0000-0000E69A0000}"/>
    <cellStyle name="Normal 6 3 5 2 2 3 2" xfId="31669" xr:uid="{00000000-0005-0000-0000-0000E79A0000}"/>
    <cellStyle name="Normal 6 3 5 2 2 3 3" xfId="43910" xr:uid="{00000000-0005-0000-0000-0000E89A0000}"/>
    <cellStyle name="Normal 6 3 5 2 2 4" xfId="25552" xr:uid="{00000000-0005-0000-0000-0000E99A0000}"/>
    <cellStyle name="Normal 6 3 5 2 2 5" xfId="37796" xr:uid="{00000000-0005-0000-0000-0000EA9A0000}"/>
    <cellStyle name="Normal 6 3 5 2 2 6" xfId="50025" xr:uid="{00000000-0005-0000-0000-0000EB9A0000}"/>
    <cellStyle name="Normal 6 3 5 2 3" xfId="8417" xr:uid="{00000000-0005-0000-0000-0000EC9A0000}"/>
    <cellStyle name="Normal 6 3 5 2 3 2" xfId="19416" xr:uid="{00000000-0005-0000-0000-0000ED9A0000}"/>
    <cellStyle name="Normal 6 3 5 2 3 2 2" xfId="31671" xr:uid="{00000000-0005-0000-0000-0000EE9A0000}"/>
    <cellStyle name="Normal 6 3 5 2 3 2 3" xfId="43912" xr:uid="{00000000-0005-0000-0000-0000EF9A0000}"/>
    <cellStyle name="Normal 6 3 5 2 3 3" xfId="25554" xr:uid="{00000000-0005-0000-0000-0000F09A0000}"/>
    <cellStyle name="Normal 6 3 5 2 3 4" xfId="37798" xr:uid="{00000000-0005-0000-0000-0000F19A0000}"/>
    <cellStyle name="Normal 6 3 5 2 3 5" xfId="50027" xr:uid="{00000000-0005-0000-0000-0000F29A0000}"/>
    <cellStyle name="Normal 6 3 5 2 4" xfId="19413" xr:uid="{00000000-0005-0000-0000-0000F39A0000}"/>
    <cellStyle name="Normal 6 3 5 2 4 2" xfId="31668" xr:uid="{00000000-0005-0000-0000-0000F49A0000}"/>
    <cellStyle name="Normal 6 3 5 2 4 3" xfId="43909" xr:uid="{00000000-0005-0000-0000-0000F59A0000}"/>
    <cellStyle name="Normal 6 3 5 2 5" xfId="25551" xr:uid="{00000000-0005-0000-0000-0000F69A0000}"/>
    <cellStyle name="Normal 6 3 5 2 6" xfId="37795" xr:uid="{00000000-0005-0000-0000-0000F79A0000}"/>
    <cellStyle name="Normal 6 3 5 2 7" xfId="50024" xr:uid="{00000000-0005-0000-0000-0000F89A0000}"/>
    <cellStyle name="Normal 6 3 5 3" xfId="8418" xr:uid="{00000000-0005-0000-0000-0000F99A0000}"/>
    <cellStyle name="Normal 6 3 5 3 2" xfId="8419" xr:uid="{00000000-0005-0000-0000-0000FA9A0000}"/>
    <cellStyle name="Normal 6 3 5 3 2 2" xfId="19418" xr:uid="{00000000-0005-0000-0000-0000FB9A0000}"/>
    <cellStyle name="Normal 6 3 5 3 2 2 2" xfId="31673" xr:uid="{00000000-0005-0000-0000-0000FC9A0000}"/>
    <cellStyle name="Normal 6 3 5 3 2 2 3" xfId="43914" xr:uid="{00000000-0005-0000-0000-0000FD9A0000}"/>
    <cellStyle name="Normal 6 3 5 3 2 3" xfId="25556" xr:uid="{00000000-0005-0000-0000-0000FE9A0000}"/>
    <cellStyle name="Normal 6 3 5 3 2 4" xfId="37800" xr:uid="{00000000-0005-0000-0000-0000FF9A0000}"/>
    <cellStyle name="Normal 6 3 5 3 2 5" xfId="50029" xr:uid="{00000000-0005-0000-0000-0000009B0000}"/>
    <cellStyle name="Normal 6 3 5 3 3" xfId="19417" xr:uid="{00000000-0005-0000-0000-0000019B0000}"/>
    <cellStyle name="Normal 6 3 5 3 3 2" xfId="31672" xr:uid="{00000000-0005-0000-0000-0000029B0000}"/>
    <cellStyle name="Normal 6 3 5 3 3 3" xfId="43913" xr:uid="{00000000-0005-0000-0000-0000039B0000}"/>
    <cellStyle name="Normal 6 3 5 3 4" xfId="25555" xr:uid="{00000000-0005-0000-0000-0000049B0000}"/>
    <cellStyle name="Normal 6 3 5 3 5" xfId="37799" xr:uid="{00000000-0005-0000-0000-0000059B0000}"/>
    <cellStyle name="Normal 6 3 5 3 6" xfId="50028" xr:uid="{00000000-0005-0000-0000-0000069B0000}"/>
    <cellStyle name="Normal 6 3 5 4" xfId="8420" xr:uid="{00000000-0005-0000-0000-0000079B0000}"/>
    <cellStyle name="Normal 6 3 5 4 2" xfId="19419" xr:uid="{00000000-0005-0000-0000-0000089B0000}"/>
    <cellStyle name="Normal 6 3 5 4 2 2" xfId="31674" xr:uid="{00000000-0005-0000-0000-0000099B0000}"/>
    <cellStyle name="Normal 6 3 5 4 2 3" xfId="43915" xr:uid="{00000000-0005-0000-0000-00000A9B0000}"/>
    <cellStyle name="Normal 6 3 5 4 3" xfId="25557" xr:uid="{00000000-0005-0000-0000-00000B9B0000}"/>
    <cellStyle name="Normal 6 3 5 4 4" xfId="37801" xr:uid="{00000000-0005-0000-0000-00000C9B0000}"/>
    <cellStyle name="Normal 6 3 5 4 5" xfId="50030" xr:uid="{00000000-0005-0000-0000-00000D9B0000}"/>
    <cellStyle name="Normal 6 3 5 5" xfId="19412" xr:uid="{00000000-0005-0000-0000-00000E9B0000}"/>
    <cellStyle name="Normal 6 3 5 5 2" xfId="31667" xr:uid="{00000000-0005-0000-0000-00000F9B0000}"/>
    <cellStyle name="Normal 6 3 5 5 3" xfId="43908" xr:uid="{00000000-0005-0000-0000-0000109B0000}"/>
    <cellStyle name="Normal 6 3 5 6" xfId="25550" xr:uid="{00000000-0005-0000-0000-0000119B0000}"/>
    <cellStyle name="Normal 6 3 5 7" xfId="37794" xr:uid="{00000000-0005-0000-0000-0000129B0000}"/>
    <cellStyle name="Normal 6 3 5 8" xfId="50023" xr:uid="{00000000-0005-0000-0000-0000139B0000}"/>
    <cellStyle name="Normal 6 3 6" xfId="8421" xr:uid="{00000000-0005-0000-0000-0000149B0000}"/>
    <cellStyle name="Normal 6 3 6 2" xfId="8422" xr:uid="{00000000-0005-0000-0000-0000159B0000}"/>
    <cellStyle name="Normal 6 3 6 2 2" xfId="8423" xr:uid="{00000000-0005-0000-0000-0000169B0000}"/>
    <cellStyle name="Normal 6 3 6 2 2 2" xfId="19422" xr:uid="{00000000-0005-0000-0000-0000179B0000}"/>
    <cellStyle name="Normal 6 3 6 2 2 2 2" xfId="31677" xr:uid="{00000000-0005-0000-0000-0000189B0000}"/>
    <cellStyle name="Normal 6 3 6 2 2 2 3" xfId="43918" xr:uid="{00000000-0005-0000-0000-0000199B0000}"/>
    <cellStyle name="Normal 6 3 6 2 2 3" xfId="25560" xr:uid="{00000000-0005-0000-0000-00001A9B0000}"/>
    <cellStyle name="Normal 6 3 6 2 2 4" xfId="37804" xr:uid="{00000000-0005-0000-0000-00001B9B0000}"/>
    <cellStyle name="Normal 6 3 6 2 2 5" xfId="50033" xr:uid="{00000000-0005-0000-0000-00001C9B0000}"/>
    <cellStyle name="Normal 6 3 6 2 3" xfId="19421" xr:uid="{00000000-0005-0000-0000-00001D9B0000}"/>
    <cellStyle name="Normal 6 3 6 2 3 2" xfId="31676" xr:uid="{00000000-0005-0000-0000-00001E9B0000}"/>
    <cellStyle name="Normal 6 3 6 2 3 3" xfId="43917" xr:uid="{00000000-0005-0000-0000-00001F9B0000}"/>
    <cellStyle name="Normal 6 3 6 2 4" xfId="25559" xr:uid="{00000000-0005-0000-0000-0000209B0000}"/>
    <cellStyle name="Normal 6 3 6 2 5" xfId="37803" xr:uid="{00000000-0005-0000-0000-0000219B0000}"/>
    <cellStyle name="Normal 6 3 6 2 6" xfId="50032" xr:uid="{00000000-0005-0000-0000-0000229B0000}"/>
    <cellStyle name="Normal 6 3 6 3" xfId="8424" xr:uid="{00000000-0005-0000-0000-0000239B0000}"/>
    <cellStyle name="Normal 6 3 6 3 2" xfId="19423" xr:uid="{00000000-0005-0000-0000-0000249B0000}"/>
    <cellStyle name="Normal 6 3 6 3 2 2" xfId="31678" xr:uid="{00000000-0005-0000-0000-0000259B0000}"/>
    <cellStyle name="Normal 6 3 6 3 2 3" xfId="43919" xr:uid="{00000000-0005-0000-0000-0000269B0000}"/>
    <cellStyle name="Normal 6 3 6 3 3" xfId="25561" xr:uid="{00000000-0005-0000-0000-0000279B0000}"/>
    <cellStyle name="Normal 6 3 6 3 4" xfId="37805" xr:uid="{00000000-0005-0000-0000-0000289B0000}"/>
    <cellStyle name="Normal 6 3 6 3 5" xfId="50034" xr:uid="{00000000-0005-0000-0000-0000299B0000}"/>
    <cellStyle name="Normal 6 3 6 4" xfId="19420" xr:uid="{00000000-0005-0000-0000-00002A9B0000}"/>
    <cellStyle name="Normal 6 3 6 4 2" xfId="31675" xr:uid="{00000000-0005-0000-0000-00002B9B0000}"/>
    <cellStyle name="Normal 6 3 6 4 3" xfId="43916" xr:uid="{00000000-0005-0000-0000-00002C9B0000}"/>
    <cellStyle name="Normal 6 3 6 5" xfId="25558" xr:uid="{00000000-0005-0000-0000-00002D9B0000}"/>
    <cellStyle name="Normal 6 3 6 6" xfId="37802" xr:uid="{00000000-0005-0000-0000-00002E9B0000}"/>
    <cellStyle name="Normal 6 3 6 7" xfId="50031" xr:uid="{00000000-0005-0000-0000-00002F9B0000}"/>
    <cellStyle name="Normal 6 3 7" xfId="8425" xr:uid="{00000000-0005-0000-0000-0000309B0000}"/>
    <cellStyle name="Normal 6 3 7 2" xfId="8426" xr:uid="{00000000-0005-0000-0000-0000319B0000}"/>
    <cellStyle name="Normal 6 3 7 2 2" xfId="8427" xr:uid="{00000000-0005-0000-0000-0000329B0000}"/>
    <cellStyle name="Normal 6 3 7 2 2 2" xfId="19426" xr:uid="{00000000-0005-0000-0000-0000339B0000}"/>
    <cellStyle name="Normal 6 3 7 2 2 2 2" xfId="31681" xr:uid="{00000000-0005-0000-0000-0000349B0000}"/>
    <cellStyle name="Normal 6 3 7 2 2 2 3" xfId="43922" xr:uid="{00000000-0005-0000-0000-0000359B0000}"/>
    <cellStyle name="Normal 6 3 7 2 2 3" xfId="25564" xr:uid="{00000000-0005-0000-0000-0000369B0000}"/>
    <cellStyle name="Normal 6 3 7 2 2 4" xfId="37808" xr:uid="{00000000-0005-0000-0000-0000379B0000}"/>
    <cellStyle name="Normal 6 3 7 2 2 5" xfId="50037" xr:uid="{00000000-0005-0000-0000-0000389B0000}"/>
    <cellStyle name="Normal 6 3 7 2 3" xfId="19425" xr:uid="{00000000-0005-0000-0000-0000399B0000}"/>
    <cellStyle name="Normal 6 3 7 2 3 2" xfId="31680" xr:uid="{00000000-0005-0000-0000-00003A9B0000}"/>
    <cellStyle name="Normal 6 3 7 2 3 3" xfId="43921" xr:uid="{00000000-0005-0000-0000-00003B9B0000}"/>
    <cellStyle name="Normal 6 3 7 2 4" xfId="25563" xr:uid="{00000000-0005-0000-0000-00003C9B0000}"/>
    <cellStyle name="Normal 6 3 7 2 5" xfId="37807" xr:uid="{00000000-0005-0000-0000-00003D9B0000}"/>
    <cellStyle name="Normal 6 3 7 2 6" xfId="50036" xr:uid="{00000000-0005-0000-0000-00003E9B0000}"/>
    <cellStyle name="Normal 6 3 7 3" xfId="8428" xr:uid="{00000000-0005-0000-0000-00003F9B0000}"/>
    <cellStyle name="Normal 6 3 7 3 2" xfId="19427" xr:uid="{00000000-0005-0000-0000-0000409B0000}"/>
    <cellStyle name="Normal 6 3 7 3 2 2" xfId="31682" xr:uid="{00000000-0005-0000-0000-0000419B0000}"/>
    <cellStyle name="Normal 6 3 7 3 2 3" xfId="43923" xr:uid="{00000000-0005-0000-0000-0000429B0000}"/>
    <cellStyle name="Normal 6 3 7 3 3" xfId="25565" xr:uid="{00000000-0005-0000-0000-0000439B0000}"/>
    <cellStyle name="Normal 6 3 7 3 4" xfId="37809" xr:uid="{00000000-0005-0000-0000-0000449B0000}"/>
    <cellStyle name="Normal 6 3 7 3 5" xfId="50038" xr:uid="{00000000-0005-0000-0000-0000459B0000}"/>
    <cellStyle name="Normal 6 3 7 4" xfId="19424" xr:uid="{00000000-0005-0000-0000-0000469B0000}"/>
    <cellStyle name="Normal 6 3 7 4 2" xfId="31679" xr:uid="{00000000-0005-0000-0000-0000479B0000}"/>
    <cellStyle name="Normal 6 3 7 4 3" xfId="43920" xr:uid="{00000000-0005-0000-0000-0000489B0000}"/>
    <cellStyle name="Normal 6 3 7 5" xfId="25562" xr:uid="{00000000-0005-0000-0000-0000499B0000}"/>
    <cellStyle name="Normal 6 3 7 6" xfId="37806" xr:uid="{00000000-0005-0000-0000-00004A9B0000}"/>
    <cellStyle name="Normal 6 3 7 7" xfId="50035" xr:uid="{00000000-0005-0000-0000-00004B9B0000}"/>
    <cellStyle name="Normal 6 3 8" xfId="8429" xr:uid="{00000000-0005-0000-0000-00004C9B0000}"/>
    <cellStyle name="Normal 6 3 8 2" xfId="8430" xr:uid="{00000000-0005-0000-0000-00004D9B0000}"/>
    <cellStyle name="Normal 6 3 8 2 2" xfId="19429" xr:uid="{00000000-0005-0000-0000-00004E9B0000}"/>
    <cellStyle name="Normal 6 3 8 2 2 2" xfId="31684" xr:uid="{00000000-0005-0000-0000-00004F9B0000}"/>
    <cellStyle name="Normal 6 3 8 2 2 3" xfId="43925" xr:uid="{00000000-0005-0000-0000-0000509B0000}"/>
    <cellStyle name="Normal 6 3 8 2 3" xfId="25567" xr:uid="{00000000-0005-0000-0000-0000519B0000}"/>
    <cellStyle name="Normal 6 3 8 2 4" xfId="37811" xr:uid="{00000000-0005-0000-0000-0000529B0000}"/>
    <cellStyle name="Normal 6 3 8 2 5" xfId="50040" xr:uid="{00000000-0005-0000-0000-0000539B0000}"/>
    <cellStyle name="Normal 6 3 8 3" xfId="19428" xr:uid="{00000000-0005-0000-0000-0000549B0000}"/>
    <cellStyle name="Normal 6 3 8 3 2" xfId="31683" xr:uid="{00000000-0005-0000-0000-0000559B0000}"/>
    <cellStyle name="Normal 6 3 8 3 3" xfId="43924" xr:uid="{00000000-0005-0000-0000-0000569B0000}"/>
    <cellStyle name="Normal 6 3 8 4" xfId="25566" xr:uid="{00000000-0005-0000-0000-0000579B0000}"/>
    <cellStyle name="Normal 6 3 8 5" xfId="37810" xr:uid="{00000000-0005-0000-0000-0000589B0000}"/>
    <cellStyle name="Normal 6 3 8 6" xfId="50039" xr:uid="{00000000-0005-0000-0000-0000599B0000}"/>
    <cellStyle name="Normal 6 3 9" xfId="8431" xr:uid="{00000000-0005-0000-0000-00005A9B0000}"/>
    <cellStyle name="Normal 6 3 9 2" xfId="19430" xr:uid="{00000000-0005-0000-0000-00005B9B0000}"/>
    <cellStyle name="Normal 6 3 9 2 2" xfId="31685" xr:uid="{00000000-0005-0000-0000-00005C9B0000}"/>
    <cellStyle name="Normal 6 3 9 2 3" xfId="43926" xr:uid="{00000000-0005-0000-0000-00005D9B0000}"/>
    <cellStyle name="Normal 6 3 9 3" xfId="25568" xr:uid="{00000000-0005-0000-0000-00005E9B0000}"/>
    <cellStyle name="Normal 6 3 9 4" xfId="37812" xr:uid="{00000000-0005-0000-0000-00005F9B0000}"/>
    <cellStyle name="Normal 6 3 9 5" xfId="50041" xr:uid="{00000000-0005-0000-0000-0000609B0000}"/>
    <cellStyle name="Normal 6 4" xfId="8432" xr:uid="{00000000-0005-0000-0000-0000619B0000}"/>
    <cellStyle name="Normal 6 4 10" xfId="37813" xr:uid="{00000000-0005-0000-0000-0000629B0000}"/>
    <cellStyle name="Normal 6 4 11" xfId="50042" xr:uid="{00000000-0005-0000-0000-0000639B0000}"/>
    <cellStyle name="Normal 6 4 2" xfId="8433" xr:uid="{00000000-0005-0000-0000-0000649B0000}"/>
    <cellStyle name="Normal 6 4 2 10" xfId="50043" xr:uid="{00000000-0005-0000-0000-0000659B0000}"/>
    <cellStyle name="Normal 6 4 2 2" xfId="8434" xr:uid="{00000000-0005-0000-0000-0000669B0000}"/>
    <cellStyle name="Normal 6 4 2 2 2" xfId="8435" xr:uid="{00000000-0005-0000-0000-0000679B0000}"/>
    <cellStyle name="Normal 6 4 2 2 2 2" xfId="8436" xr:uid="{00000000-0005-0000-0000-0000689B0000}"/>
    <cellStyle name="Normal 6 4 2 2 2 2 2" xfId="8437" xr:uid="{00000000-0005-0000-0000-0000699B0000}"/>
    <cellStyle name="Normal 6 4 2 2 2 2 2 2" xfId="8438" xr:uid="{00000000-0005-0000-0000-00006A9B0000}"/>
    <cellStyle name="Normal 6 4 2 2 2 2 2 2 2" xfId="19437" xr:uid="{00000000-0005-0000-0000-00006B9B0000}"/>
    <cellStyle name="Normal 6 4 2 2 2 2 2 2 2 2" xfId="31692" xr:uid="{00000000-0005-0000-0000-00006C9B0000}"/>
    <cellStyle name="Normal 6 4 2 2 2 2 2 2 2 3" xfId="43933" xr:uid="{00000000-0005-0000-0000-00006D9B0000}"/>
    <cellStyle name="Normal 6 4 2 2 2 2 2 2 3" xfId="25575" xr:uid="{00000000-0005-0000-0000-00006E9B0000}"/>
    <cellStyle name="Normal 6 4 2 2 2 2 2 2 4" xfId="37819" xr:uid="{00000000-0005-0000-0000-00006F9B0000}"/>
    <cellStyle name="Normal 6 4 2 2 2 2 2 2 5" xfId="50048" xr:uid="{00000000-0005-0000-0000-0000709B0000}"/>
    <cellStyle name="Normal 6 4 2 2 2 2 2 3" xfId="19436" xr:uid="{00000000-0005-0000-0000-0000719B0000}"/>
    <cellStyle name="Normal 6 4 2 2 2 2 2 3 2" xfId="31691" xr:uid="{00000000-0005-0000-0000-0000729B0000}"/>
    <cellStyle name="Normal 6 4 2 2 2 2 2 3 3" xfId="43932" xr:uid="{00000000-0005-0000-0000-0000739B0000}"/>
    <cellStyle name="Normal 6 4 2 2 2 2 2 4" xfId="25574" xr:uid="{00000000-0005-0000-0000-0000749B0000}"/>
    <cellStyle name="Normal 6 4 2 2 2 2 2 5" xfId="37818" xr:uid="{00000000-0005-0000-0000-0000759B0000}"/>
    <cellStyle name="Normal 6 4 2 2 2 2 2 6" xfId="50047" xr:uid="{00000000-0005-0000-0000-0000769B0000}"/>
    <cellStyle name="Normal 6 4 2 2 2 2 3" xfId="8439" xr:uid="{00000000-0005-0000-0000-0000779B0000}"/>
    <cellStyle name="Normal 6 4 2 2 2 2 3 2" xfId="19438" xr:uid="{00000000-0005-0000-0000-0000789B0000}"/>
    <cellStyle name="Normal 6 4 2 2 2 2 3 2 2" xfId="31693" xr:uid="{00000000-0005-0000-0000-0000799B0000}"/>
    <cellStyle name="Normal 6 4 2 2 2 2 3 2 3" xfId="43934" xr:uid="{00000000-0005-0000-0000-00007A9B0000}"/>
    <cellStyle name="Normal 6 4 2 2 2 2 3 3" xfId="25576" xr:uid="{00000000-0005-0000-0000-00007B9B0000}"/>
    <cellStyle name="Normal 6 4 2 2 2 2 3 4" xfId="37820" xr:uid="{00000000-0005-0000-0000-00007C9B0000}"/>
    <cellStyle name="Normal 6 4 2 2 2 2 3 5" xfId="50049" xr:uid="{00000000-0005-0000-0000-00007D9B0000}"/>
    <cellStyle name="Normal 6 4 2 2 2 2 4" xfId="19435" xr:uid="{00000000-0005-0000-0000-00007E9B0000}"/>
    <cellStyle name="Normal 6 4 2 2 2 2 4 2" xfId="31690" xr:uid="{00000000-0005-0000-0000-00007F9B0000}"/>
    <cellStyle name="Normal 6 4 2 2 2 2 4 3" xfId="43931" xr:uid="{00000000-0005-0000-0000-0000809B0000}"/>
    <cellStyle name="Normal 6 4 2 2 2 2 5" xfId="25573" xr:uid="{00000000-0005-0000-0000-0000819B0000}"/>
    <cellStyle name="Normal 6 4 2 2 2 2 6" xfId="37817" xr:uid="{00000000-0005-0000-0000-0000829B0000}"/>
    <cellStyle name="Normal 6 4 2 2 2 2 7" xfId="50046" xr:uid="{00000000-0005-0000-0000-0000839B0000}"/>
    <cellStyle name="Normal 6 4 2 2 2 3" xfId="8440" xr:uid="{00000000-0005-0000-0000-0000849B0000}"/>
    <cellStyle name="Normal 6 4 2 2 2 3 2" xfId="8441" xr:uid="{00000000-0005-0000-0000-0000859B0000}"/>
    <cellStyle name="Normal 6 4 2 2 2 3 2 2" xfId="19440" xr:uid="{00000000-0005-0000-0000-0000869B0000}"/>
    <cellStyle name="Normal 6 4 2 2 2 3 2 2 2" xfId="31695" xr:uid="{00000000-0005-0000-0000-0000879B0000}"/>
    <cellStyle name="Normal 6 4 2 2 2 3 2 2 3" xfId="43936" xr:uid="{00000000-0005-0000-0000-0000889B0000}"/>
    <cellStyle name="Normal 6 4 2 2 2 3 2 3" xfId="25578" xr:uid="{00000000-0005-0000-0000-0000899B0000}"/>
    <cellStyle name="Normal 6 4 2 2 2 3 2 4" xfId="37822" xr:uid="{00000000-0005-0000-0000-00008A9B0000}"/>
    <cellStyle name="Normal 6 4 2 2 2 3 2 5" xfId="50051" xr:uid="{00000000-0005-0000-0000-00008B9B0000}"/>
    <cellStyle name="Normal 6 4 2 2 2 3 3" xfId="19439" xr:uid="{00000000-0005-0000-0000-00008C9B0000}"/>
    <cellStyle name="Normal 6 4 2 2 2 3 3 2" xfId="31694" xr:uid="{00000000-0005-0000-0000-00008D9B0000}"/>
    <cellStyle name="Normal 6 4 2 2 2 3 3 3" xfId="43935" xr:uid="{00000000-0005-0000-0000-00008E9B0000}"/>
    <cellStyle name="Normal 6 4 2 2 2 3 4" xfId="25577" xr:uid="{00000000-0005-0000-0000-00008F9B0000}"/>
    <cellStyle name="Normal 6 4 2 2 2 3 5" xfId="37821" xr:uid="{00000000-0005-0000-0000-0000909B0000}"/>
    <cellStyle name="Normal 6 4 2 2 2 3 6" xfId="50050" xr:uid="{00000000-0005-0000-0000-0000919B0000}"/>
    <cellStyle name="Normal 6 4 2 2 2 4" xfId="8442" xr:uid="{00000000-0005-0000-0000-0000929B0000}"/>
    <cellStyle name="Normal 6 4 2 2 2 4 2" xfId="19441" xr:uid="{00000000-0005-0000-0000-0000939B0000}"/>
    <cellStyle name="Normal 6 4 2 2 2 4 2 2" xfId="31696" xr:uid="{00000000-0005-0000-0000-0000949B0000}"/>
    <cellStyle name="Normal 6 4 2 2 2 4 2 3" xfId="43937" xr:uid="{00000000-0005-0000-0000-0000959B0000}"/>
    <cellStyle name="Normal 6 4 2 2 2 4 3" xfId="25579" xr:uid="{00000000-0005-0000-0000-0000969B0000}"/>
    <cellStyle name="Normal 6 4 2 2 2 4 4" xfId="37823" xr:uid="{00000000-0005-0000-0000-0000979B0000}"/>
    <cellStyle name="Normal 6 4 2 2 2 4 5" xfId="50052" xr:uid="{00000000-0005-0000-0000-0000989B0000}"/>
    <cellStyle name="Normal 6 4 2 2 2 5" xfId="19434" xr:uid="{00000000-0005-0000-0000-0000999B0000}"/>
    <cellStyle name="Normal 6 4 2 2 2 5 2" xfId="31689" xr:uid="{00000000-0005-0000-0000-00009A9B0000}"/>
    <cellStyle name="Normal 6 4 2 2 2 5 3" xfId="43930" xr:uid="{00000000-0005-0000-0000-00009B9B0000}"/>
    <cellStyle name="Normal 6 4 2 2 2 6" xfId="25572" xr:uid="{00000000-0005-0000-0000-00009C9B0000}"/>
    <cellStyle name="Normal 6 4 2 2 2 7" xfId="37816" xr:uid="{00000000-0005-0000-0000-00009D9B0000}"/>
    <cellStyle name="Normal 6 4 2 2 2 8" xfId="50045" xr:uid="{00000000-0005-0000-0000-00009E9B0000}"/>
    <cellStyle name="Normal 6 4 2 2 3" xfId="8443" xr:uid="{00000000-0005-0000-0000-00009F9B0000}"/>
    <cellStyle name="Normal 6 4 2 2 3 2" xfId="8444" xr:uid="{00000000-0005-0000-0000-0000A09B0000}"/>
    <cellStyle name="Normal 6 4 2 2 3 2 2" xfId="8445" xr:uid="{00000000-0005-0000-0000-0000A19B0000}"/>
    <cellStyle name="Normal 6 4 2 2 3 2 2 2" xfId="19444" xr:uid="{00000000-0005-0000-0000-0000A29B0000}"/>
    <cellStyle name="Normal 6 4 2 2 3 2 2 2 2" xfId="31699" xr:uid="{00000000-0005-0000-0000-0000A39B0000}"/>
    <cellStyle name="Normal 6 4 2 2 3 2 2 2 3" xfId="43940" xr:uid="{00000000-0005-0000-0000-0000A49B0000}"/>
    <cellStyle name="Normal 6 4 2 2 3 2 2 3" xfId="25582" xr:uid="{00000000-0005-0000-0000-0000A59B0000}"/>
    <cellStyle name="Normal 6 4 2 2 3 2 2 4" xfId="37826" xr:uid="{00000000-0005-0000-0000-0000A69B0000}"/>
    <cellStyle name="Normal 6 4 2 2 3 2 2 5" xfId="50055" xr:uid="{00000000-0005-0000-0000-0000A79B0000}"/>
    <cellStyle name="Normal 6 4 2 2 3 2 3" xfId="19443" xr:uid="{00000000-0005-0000-0000-0000A89B0000}"/>
    <cellStyle name="Normal 6 4 2 2 3 2 3 2" xfId="31698" xr:uid="{00000000-0005-0000-0000-0000A99B0000}"/>
    <cellStyle name="Normal 6 4 2 2 3 2 3 3" xfId="43939" xr:uid="{00000000-0005-0000-0000-0000AA9B0000}"/>
    <cellStyle name="Normal 6 4 2 2 3 2 4" xfId="25581" xr:uid="{00000000-0005-0000-0000-0000AB9B0000}"/>
    <cellStyle name="Normal 6 4 2 2 3 2 5" xfId="37825" xr:uid="{00000000-0005-0000-0000-0000AC9B0000}"/>
    <cellStyle name="Normal 6 4 2 2 3 2 6" xfId="50054" xr:uid="{00000000-0005-0000-0000-0000AD9B0000}"/>
    <cellStyle name="Normal 6 4 2 2 3 3" xfId="8446" xr:uid="{00000000-0005-0000-0000-0000AE9B0000}"/>
    <cellStyle name="Normal 6 4 2 2 3 3 2" xfId="19445" xr:uid="{00000000-0005-0000-0000-0000AF9B0000}"/>
    <cellStyle name="Normal 6 4 2 2 3 3 2 2" xfId="31700" xr:uid="{00000000-0005-0000-0000-0000B09B0000}"/>
    <cellStyle name="Normal 6 4 2 2 3 3 2 3" xfId="43941" xr:uid="{00000000-0005-0000-0000-0000B19B0000}"/>
    <cellStyle name="Normal 6 4 2 2 3 3 3" xfId="25583" xr:uid="{00000000-0005-0000-0000-0000B29B0000}"/>
    <cellStyle name="Normal 6 4 2 2 3 3 4" xfId="37827" xr:uid="{00000000-0005-0000-0000-0000B39B0000}"/>
    <cellStyle name="Normal 6 4 2 2 3 3 5" xfId="50056" xr:uid="{00000000-0005-0000-0000-0000B49B0000}"/>
    <cellStyle name="Normal 6 4 2 2 3 4" xfId="19442" xr:uid="{00000000-0005-0000-0000-0000B59B0000}"/>
    <cellStyle name="Normal 6 4 2 2 3 4 2" xfId="31697" xr:uid="{00000000-0005-0000-0000-0000B69B0000}"/>
    <cellStyle name="Normal 6 4 2 2 3 4 3" xfId="43938" xr:uid="{00000000-0005-0000-0000-0000B79B0000}"/>
    <cellStyle name="Normal 6 4 2 2 3 5" xfId="25580" xr:uid="{00000000-0005-0000-0000-0000B89B0000}"/>
    <cellStyle name="Normal 6 4 2 2 3 6" xfId="37824" xr:uid="{00000000-0005-0000-0000-0000B99B0000}"/>
    <cellStyle name="Normal 6 4 2 2 3 7" xfId="50053" xr:uid="{00000000-0005-0000-0000-0000BA9B0000}"/>
    <cellStyle name="Normal 6 4 2 2 4" xfId="8447" xr:uid="{00000000-0005-0000-0000-0000BB9B0000}"/>
    <cellStyle name="Normal 6 4 2 2 4 2" xfId="8448" xr:uid="{00000000-0005-0000-0000-0000BC9B0000}"/>
    <cellStyle name="Normal 6 4 2 2 4 2 2" xfId="19447" xr:uid="{00000000-0005-0000-0000-0000BD9B0000}"/>
    <cellStyle name="Normal 6 4 2 2 4 2 2 2" xfId="31702" xr:uid="{00000000-0005-0000-0000-0000BE9B0000}"/>
    <cellStyle name="Normal 6 4 2 2 4 2 2 3" xfId="43943" xr:uid="{00000000-0005-0000-0000-0000BF9B0000}"/>
    <cellStyle name="Normal 6 4 2 2 4 2 3" xfId="25585" xr:uid="{00000000-0005-0000-0000-0000C09B0000}"/>
    <cellStyle name="Normal 6 4 2 2 4 2 4" xfId="37829" xr:uid="{00000000-0005-0000-0000-0000C19B0000}"/>
    <cellStyle name="Normal 6 4 2 2 4 2 5" xfId="50058" xr:uid="{00000000-0005-0000-0000-0000C29B0000}"/>
    <cellStyle name="Normal 6 4 2 2 4 3" xfId="19446" xr:uid="{00000000-0005-0000-0000-0000C39B0000}"/>
    <cellStyle name="Normal 6 4 2 2 4 3 2" xfId="31701" xr:uid="{00000000-0005-0000-0000-0000C49B0000}"/>
    <cellStyle name="Normal 6 4 2 2 4 3 3" xfId="43942" xr:uid="{00000000-0005-0000-0000-0000C59B0000}"/>
    <cellStyle name="Normal 6 4 2 2 4 4" xfId="25584" xr:uid="{00000000-0005-0000-0000-0000C69B0000}"/>
    <cellStyle name="Normal 6 4 2 2 4 5" xfId="37828" xr:uid="{00000000-0005-0000-0000-0000C79B0000}"/>
    <cellStyle name="Normal 6 4 2 2 4 6" xfId="50057" xr:uid="{00000000-0005-0000-0000-0000C89B0000}"/>
    <cellStyle name="Normal 6 4 2 2 5" xfId="8449" xr:uid="{00000000-0005-0000-0000-0000C99B0000}"/>
    <cellStyle name="Normal 6 4 2 2 5 2" xfId="19448" xr:uid="{00000000-0005-0000-0000-0000CA9B0000}"/>
    <cellStyle name="Normal 6 4 2 2 5 2 2" xfId="31703" xr:uid="{00000000-0005-0000-0000-0000CB9B0000}"/>
    <cellStyle name="Normal 6 4 2 2 5 2 3" xfId="43944" xr:uid="{00000000-0005-0000-0000-0000CC9B0000}"/>
    <cellStyle name="Normal 6 4 2 2 5 3" xfId="25586" xr:uid="{00000000-0005-0000-0000-0000CD9B0000}"/>
    <cellStyle name="Normal 6 4 2 2 5 4" xfId="37830" xr:uid="{00000000-0005-0000-0000-0000CE9B0000}"/>
    <cellStyle name="Normal 6 4 2 2 5 5" xfId="50059" xr:uid="{00000000-0005-0000-0000-0000CF9B0000}"/>
    <cellStyle name="Normal 6 4 2 2 6" xfId="19433" xr:uid="{00000000-0005-0000-0000-0000D09B0000}"/>
    <cellStyle name="Normal 6 4 2 2 6 2" xfId="31688" xr:uid="{00000000-0005-0000-0000-0000D19B0000}"/>
    <cellStyle name="Normal 6 4 2 2 6 3" xfId="43929" xr:uid="{00000000-0005-0000-0000-0000D29B0000}"/>
    <cellStyle name="Normal 6 4 2 2 7" xfId="25571" xr:uid="{00000000-0005-0000-0000-0000D39B0000}"/>
    <cellStyle name="Normal 6 4 2 2 8" xfId="37815" xr:uid="{00000000-0005-0000-0000-0000D49B0000}"/>
    <cellStyle name="Normal 6 4 2 2 9" xfId="50044" xr:uid="{00000000-0005-0000-0000-0000D59B0000}"/>
    <cellStyle name="Normal 6 4 2 3" xfId="8450" xr:uid="{00000000-0005-0000-0000-0000D69B0000}"/>
    <cellStyle name="Normal 6 4 2 3 2" xfId="8451" xr:uid="{00000000-0005-0000-0000-0000D79B0000}"/>
    <cellStyle name="Normal 6 4 2 3 2 2" xfId="8452" xr:uid="{00000000-0005-0000-0000-0000D89B0000}"/>
    <cellStyle name="Normal 6 4 2 3 2 2 2" xfId="8453" xr:uid="{00000000-0005-0000-0000-0000D99B0000}"/>
    <cellStyle name="Normal 6 4 2 3 2 2 2 2" xfId="19452" xr:uid="{00000000-0005-0000-0000-0000DA9B0000}"/>
    <cellStyle name="Normal 6 4 2 3 2 2 2 2 2" xfId="31707" xr:uid="{00000000-0005-0000-0000-0000DB9B0000}"/>
    <cellStyle name="Normal 6 4 2 3 2 2 2 2 3" xfId="43948" xr:uid="{00000000-0005-0000-0000-0000DC9B0000}"/>
    <cellStyle name="Normal 6 4 2 3 2 2 2 3" xfId="25590" xr:uid="{00000000-0005-0000-0000-0000DD9B0000}"/>
    <cellStyle name="Normal 6 4 2 3 2 2 2 4" xfId="37834" xr:uid="{00000000-0005-0000-0000-0000DE9B0000}"/>
    <cellStyle name="Normal 6 4 2 3 2 2 2 5" xfId="50063" xr:uid="{00000000-0005-0000-0000-0000DF9B0000}"/>
    <cellStyle name="Normal 6 4 2 3 2 2 3" xfId="19451" xr:uid="{00000000-0005-0000-0000-0000E09B0000}"/>
    <cellStyle name="Normal 6 4 2 3 2 2 3 2" xfId="31706" xr:uid="{00000000-0005-0000-0000-0000E19B0000}"/>
    <cellStyle name="Normal 6 4 2 3 2 2 3 3" xfId="43947" xr:uid="{00000000-0005-0000-0000-0000E29B0000}"/>
    <cellStyle name="Normal 6 4 2 3 2 2 4" xfId="25589" xr:uid="{00000000-0005-0000-0000-0000E39B0000}"/>
    <cellStyle name="Normal 6 4 2 3 2 2 5" xfId="37833" xr:uid="{00000000-0005-0000-0000-0000E49B0000}"/>
    <cellStyle name="Normal 6 4 2 3 2 2 6" xfId="50062" xr:uid="{00000000-0005-0000-0000-0000E59B0000}"/>
    <cellStyle name="Normal 6 4 2 3 2 3" xfId="8454" xr:uid="{00000000-0005-0000-0000-0000E69B0000}"/>
    <cellStyle name="Normal 6 4 2 3 2 3 2" xfId="19453" xr:uid="{00000000-0005-0000-0000-0000E79B0000}"/>
    <cellStyle name="Normal 6 4 2 3 2 3 2 2" xfId="31708" xr:uid="{00000000-0005-0000-0000-0000E89B0000}"/>
    <cellStyle name="Normal 6 4 2 3 2 3 2 3" xfId="43949" xr:uid="{00000000-0005-0000-0000-0000E99B0000}"/>
    <cellStyle name="Normal 6 4 2 3 2 3 3" xfId="25591" xr:uid="{00000000-0005-0000-0000-0000EA9B0000}"/>
    <cellStyle name="Normal 6 4 2 3 2 3 4" xfId="37835" xr:uid="{00000000-0005-0000-0000-0000EB9B0000}"/>
    <cellStyle name="Normal 6 4 2 3 2 3 5" xfId="50064" xr:uid="{00000000-0005-0000-0000-0000EC9B0000}"/>
    <cellStyle name="Normal 6 4 2 3 2 4" xfId="19450" xr:uid="{00000000-0005-0000-0000-0000ED9B0000}"/>
    <cellStyle name="Normal 6 4 2 3 2 4 2" xfId="31705" xr:uid="{00000000-0005-0000-0000-0000EE9B0000}"/>
    <cellStyle name="Normal 6 4 2 3 2 4 3" xfId="43946" xr:uid="{00000000-0005-0000-0000-0000EF9B0000}"/>
    <cellStyle name="Normal 6 4 2 3 2 5" xfId="25588" xr:uid="{00000000-0005-0000-0000-0000F09B0000}"/>
    <cellStyle name="Normal 6 4 2 3 2 6" xfId="37832" xr:uid="{00000000-0005-0000-0000-0000F19B0000}"/>
    <cellStyle name="Normal 6 4 2 3 2 7" xfId="50061" xr:uid="{00000000-0005-0000-0000-0000F29B0000}"/>
    <cellStyle name="Normal 6 4 2 3 3" xfId="8455" xr:uid="{00000000-0005-0000-0000-0000F39B0000}"/>
    <cellStyle name="Normal 6 4 2 3 3 2" xfId="8456" xr:uid="{00000000-0005-0000-0000-0000F49B0000}"/>
    <cellStyle name="Normal 6 4 2 3 3 2 2" xfId="19455" xr:uid="{00000000-0005-0000-0000-0000F59B0000}"/>
    <cellStyle name="Normal 6 4 2 3 3 2 2 2" xfId="31710" xr:uid="{00000000-0005-0000-0000-0000F69B0000}"/>
    <cellStyle name="Normal 6 4 2 3 3 2 2 3" xfId="43951" xr:uid="{00000000-0005-0000-0000-0000F79B0000}"/>
    <cellStyle name="Normal 6 4 2 3 3 2 3" xfId="25593" xr:uid="{00000000-0005-0000-0000-0000F89B0000}"/>
    <cellStyle name="Normal 6 4 2 3 3 2 4" xfId="37837" xr:uid="{00000000-0005-0000-0000-0000F99B0000}"/>
    <cellStyle name="Normal 6 4 2 3 3 2 5" xfId="50066" xr:uid="{00000000-0005-0000-0000-0000FA9B0000}"/>
    <cellStyle name="Normal 6 4 2 3 3 3" xfId="19454" xr:uid="{00000000-0005-0000-0000-0000FB9B0000}"/>
    <cellStyle name="Normal 6 4 2 3 3 3 2" xfId="31709" xr:uid="{00000000-0005-0000-0000-0000FC9B0000}"/>
    <cellStyle name="Normal 6 4 2 3 3 3 3" xfId="43950" xr:uid="{00000000-0005-0000-0000-0000FD9B0000}"/>
    <cellStyle name="Normal 6 4 2 3 3 4" xfId="25592" xr:uid="{00000000-0005-0000-0000-0000FE9B0000}"/>
    <cellStyle name="Normal 6 4 2 3 3 5" xfId="37836" xr:uid="{00000000-0005-0000-0000-0000FF9B0000}"/>
    <cellStyle name="Normal 6 4 2 3 3 6" xfId="50065" xr:uid="{00000000-0005-0000-0000-0000009C0000}"/>
    <cellStyle name="Normal 6 4 2 3 4" xfId="8457" xr:uid="{00000000-0005-0000-0000-0000019C0000}"/>
    <cellStyle name="Normal 6 4 2 3 4 2" xfId="19456" xr:uid="{00000000-0005-0000-0000-0000029C0000}"/>
    <cellStyle name="Normal 6 4 2 3 4 2 2" xfId="31711" xr:uid="{00000000-0005-0000-0000-0000039C0000}"/>
    <cellStyle name="Normal 6 4 2 3 4 2 3" xfId="43952" xr:uid="{00000000-0005-0000-0000-0000049C0000}"/>
    <cellStyle name="Normal 6 4 2 3 4 3" xfId="25594" xr:uid="{00000000-0005-0000-0000-0000059C0000}"/>
    <cellStyle name="Normal 6 4 2 3 4 4" xfId="37838" xr:uid="{00000000-0005-0000-0000-0000069C0000}"/>
    <cellStyle name="Normal 6 4 2 3 4 5" xfId="50067" xr:uid="{00000000-0005-0000-0000-0000079C0000}"/>
    <cellStyle name="Normal 6 4 2 3 5" xfId="19449" xr:uid="{00000000-0005-0000-0000-0000089C0000}"/>
    <cellStyle name="Normal 6 4 2 3 5 2" xfId="31704" xr:uid="{00000000-0005-0000-0000-0000099C0000}"/>
    <cellStyle name="Normal 6 4 2 3 5 3" xfId="43945" xr:uid="{00000000-0005-0000-0000-00000A9C0000}"/>
    <cellStyle name="Normal 6 4 2 3 6" xfId="25587" xr:uid="{00000000-0005-0000-0000-00000B9C0000}"/>
    <cellStyle name="Normal 6 4 2 3 7" xfId="37831" xr:uid="{00000000-0005-0000-0000-00000C9C0000}"/>
    <cellStyle name="Normal 6 4 2 3 8" xfId="50060" xr:uid="{00000000-0005-0000-0000-00000D9C0000}"/>
    <cellStyle name="Normal 6 4 2 4" xfId="8458" xr:uid="{00000000-0005-0000-0000-00000E9C0000}"/>
    <cellStyle name="Normal 6 4 2 4 2" xfId="8459" xr:uid="{00000000-0005-0000-0000-00000F9C0000}"/>
    <cellStyle name="Normal 6 4 2 4 2 2" xfId="8460" xr:uid="{00000000-0005-0000-0000-0000109C0000}"/>
    <cellStyle name="Normal 6 4 2 4 2 2 2" xfId="19459" xr:uid="{00000000-0005-0000-0000-0000119C0000}"/>
    <cellStyle name="Normal 6 4 2 4 2 2 2 2" xfId="31714" xr:uid="{00000000-0005-0000-0000-0000129C0000}"/>
    <cellStyle name="Normal 6 4 2 4 2 2 2 3" xfId="43955" xr:uid="{00000000-0005-0000-0000-0000139C0000}"/>
    <cellStyle name="Normal 6 4 2 4 2 2 3" xfId="25597" xr:uid="{00000000-0005-0000-0000-0000149C0000}"/>
    <cellStyle name="Normal 6 4 2 4 2 2 4" xfId="37841" xr:uid="{00000000-0005-0000-0000-0000159C0000}"/>
    <cellStyle name="Normal 6 4 2 4 2 2 5" xfId="50070" xr:uid="{00000000-0005-0000-0000-0000169C0000}"/>
    <cellStyle name="Normal 6 4 2 4 2 3" xfId="19458" xr:uid="{00000000-0005-0000-0000-0000179C0000}"/>
    <cellStyle name="Normal 6 4 2 4 2 3 2" xfId="31713" xr:uid="{00000000-0005-0000-0000-0000189C0000}"/>
    <cellStyle name="Normal 6 4 2 4 2 3 3" xfId="43954" xr:uid="{00000000-0005-0000-0000-0000199C0000}"/>
    <cellStyle name="Normal 6 4 2 4 2 4" xfId="25596" xr:uid="{00000000-0005-0000-0000-00001A9C0000}"/>
    <cellStyle name="Normal 6 4 2 4 2 5" xfId="37840" xr:uid="{00000000-0005-0000-0000-00001B9C0000}"/>
    <cellStyle name="Normal 6 4 2 4 2 6" xfId="50069" xr:uid="{00000000-0005-0000-0000-00001C9C0000}"/>
    <cellStyle name="Normal 6 4 2 4 3" xfId="8461" xr:uid="{00000000-0005-0000-0000-00001D9C0000}"/>
    <cellStyle name="Normal 6 4 2 4 3 2" xfId="19460" xr:uid="{00000000-0005-0000-0000-00001E9C0000}"/>
    <cellStyle name="Normal 6 4 2 4 3 2 2" xfId="31715" xr:uid="{00000000-0005-0000-0000-00001F9C0000}"/>
    <cellStyle name="Normal 6 4 2 4 3 2 3" xfId="43956" xr:uid="{00000000-0005-0000-0000-0000209C0000}"/>
    <cellStyle name="Normal 6 4 2 4 3 3" xfId="25598" xr:uid="{00000000-0005-0000-0000-0000219C0000}"/>
    <cellStyle name="Normal 6 4 2 4 3 4" xfId="37842" xr:uid="{00000000-0005-0000-0000-0000229C0000}"/>
    <cellStyle name="Normal 6 4 2 4 3 5" xfId="50071" xr:uid="{00000000-0005-0000-0000-0000239C0000}"/>
    <cellStyle name="Normal 6 4 2 4 4" xfId="19457" xr:uid="{00000000-0005-0000-0000-0000249C0000}"/>
    <cellStyle name="Normal 6 4 2 4 4 2" xfId="31712" xr:uid="{00000000-0005-0000-0000-0000259C0000}"/>
    <cellStyle name="Normal 6 4 2 4 4 3" xfId="43953" xr:uid="{00000000-0005-0000-0000-0000269C0000}"/>
    <cellStyle name="Normal 6 4 2 4 5" xfId="25595" xr:uid="{00000000-0005-0000-0000-0000279C0000}"/>
    <cellStyle name="Normal 6 4 2 4 6" xfId="37839" xr:uid="{00000000-0005-0000-0000-0000289C0000}"/>
    <cellStyle name="Normal 6 4 2 4 7" xfId="50068" xr:uid="{00000000-0005-0000-0000-0000299C0000}"/>
    <cellStyle name="Normal 6 4 2 5" xfId="8462" xr:uid="{00000000-0005-0000-0000-00002A9C0000}"/>
    <cellStyle name="Normal 6 4 2 5 2" xfId="8463" xr:uid="{00000000-0005-0000-0000-00002B9C0000}"/>
    <cellStyle name="Normal 6 4 2 5 2 2" xfId="19462" xr:uid="{00000000-0005-0000-0000-00002C9C0000}"/>
    <cellStyle name="Normal 6 4 2 5 2 2 2" xfId="31717" xr:uid="{00000000-0005-0000-0000-00002D9C0000}"/>
    <cellStyle name="Normal 6 4 2 5 2 2 3" xfId="43958" xr:uid="{00000000-0005-0000-0000-00002E9C0000}"/>
    <cellStyle name="Normal 6 4 2 5 2 3" xfId="25600" xr:uid="{00000000-0005-0000-0000-00002F9C0000}"/>
    <cellStyle name="Normal 6 4 2 5 2 4" xfId="37844" xr:uid="{00000000-0005-0000-0000-0000309C0000}"/>
    <cellStyle name="Normal 6 4 2 5 2 5" xfId="50073" xr:uid="{00000000-0005-0000-0000-0000319C0000}"/>
    <cellStyle name="Normal 6 4 2 5 3" xfId="19461" xr:uid="{00000000-0005-0000-0000-0000329C0000}"/>
    <cellStyle name="Normal 6 4 2 5 3 2" xfId="31716" xr:uid="{00000000-0005-0000-0000-0000339C0000}"/>
    <cellStyle name="Normal 6 4 2 5 3 3" xfId="43957" xr:uid="{00000000-0005-0000-0000-0000349C0000}"/>
    <cellStyle name="Normal 6 4 2 5 4" xfId="25599" xr:uid="{00000000-0005-0000-0000-0000359C0000}"/>
    <cellStyle name="Normal 6 4 2 5 5" xfId="37843" xr:uid="{00000000-0005-0000-0000-0000369C0000}"/>
    <cellStyle name="Normal 6 4 2 5 6" xfId="50072" xr:uid="{00000000-0005-0000-0000-0000379C0000}"/>
    <cellStyle name="Normal 6 4 2 6" xfId="8464" xr:uid="{00000000-0005-0000-0000-0000389C0000}"/>
    <cellStyle name="Normal 6 4 2 6 2" xfId="19463" xr:uid="{00000000-0005-0000-0000-0000399C0000}"/>
    <cellStyle name="Normal 6 4 2 6 2 2" xfId="31718" xr:uid="{00000000-0005-0000-0000-00003A9C0000}"/>
    <cellStyle name="Normal 6 4 2 6 2 3" xfId="43959" xr:uid="{00000000-0005-0000-0000-00003B9C0000}"/>
    <cellStyle name="Normal 6 4 2 6 3" xfId="25601" xr:uid="{00000000-0005-0000-0000-00003C9C0000}"/>
    <cellStyle name="Normal 6 4 2 6 4" xfId="37845" xr:uid="{00000000-0005-0000-0000-00003D9C0000}"/>
    <cellStyle name="Normal 6 4 2 6 5" xfId="50074" xr:uid="{00000000-0005-0000-0000-00003E9C0000}"/>
    <cellStyle name="Normal 6 4 2 7" xfId="19432" xr:uid="{00000000-0005-0000-0000-00003F9C0000}"/>
    <cellStyle name="Normal 6 4 2 7 2" xfId="31687" xr:uid="{00000000-0005-0000-0000-0000409C0000}"/>
    <cellStyle name="Normal 6 4 2 7 3" xfId="43928" xr:uid="{00000000-0005-0000-0000-0000419C0000}"/>
    <cellStyle name="Normal 6 4 2 8" xfId="25570" xr:uid="{00000000-0005-0000-0000-0000429C0000}"/>
    <cellStyle name="Normal 6 4 2 9" xfId="37814" xr:uid="{00000000-0005-0000-0000-0000439C0000}"/>
    <cellStyle name="Normal 6 4 3" xfId="8465" xr:uid="{00000000-0005-0000-0000-0000449C0000}"/>
    <cellStyle name="Normal 6 4 3 2" xfId="8466" xr:uid="{00000000-0005-0000-0000-0000459C0000}"/>
    <cellStyle name="Normal 6 4 3 2 2" xfId="8467" xr:uid="{00000000-0005-0000-0000-0000469C0000}"/>
    <cellStyle name="Normal 6 4 3 2 2 2" xfId="8468" xr:uid="{00000000-0005-0000-0000-0000479C0000}"/>
    <cellStyle name="Normal 6 4 3 2 2 2 2" xfId="8469" xr:uid="{00000000-0005-0000-0000-0000489C0000}"/>
    <cellStyle name="Normal 6 4 3 2 2 2 2 2" xfId="19468" xr:uid="{00000000-0005-0000-0000-0000499C0000}"/>
    <cellStyle name="Normal 6 4 3 2 2 2 2 2 2" xfId="31723" xr:uid="{00000000-0005-0000-0000-00004A9C0000}"/>
    <cellStyle name="Normal 6 4 3 2 2 2 2 2 3" xfId="43964" xr:uid="{00000000-0005-0000-0000-00004B9C0000}"/>
    <cellStyle name="Normal 6 4 3 2 2 2 2 3" xfId="25606" xr:uid="{00000000-0005-0000-0000-00004C9C0000}"/>
    <cellStyle name="Normal 6 4 3 2 2 2 2 4" xfId="37850" xr:uid="{00000000-0005-0000-0000-00004D9C0000}"/>
    <cellStyle name="Normal 6 4 3 2 2 2 2 5" xfId="50079" xr:uid="{00000000-0005-0000-0000-00004E9C0000}"/>
    <cellStyle name="Normal 6 4 3 2 2 2 3" xfId="19467" xr:uid="{00000000-0005-0000-0000-00004F9C0000}"/>
    <cellStyle name="Normal 6 4 3 2 2 2 3 2" xfId="31722" xr:uid="{00000000-0005-0000-0000-0000509C0000}"/>
    <cellStyle name="Normal 6 4 3 2 2 2 3 3" xfId="43963" xr:uid="{00000000-0005-0000-0000-0000519C0000}"/>
    <cellStyle name="Normal 6 4 3 2 2 2 4" xfId="25605" xr:uid="{00000000-0005-0000-0000-0000529C0000}"/>
    <cellStyle name="Normal 6 4 3 2 2 2 5" xfId="37849" xr:uid="{00000000-0005-0000-0000-0000539C0000}"/>
    <cellStyle name="Normal 6 4 3 2 2 2 6" xfId="50078" xr:uid="{00000000-0005-0000-0000-0000549C0000}"/>
    <cellStyle name="Normal 6 4 3 2 2 3" xfId="8470" xr:uid="{00000000-0005-0000-0000-0000559C0000}"/>
    <cellStyle name="Normal 6 4 3 2 2 3 2" xfId="19469" xr:uid="{00000000-0005-0000-0000-0000569C0000}"/>
    <cellStyle name="Normal 6 4 3 2 2 3 2 2" xfId="31724" xr:uid="{00000000-0005-0000-0000-0000579C0000}"/>
    <cellStyle name="Normal 6 4 3 2 2 3 2 3" xfId="43965" xr:uid="{00000000-0005-0000-0000-0000589C0000}"/>
    <cellStyle name="Normal 6 4 3 2 2 3 3" xfId="25607" xr:uid="{00000000-0005-0000-0000-0000599C0000}"/>
    <cellStyle name="Normal 6 4 3 2 2 3 4" xfId="37851" xr:uid="{00000000-0005-0000-0000-00005A9C0000}"/>
    <cellStyle name="Normal 6 4 3 2 2 3 5" xfId="50080" xr:uid="{00000000-0005-0000-0000-00005B9C0000}"/>
    <cellStyle name="Normal 6 4 3 2 2 4" xfId="19466" xr:uid="{00000000-0005-0000-0000-00005C9C0000}"/>
    <cellStyle name="Normal 6 4 3 2 2 4 2" xfId="31721" xr:uid="{00000000-0005-0000-0000-00005D9C0000}"/>
    <cellStyle name="Normal 6 4 3 2 2 4 3" xfId="43962" xr:uid="{00000000-0005-0000-0000-00005E9C0000}"/>
    <cellStyle name="Normal 6 4 3 2 2 5" xfId="25604" xr:uid="{00000000-0005-0000-0000-00005F9C0000}"/>
    <cellStyle name="Normal 6 4 3 2 2 6" xfId="37848" xr:uid="{00000000-0005-0000-0000-0000609C0000}"/>
    <cellStyle name="Normal 6 4 3 2 2 7" xfId="50077" xr:uid="{00000000-0005-0000-0000-0000619C0000}"/>
    <cellStyle name="Normal 6 4 3 2 3" xfId="8471" xr:uid="{00000000-0005-0000-0000-0000629C0000}"/>
    <cellStyle name="Normal 6 4 3 2 3 2" xfId="8472" xr:uid="{00000000-0005-0000-0000-0000639C0000}"/>
    <cellStyle name="Normal 6 4 3 2 3 2 2" xfId="19471" xr:uid="{00000000-0005-0000-0000-0000649C0000}"/>
    <cellStyle name="Normal 6 4 3 2 3 2 2 2" xfId="31726" xr:uid="{00000000-0005-0000-0000-0000659C0000}"/>
    <cellStyle name="Normal 6 4 3 2 3 2 2 3" xfId="43967" xr:uid="{00000000-0005-0000-0000-0000669C0000}"/>
    <cellStyle name="Normal 6 4 3 2 3 2 3" xfId="25609" xr:uid="{00000000-0005-0000-0000-0000679C0000}"/>
    <cellStyle name="Normal 6 4 3 2 3 2 4" xfId="37853" xr:uid="{00000000-0005-0000-0000-0000689C0000}"/>
    <cellStyle name="Normal 6 4 3 2 3 2 5" xfId="50082" xr:uid="{00000000-0005-0000-0000-0000699C0000}"/>
    <cellStyle name="Normal 6 4 3 2 3 3" xfId="19470" xr:uid="{00000000-0005-0000-0000-00006A9C0000}"/>
    <cellStyle name="Normal 6 4 3 2 3 3 2" xfId="31725" xr:uid="{00000000-0005-0000-0000-00006B9C0000}"/>
    <cellStyle name="Normal 6 4 3 2 3 3 3" xfId="43966" xr:uid="{00000000-0005-0000-0000-00006C9C0000}"/>
    <cellStyle name="Normal 6 4 3 2 3 4" xfId="25608" xr:uid="{00000000-0005-0000-0000-00006D9C0000}"/>
    <cellStyle name="Normal 6 4 3 2 3 5" xfId="37852" xr:uid="{00000000-0005-0000-0000-00006E9C0000}"/>
    <cellStyle name="Normal 6 4 3 2 3 6" xfId="50081" xr:uid="{00000000-0005-0000-0000-00006F9C0000}"/>
    <cellStyle name="Normal 6 4 3 2 4" xfId="8473" xr:uid="{00000000-0005-0000-0000-0000709C0000}"/>
    <cellStyle name="Normal 6 4 3 2 4 2" xfId="19472" xr:uid="{00000000-0005-0000-0000-0000719C0000}"/>
    <cellStyle name="Normal 6 4 3 2 4 2 2" xfId="31727" xr:uid="{00000000-0005-0000-0000-0000729C0000}"/>
    <cellStyle name="Normal 6 4 3 2 4 2 3" xfId="43968" xr:uid="{00000000-0005-0000-0000-0000739C0000}"/>
    <cellStyle name="Normal 6 4 3 2 4 3" xfId="25610" xr:uid="{00000000-0005-0000-0000-0000749C0000}"/>
    <cellStyle name="Normal 6 4 3 2 4 4" xfId="37854" xr:uid="{00000000-0005-0000-0000-0000759C0000}"/>
    <cellStyle name="Normal 6 4 3 2 4 5" xfId="50083" xr:uid="{00000000-0005-0000-0000-0000769C0000}"/>
    <cellStyle name="Normal 6 4 3 2 5" xfId="19465" xr:uid="{00000000-0005-0000-0000-0000779C0000}"/>
    <cellStyle name="Normal 6 4 3 2 5 2" xfId="31720" xr:uid="{00000000-0005-0000-0000-0000789C0000}"/>
    <cellStyle name="Normal 6 4 3 2 5 3" xfId="43961" xr:uid="{00000000-0005-0000-0000-0000799C0000}"/>
    <cellStyle name="Normal 6 4 3 2 6" xfId="25603" xr:uid="{00000000-0005-0000-0000-00007A9C0000}"/>
    <cellStyle name="Normal 6 4 3 2 7" xfId="37847" xr:uid="{00000000-0005-0000-0000-00007B9C0000}"/>
    <cellStyle name="Normal 6 4 3 2 8" xfId="50076" xr:uid="{00000000-0005-0000-0000-00007C9C0000}"/>
    <cellStyle name="Normal 6 4 3 3" xfId="8474" xr:uid="{00000000-0005-0000-0000-00007D9C0000}"/>
    <cellStyle name="Normal 6 4 3 3 2" xfId="8475" xr:uid="{00000000-0005-0000-0000-00007E9C0000}"/>
    <cellStyle name="Normal 6 4 3 3 2 2" xfId="8476" xr:uid="{00000000-0005-0000-0000-00007F9C0000}"/>
    <cellStyle name="Normal 6 4 3 3 2 2 2" xfId="19475" xr:uid="{00000000-0005-0000-0000-0000809C0000}"/>
    <cellStyle name="Normal 6 4 3 3 2 2 2 2" xfId="31730" xr:uid="{00000000-0005-0000-0000-0000819C0000}"/>
    <cellStyle name="Normal 6 4 3 3 2 2 2 3" xfId="43971" xr:uid="{00000000-0005-0000-0000-0000829C0000}"/>
    <cellStyle name="Normal 6 4 3 3 2 2 3" xfId="25613" xr:uid="{00000000-0005-0000-0000-0000839C0000}"/>
    <cellStyle name="Normal 6 4 3 3 2 2 4" xfId="37857" xr:uid="{00000000-0005-0000-0000-0000849C0000}"/>
    <cellStyle name="Normal 6 4 3 3 2 2 5" xfId="50086" xr:uid="{00000000-0005-0000-0000-0000859C0000}"/>
    <cellStyle name="Normal 6 4 3 3 2 3" xfId="19474" xr:uid="{00000000-0005-0000-0000-0000869C0000}"/>
    <cellStyle name="Normal 6 4 3 3 2 3 2" xfId="31729" xr:uid="{00000000-0005-0000-0000-0000879C0000}"/>
    <cellStyle name="Normal 6 4 3 3 2 3 3" xfId="43970" xr:uid="{00000000-0005-0000-0000-0000889C0000}"/>
    <cellStyle name="Normal 6 4 3 3 2 4" xfId="25612" xr:uid="{00000000-0005-0000-0000-0000899C0000}"/>
    <cellStyle name="Normal 6 4 3 3 2 5" xfId="37856" xr:uid="{00000000-0005-0000-0000-00008A9C0000}"/>
    <cellStyle name="Normal 6 4 3 3 2 6" xfId="50085" xr:uid="{00000000-0005-0000-0000-00008B9C0000}"/>
    <cellStyle name="Normal 6 4 3 3 3" xfId="8477" xr:uid="{00000000-0005-0000-0000-00008C9C0000}"/>
    <cellStyle name="Normal 6 4 3 3 3 2" xfId="19476" xr:uid="{00000000-0005-0000-0000-00008D9C0000}"/>
    <cellStyle name="Normal 6 4 3 3 3 2 2" xfId="31731" xr:uid="{00000000-0005-0000-0000-00008E9C0000}"/>
    <cellStyle name="Normal 6 4 3 3 3 2 3" xfId="43972" xr:uid="{00000000-0005-0000-0000-00008F9C0000}"/>
    <cellStyle name="Normal 6 4 3 3 3 3" xfId="25614" xr:uid="{00000000-0005-0000-0000-0000909C0000}"/>
    <cellStyle name="Normal 6 4 3 3 3 4" xfId="37858" xr:uid="{00000000-0005-0000-0000-0000919C0000}"/>
    <cellStyle name="Normal 6 4 3 3 3 5" xfId="50087" xr:uid="{00000000-0005-0000-0000-0000929C0000}"/>
    <cellStyle name="Normal 6 4 3 3 4" xfId="19473" xr:uid="{00000000-0005-0000-0000-0000939C0000}"/>
    <cellStyle name="Normal 6 4 3 3 4 2" xfId="31728" xr:uid="{00000000-0005-0000-0000-0000949C0000}"/>
    <cellStyle name="Normal 6 4 3 3 4 3" xfId="43969" xr:uid="{00000000-0005-0000-0000-0000959C0000}"/>
    <cellStyle name="Normal 6 4 3 3 5" xfId="25611" xr:uid="{00000000-0005-0000-0000-0000969C0000}"/>
    <cellStyle name="Normal 6 4 3 3 6" xfId="37855" xr:uid="{00000000-0005-0000-0000-0000979C0000}"/>
    <cellStyle name="Normal 6 4 3 3 7" xfId="50084" xr:uid="{00000000-0005-0000-0000-0000989C0000}"/>
    <cellStyle name="Normal 6 4 3 4" xfId="8478" xr:uid="{00000000-0005-0000-0000-0000999C0000}"/>
    <cellStyle name="Normal 6 4 3 4 2" xfId="8479" xr:uid="{00000000-0005-0000-0000-00009A9C0000}"/>
    <cellStyle name="Normal 6 4 3 4 2 2" xfId="19478" xr:uid="{00000000-0005-0000-0000-00009B9C0000}"/>
    <cellStyle name="Normal 6 4 3 4 2 2 2" xfId="31733" xr:uid="{00000000-0005-0000-0000-00009C9C0000}"/>
    <cellStyle name="Normal 6 4 3 4 2 2 3" xfId="43974" xr:uid="{00000000-0005-0000-0000-00009D9C0000}"/>
    <cellStyle name="Normal 6 4 3 4 2 3" xfId="25616" xr:uid="{00000000-0005-0000-0000-00009E9C0000}"/>
    <cellStyle name="Normal 6 4 3 4 2 4" xfId="37860" xr:uid="{00000000-0005-0000-0000-00009F9C0000}"/>
    <cellStyle name="Normal 6 4 3 4 2 5" xfId="50089" xr:uid="{00000000-0005-0000-0000-0000A09C0000}"/>
    <cellStyle name="Normal 6 4 3 4 3" xfId="19477" xr:uid="{00000000-0005-0000-0000-0000A19C0000}"/>
    <cellStyle name="Normal 6 4 3 4 3 2" xfId="31732" xr:uid="{00000000-0005-0000-0000-0000A29C0000}"/>
    <cellStyle name="Normal 6 4 3 4 3 3" xfId="43973" xr:uid="{00000000-0005-0000-0000-0000A39C0000}"/>
    <cellStyle name="Normal 6 4 3 4 4" xfId="25615" xr:uid="{00000000-0005-0000-0000-0000A49C0000}"/>
    <cellStyle name="Normal 6 4 3 4 5" xfId="37859" xr:uid="{00000000-0005-0000-0000-0000A59C0000}"/>
    <cellStyle name="Normal 6 4 3 4 6" xfId="50088" xr:uid="{00000000-0005-0000-0000-0000A69C0000}"/>
    <cellStyle name="Normal 6 4 3 5" xfId="8480" xr:uid="{00000000-0005-0000-0000-0000A79C0000}"/>
    <cellStyle name="Normal 6 4 3 5 2" xfId="19479" xr:uid="{00000000-0005-0000-0000-0000A89C0000}"/>
    <cellStyle name="Normal 6 4 3 5 2 2" xfId="31734" xr:uid="{00000000-0005-0000-0000-0000A99C0000}"/>
    <cellStyle name="Normal 6 4 3 5 2 3" xfId="43975" xr:uid="{00000000-0005-0000-0000-0000AA9C0000}"/>
    <cellStyle name="Normal 6 4 3 5 3" xfId="25617" xr:uid="{00000000-0005-0000-0000-0000AB9C0000}"/>
    <cellStyle name="Normal 6 4 3 5 4" xfId="37861" xr:uid="{00000000-0005-0000-0000-0000AC9C0000}"/>
    <cellStyle name="Normal 6 4 3 5 5" xfId="50090" xr:uid="{00000000-0005-0000-0000-0000AD9C0000}"/>
    <cellStyle name="Normal 6 4 3 6" xfId="19464" xr:uid="{00000000-0005-0000-0000-0000AE9C0000}"/>
    <cellStyle name="Normal 6 4 3 6 2" xfId="31719" xr:uid="{00000000-0005-0000-0000-0000AF9C0000}"/>
    <cellStyle name="Normal 6 4 3 6 3" xfId="43960" xr:uid="{00000000-0005-0000-0000-0000B09C0000}"/>
    <cellStyle name="Normal 6 4 3 7" xfId="25602" xr:uid="{00000000-0005-0000-0000-0000B19C0000}"/>
    <cellStyle name="Normal 6 4 3 8" xfId="37846" xr:uid="{00000000-0005-0000-0000-0000B29C0000}"/>
    <cellStyle name="Normal 6 4 3 9" xfId="50075" xr:uid="{00000000-0005-0000-0000-0000B39C0000}"/>
    <cellStyle name="Normal 6 4 4" xfId="8481" xr:uid="{00000000-0005-0000-0000-0000B49C0000}"/>
    <cellStyle name="Normal 6 4 4 2" xfId="8482" xr:uid="{00000000-0005-0000-0000-0000B59C0000}"/>
    <cellStyle name="Normal 6 4 4 2 2" xfId="8483" xr:uid="{00000000-0005-0000-0000-0000B69C0000}"/>
    <cellStyle name="Normal 6 4 4 2 2 2" xfId="8484" xr:uid="{00000000-0005-0000-0000-0000B79C0000}"/>
    <cellStyle name="Normal 6 4 4 2 2 2 2" xfId="19483" xr:uid="{00000000-0005-0000-0000-0000B89C0000}"/>
    <cellStyle name="Normal 6 4 4 2 2 2 2 2" xfId="31738" xr:uid="{00000000-0005-0000-0000-0000B99C0000}"/>
    <cellStyle name="Normal 6 4 4 2 2 2 2 3" xfId="43979" xr:uid="{00000000-0005-0000-0000-0000BA9C0000}"/>
    <cellStyle name="Normal 6 4 4 2 2 2 3" xfId="25621" xr:uid="{00000000-0005-0000-0000-0000BB9C0000}"/>
    <cellStyle name="Normal 6 4 4 2 2 2 4" xfId="37865" xr:uid="{00000000-0005-0000-0000-0000BC9C0000}"/>
    <cellStyle name="Normal 6 4 4 2 2 2 5" xfId="50094" xr:uid="{00000000-0005-0000-0000-0000BD9C0000}"/>
    <cellStyle name="Normal 6 4 4 2 2 3" xfId="19482" xr:uid="{00000000-0005-0000-0000-0000BE9C0000}"/>
    <cellStyle name="Normal 6 4 4 2 2 3 2" xfId="31737" xr:uid="{00000000-0005-0000-0000-0000BF9C0000}"/>
    <cellStyle name="Normal 6 4 4 2 2 3 3" xfId="43978" xr:uid="{00000000-0005-0000-0000-0000C09C0000}"/>
    <cellStyle name="Normal 6 4 4 2 2 4" xfId="25620" xr:uid="{00000000-0005-0000-0000-0000C19C0000}"/>
    <cellStyle name="Normal 6 4 4 2 2 5" xfId="37864" xr:uid="{00000000-0005-0000-0000-0000C29C0000}"/>
    <cellStyle name="Normal 6 4 4 2 2 6" xfId="50093" xr:uid="{00000000-0005-0000-0000-0000C39C0000}"/>
    <cellStyle name="Normal 6 4 4 2 3" xfId="8485" xr:uid="{00000000-0005-0000-0000-0000C49C0000}"/>
    <cellStyle name="Normal 6 4 4 2 3 2" xfId="19484" xr:uid="{00000000-0005-0000-0000-0000C59C0000}"/>
    <cellStyle name="Normal 6 4 4 2 3 2 2" xfId="31739" xr:uid="{00000000-0005-0000-0000-0000C69C0000}"/>
    <cellStyle name="Normal 6 4 4 2 3 2 3" xfId="43980" xr:uid="{00000000-0005-0000-0000-0000C79C0000}"/>
    <cellStyle name="Normal 6 4 4 2 3 3" xfId="25622" xr:uid="{00000000-0005-0000-0000-0000C89C0000}"/>
    <cellStyle name="Normal 6 4 4 2 3 4" xfId="37866" xr:uid="{00000000-0005-0000-0000-0000C99C0000}"/>
    <cellStyle name="Normal 6 4 4 2 3 5" xfId="50095" xr:uid="{00000000-0005-0000-0000-0000CA9C0000}"/>
    <cellStyle name="Normal 6 4 4 2 4" xfId="19481" xr:uid="{00000000-0005-0000-0000-0000CB9C0000}"/>
    <cellStyle name="Normal 6 4 4 2 4 2" xfId="31736" xr:uid="{00000000-0005-0000-0000-0000CC9C0000}"/>
    <cellStyle name="Normal 6 4 4 2 4 3" xfId="43977" xr:uid="{00000000-0005-0000-0000-0000CD9C0000}"/>
    <cellStyle name="Normal 6 4 4 2 5" xfId="25619" xr:uid="{00000000-0005-0000-0000-0000CE9C0000}"/>
    <cellStyle name="Normal 6 4 4 2 6" xfId="37863" xr:uid="{00000000-0005-0000-0000-0000CF9C0000}"/>
    <cellStyle name="Normal 6 4 4 2 7" xfId="50092" xr:uid="{00000000-0005-0000-0000-0000D09C0000}"/>
    <cellStyle name="Normal 6 4 4 3" xfId="8486" xr:uid="{00000000-0005-0000-0000-0000D19C0000}"/>
    <cellStyle name="Normal 6 4 4 3 2" xfId="8487" xr:uid="{00000000-0005-0000-0000-0000D29C0000}"/>
    <cellStyle name="Normal 6 4 4 3 2 2" xfId="19486" xr:uid="{00000000-0005-0000-0000-0000D39C0000}"/>
    <cellStyle name="Normal 6 4 4 3 2 2 2" xfId="31741" xr:uid="{00000000-0005-0000-0000-0000D49C0000}"/>
    <cellStyle name="Normal 6 4 4 3 2 2 3" xfId="43982" xr:uid="{00000000-0005-0000-0000-0000D59C0000}"/>
    <cellStyle name="Normal 6 4 4 3 2 3" xfId="25624" xr:uid="{00000000-0005-0000-0000-0000D69C0000}"/>
    <cellStyle name="Normal 6 4 4 3 2 4" xfId="37868" xr:uid="{00000000-0005-0000-0000-0000D79C0000}"/>
    <cellStyle name="Normal 6 4 4 3 2 5" xfId="50097" xr:uid="{00000000-0005-0000-0000-0000D89C0000}"/>
    <cellStyle name="Normal 6 4 4 3 3" xfId="19485" xr:uid="{00000000-0005-0000-0000-0000D99C0000}"/>
    <cellStyle name="Normal 6 4 4 3 3 2" xfId="31740" xr:uid="{00000000-0005-0000-0000-0000DA9C0000}"/>
    <cellStyle name="Normal 6 4 4 3 3 3" xfId="43981" xr:uid="{00000000-0005-0000-0000-0000DB9C0000}"/>
    <cellStyle name="Normal 6 4 4 3 4" xfId="25623" xr:uid="{00000000-0005-0000-0000-0000DC9C0000}"/>
    <cellStyle name="Normal 6 4 4 3 5" xfId="37867" xr:uid="{00000000-0005-0000-0000-0000DD9C0000}"/>
    <cellStyle name="Normal 6 4 4 3 6" xfId="50096" xr:uid="{00000000-0005-0000-0000-0000DE9C0000}"/>
    <cellStyle name="Normal 6 4 4 4" xfId="8488" xr:uid="{00000000-0005-0000-0000-0000DF9C0000}"/>
    <cellStyle name="Normal 6 4 4 4 2" xfId="19487" xr:uid="{00000000-0005-0000-0000-0000E09C0000}"/>
    <cellStyle name="Normal 6 4 4 4 2 2" xfId="31742" xr:uid="{00000000-0005-0000-0000-0000E19C0000}"/>
    <cellStyle name="Normal 6 4 4 4 2 3" xfId="43983" xr:uid="{00000000-0005-0000-0000-0000E29C0000}"/>
    <cellStyle name="Normal 6 4 4 4 3" xfId="25625" xr:uid="{00000000-0005-0000-0000-0000E39C0000}"/>
    <cellStyle name="Normal 6 4 4 4 4" xfId="37869" xr:uid="{00000000-0005-0000-0000-0000E49C0000}"/>
    <cellStyle name="Normal 6 4 4 4 5" xfId="50098" xr:uid="{00000000-0005-0000-0000-0000E59C0000}"/>
    <cellStyle name="Normal 6 4 4 5" xfId="19480" xr:uid="{00000000-0005-0000-0000-0000E69C0000}"/>
    <cellStyle name="Normal 6 4 4 5 2" xfId="31735" xr:uid="{00000000-0005-0000-0000-0000E79C0000}"/>
    <cellStyle name="Normal 6 4 4 5 3" xfId="43976" xr:uid="{00000000-0005-0000-0000-0000E89C0000}"/>
    <cellStyle name="Normal 6 4 4 6" xfId="25618" xr:uid="{00000000-0005-0000-0000-0000E99C0000}"/>
    <cellStyle name="Normal 6 4 4 7" xfId="37862" xr:uid="{00000000-0005-0000-0000-0000EA9C0000}"/>
    <cellStyle name="Normal 6 4 4 8" xfId="50091" xr:uid="{00000000-0005-0000-0000-0000EB9C0000}"/>
    <cellStyle name="Normal 6 4 5" xfId="8489" xr:uid="{00000000-0005-0000-0000-0000EC9C0000}"/>
    <cellStyle name="Normal 6 4 5 2" xfId="8490" xr:uid="{00000000-0005-0000-0000-0000ED9C0000}"/>
    <cellStyle name="Normal 6 4 5 2 2" xfId="8491" xr:uid="{00000000-0005-0000-0000-0000EE9C0000}"/>
    <cellStyle name="Normal 6 4 5 2 2 2" xfId="19490" xr:uid="{00000000-0005-0000-0000-0000EF9C0000}"/>
    <cellStyle name="Normal 6 4 5 2 2 2 2" xfId="31745" xr:uid="{00000000-0005-0000-0000-0000F09C0000}"/>
    <cellStyle name="Normal 6 4 5 2 2 2 3" xfId="43986" xr:uid="{00000000-0005-0000-0000-0000F19C0000}"/>
    <cellStyle name="Normal 6 4 5 2 2 3" xfId="25628" xr:uid="{00000000-0005-0000-0000-0000F29C0000}"/>
    <cellStyle name="Normal 6 4 5 2 2 4" xfId="37872" xr:uid="{00000000-0005-0000-0000-0000F39C0000}"/>
    <cellStyle name="Normal 6 4 5 2 2 5" xfId="50101" xr:uid="{00000000-0005-0000-0000-0000F49C0000}"/>
    <cellStyle name="Normal 6 4 5 2 3" xfId="19489" xr:uid="{00000000-0005-0000-0000-0000F59C0000}"/>
    <cellStyle name="Normal 6 4 5 2 3 2" xfId="31744" xr:uid="{00000000-0005-0000-0000-0000F69C0000}"/>
    <cellStyle name="Normal 6 4 5 2 3 3" xfId="43985" xr:uid="{00000000-0005-0000-0000-0000F79C0000}"/>
    <cellStyle name="Normal 6 4 5 2 4" xfId="25627" xr:uid="{00000000-0005-0000-0000-0000F89C0000}"/>
    <cellStyle name="Normal 6 4 5 2 5" xfId="37871" xr:uid="{00000000-0005-0000-0000-0000F99C0000}"/>
    <cellStyle name="Normal 6 4 5 2 6" xfId="50100" xr:uid="{00000000-0005-0000-0000-0000FA9C0000}"/>
    <cellStyle name="Normal 6 4 5 3" xfId="8492" xr:uid="{00000000-0005-0000-0000-0000FB9C0000}"/>
    <cellStyle name="Normal 6 4 5 3 2" xfId="19491" xr:uid="{00000000-0005-0000-0000-0000FC9C0000}"/>
    <cellStyle name="Normal 6 4 5 3 2 2" xfId="31746" xr:uid="{00000000-0005-0000-0000-0000FD9C0000}"/>
    <cellStyle name="Normal 6 4 5 3 2 3" xfId="43987" xr:uid="{00000000-0005-0000-0000-0000FE9C0000}"/>
    <cellStyle name="Normal 6 4 5 3 3" xfId="25629" xr:uid="{00000000-0005-0000-0000-0000FF9C0000}"/>
    <cellStyle name="Normal 6 4 5 3 4" xfId="37873" xr:uid="{00000000-0005-0000-0000-0000009D0000}"/>
    <cellStyle name="Normal 6 4 5 3 5" xfId="50102" xr:uid="{00000000-0005-0000-0000-0000019D0000}"/>
    <cellStyle name="Normal 6 4 5 4" xfId="19488" xr:uid="{00000000-0005-0000-0000-0000029D0000}"/>
    <cellStyle name="Normal 6 4 5 4 2" xfId="31743" xr:uid="{00000000-0005-0000-0000-0000039D0000}"/>
    <cellStyle name="Normal 6 4 5 4 3" xfId="43984" xr:uid="{00000000-0005-0000-0000-0000049D0000}"/>
    <cellStyle name="Normal 6 4 5 5" xfId="25626" xr:uid="{00000000-0005-0000-0000-0000059D0000}"/>
    <cellStyle name="Normal 6 4 5 6" xfId="37870" xr:uid="{00000000-0005-0000-0000-0000069D0000}"/>
    <cellStyle name="Normal 6 4 5 7" xfId="50099" xr:uid="{00000000-0005-0000-0000-0000079D0000}"/>
    <cellStyle name="Normal 6 4 6" xfId="8493" xr:uid="{00000000-0005-0000-0000-0000089D0000}"/>
    <cellStyle name="Normal 6 4 6 2" xfId="8494" xr:uid="{00000000-0005-0000-0000-0000099D0000}"/>
    <cellStyle name="Normal 6 4 6 2 2" xfId="19493" xr:uid="{00000000-0005-0000-0000-00000A9D0000}"/>
    <cellStyle name="Normal 6 4 6 2 2 2" xfId="31748" xr:uid="{00000000-0005-0000-0000-00000B9D0000}"/>
    <cellStyle name="Normal 6 4 6 2 2 3" xfId="43989" xr:uid="{00000000-0005-0000-0000-00000C9D0000}"/>
    <cellStyle name="Normal 6 4 6 2 3" xfId="25631" xr:uid="{00000000-0005-0000-0000-00000D9D0000}"/>
    <cellStyle name="Normal 6 4 6 2 4" xfId="37875" xr:uid="{00000000-0005-0000-0000-00000E9D0000}"/>
    <cellStyle name="Normal 6 4 6 2 5" xfId="50104" xr:uid="{00000000-0005-0000-0000-00000F9D0000}"/>
    <cellStyle name="Normal 6 4 6 3" xfId="19492" xr:uid="{00000000-0005-0000-0000-0000109D0000}"/>
    <cellStyle name="Normal 6 4 6 3 2" xfId="31747" xr:uid="{00000000-0005-0000-0000-0000119D0000}"/>
    <cellStyle name="Normal 6 4 6 3 3" xfId="43988" xr:uid="{00000000-0005-0000-0000-0000129D0000}"/>
    <cellStyle name="Normal 6 4 6 4" xfId="25630" xr:uid="{00000000-0005-0000-0000-0000139D0000}"/>
    <cellStyle name="Normal 6 4 6 5" xfId="37874" xr:uid="{00000000-0005-0000-0000-0000149D0000}"/>
    <cellStyle name="Normal 6 4 6 6" xfId="50103" xr:uid="{00000000-0005-0000-0000-0000159D0000}"/>
    <cellStyle name="Normal 6 4 7" xfId="8495" xr:uid="{00000000-0005-0000-0000-0000169D0000}"/>
    <cellStyle name="Normal 6 4 7 2" xfId="19494" xr:uid="{00000000-0005-0000-0000-0000179D0000}"/>
    <cellStyle name="Normal 6 4 7 2 2" xfId="31749" xr:uid="{00000000-0005-0000-0000-0000189D0000}"/>
    <cellStyle name="Normal 6 4 7 2 3" xfId="43990" xr:uid="{00000000-0005-0000-0000-0000199D0000}"/>
    <cellStyle name="Normal 6 4 7 3" xfId="25632" xr:uid="{00000000-0005-0000-0000-00001A9D0000}"/>
    <cellStyle name="Normal 6 4 7 4" xfId="37876" xr:uid="{00000000-0005-0000-0000-00001B9D0000}"/>
    <cellStyle name="Normal 6 4 7 5" xfId="50105" xr:uid="{00000000-0005-0000-0000-00001C9D0000}"/>
    <cellStyle name="Normal 6 4 8" xfId="19431" xr:uid="{00000000-0005-0000-0000-00001D9D0000}"/>
    <cellStyle name="Normal 6 4 8 2" xfId="31686" xr:uid="{00000000-0005-0000-0000-00001E9D0000}"/>
    <cellStyle name="Normal 6 4 8 3" xfId="43927" xr:uid="{00000000-0005-0000-0000-00001F9D0000}"/>
    <cellStyle name="Normal 6 4 9" xfId="25569" xr:uid="{00000000-0005-0000-0000-0000209D0000}"/>
    <cellStyle name="Normal 6 5" xfId="8496" xr:uid="{00000000-0005-0000-0000-0000219D0000}"/>
    <cellStyle name="Normal 6 5 10" xfId="50106" xr:uid="{00000000-0005-0000-0000-0000229D0000}"/>
    <cellStyle name="Normal 6 5 2" xfId="8497" xr:uid="{00000000-0005-0000-0000-0000239D0000}"/>
    <cellStyle name="Normal 6 5 2 2" xfId="8498" xr:uid="{00000000-0005-0000-0000-0000249D0000}"/>
    <cellStyle name="Normal 6 5 2 2 2" xfId="8499" xr:uid="{00000000-0005-0000-0000-0000259D0000}"/>
    <cellStyle name="Normal 6 5 2 2 2 2" xfId="8500" xr:uid="{00000000-0005-0000-0000-0000269D0000}"/>
    <cellStyle name="Normal 6 5 2 2 2 2 2" xfId="8501" xr:uid="{00000000-0005-0000-0000-0000279D0000}"/>
    <cellStyle name="Normal 6 5 2 2 2 2 2 2" xfId="19500" xr:uid="{00000000-0005-0000-0000-0000289D0000}"/>
    <cellStyle name="Normal 6 5 2 2 2 2 2 2 2" xfId="31755" xr:uid="{00000000-0005-0000-0000-0000299D0000}"/>
    <cellStyle name="Normal 6 5 2 2 2 2 2 2 3" xfId="43996" xr:uid="{00000000-0005-0000-0000-00002A9D0000}"/>
    <cellStyle name="Normal 6 5 2 2 2 2 2 3" xfId="25638" xr:uid="{00000000-0005-0000-0000-00002B9D0000}"/>
    <cellStyle name="Normal 6 5 2 2 2 2 2 4" xfId="37882" xr:uid="{00000000-0005-0000-0000-00002C9D0000}"/>
    <cellStyle name="Normal 6 5 2 2 2 2 2 5" xfId="50111" xr:uid="{00000000-0005-0000-0000-00002D9D0000}"/>
    <cellStyle name="Normal 6 5 2 2 2 2 3" xfId="19499" xr:uid="{00000000-0005-0000-0000-00002E9D0000}"/>
    <cellStyle name="Normal 6 5 2 2 2 2 3 2" xfId="31754" xr:uid="{00000000-0005-0000-0000-00002F9D0000}"/>
    <cellStyle name="Normal 6 5 2 2 2 2 3 3" xfId="43995" xr:uid="{00000000-0005-0000-0000-0000309D0000}"/>
    <cellStyle name="Normal 6 5 2 2 2 2 4" xfId="25637" xr:uid="{00000000-0005-0000-0000-0000319D0000}"/>
    <cellStyle name="Normal 6 5 2 2 2 2 5" xfId="37881" xr:uid="{00000000-0005-0000-0000-0000329D0000}"/>
    <cellStyle name="Normal 6 5 2 2 2 2 6" xfId="50110" xr:uid="{00000000-0005-0000-0000-0000339D0000}"/>
    <cellStyle name="Normal 6 5 2 2 2 3" xfId="8502" xr:uid="{00000000-0005-0000-0000-0000349D0000}"/>
    <cellStyle name="Normal 6 5 2 2 2 3 2" xfId="19501" xr:uid="{00000000-0005-0000-0000-0000359D0000}"/>
    <cellStyle name="Normal 6 5 2 2 2 3 2 2" xfId="31756" xr:uid="{00000000-0005-0000-0000-0000369D0000}"/>
    <cellStyle name="Normal 6 5 2 2 2 3 2 3" xfId="43997" xr:uid="{00000000-0005-0000-0000-0000379D0000}"/>
    <cellStyle name="Normal 6 5 2 2 2 3 3" xfId="25639" xr:uid="{00000000-0005-0000-0000-0000389D0000}"/>
    <cellStyle name="Normal 6 5 2 2 2 3 4" xfId="37883" xr:uid="{00000000-0005-0000-0000-0000399D0000}"/>
    <cellStyle name="Normal 6 5 2 2 2 3 5" xfId="50112" xr:uid="{00000000-0005-0000-0000-00003A9D0000}"/>
    <cellStyle name="Normal 6 5 2 2 2 4" xfId="19498" xr:uid="{00000000-0005-0000-0000-00003B9D0000}"/>
    <cellStyle name="Normal 6 5 2 2 2 4 2" xfId="31753" xr:uid="{00000000-0005-0000-0000-00003C9D0000}"/>
    <cellStyle name="Normal 6 5 2 2 2 4 3" xfId="43994" xr:uid="{00000000-0005-0000-0000-00003D9D0000}"/>
    <cellStyle name="Normal 6 5 2 2 2 5" xfId="25636" xr:uid="{00000000-0005-0000-0000-00003E9D0000}"/>
    <cellStyle name="Normal 6 5 2 2 2 6" xfId="37880" xr:uid="{00000000-0005-0000-0000-00003F9D0000}"/>
    <cellStyle name="Normal 6 5 2 2 2 7" xfId="50109" xr:uid="{00000000-0005-0000-0000-0000409D0000}"/>
    <cellStyle name="Normal 6 5 2 2 3" xfId="8503" xr:uid="{00000000-0005-0000-0000-0000419D0000}"/>
    <cellStyle name="Normal 6 5 2 2 3 2" xfId="8504" xr:uid="{00000000-0005-0000-0000-0000429D0000}"/>
    <cellStyle name="Normal 6 5 2 2 3 2 2" xfId="19503" xr:uid="{00000000-0005-0000-0000-0000439D0000}"/>
    <cellStyle name="Normal 6 5 2 2 3 2 2 2" xfId="31758" xr:uid="{00000000-0005-0000-0000-0000449D0000}"/>
    <cellStyle name="Normal 6 5 2 2 3 2 2 3" xfId="43999" xr:uid="{00000000-0005-0000-0000-0000459D0000}"/>
    <cellStyle name="Normal 6 5 2 2 3 2 3" xfId="25641" xr:uid="{00000000-0005-0000-0000-0000469D0000}"/>
    <cellStyle name="Normal 6 5 2 2 3 2 4" xfId="37885" xr:uid="{00000000-0005-0000-0000-0000479D0000}"/>
    <cellStyle name="Normal 6 5 2 2 3 2 5" xfId="50114" xr:uid="{00000000-0005-0000-0000-0000489D0000}"/>
    <cellStyle name="Normal 6 5 2 2 3 3" xfId="19502" xr:uid="{00000000-0005-0000-0000-0000499D0000}"/>
    <cellStyle name="Normal 6 5 2 2 3 3 2" xfId="31757" xr:uid="{00000000-0005-0000-0000-00004A9D0000}"/>
    <cellStyle name="Normal 6 5 2 2 3 3 3" xfId="43998" xr:uid="{00000000-0005-0000-0000-00004B9D0000}"/>
    <cellStyle name="Normal 6 5 2 2 3 4" xfId="25640" xr:uid="{00000000-0005-0000-0000-00004C9D0000}"/>
    <cellStyle name="Normal 6 5 2 2 3 5" xfId="37884" xr:uid="{00000000-0005-0000-0000-00004D9D0000}"/>
    <cellStyle name="Normal 6 5 2 2 3 6" xfId="50113" xr:uid="{00000000-0005-0000-0000-00004E9D0000}"/>
    <cellStyle name="Normal 6 5 2 2 4" xfId="8505" xr:uid="{00000000-0005-0000-0000-00004F9D0000}"/>
    <cellStyle name="Normal 6 5 2 2 4 2" xfId="19504" xr:uid="{00000000-0005-0000-0000-0000509D0000}"/>
    <cellStyle name="Normal 6 5 2 2 4 2 2" xfId="31759" xr:uid="{00000000-0005-0000-0000-0000519D0000}"/>
    <cellStyle name="Normal 6 5 2 2 4 2 3" xfId="44000" xr:uid="{00000000-0005-0000-0000-0000529D0000}"/>
    <cellStyle name="Normal 6 5 2 2 4 3" xfId="25642" xr:uid="{00000000-0005-0000-0000-0000539D0000}"/>
    <cellStyle name="Normal 6 5 2 2 4 4" xfId="37886" xr:uid="{00000000-0005-0000-0000-0000549D0000}"/>
    <cellStyle name="Normal 6 5 2 2 4 5" xfId="50115" xr:uid="{00000000-0005-0000-0000-0000559D0000}"/>
    <cellStyle name="Normal 6 5 2 2 5" xfId="19497" xr:uid="{00000000-0005-0000-0000-0000569D0000}"/>
    <cellStyle name="Normal 6 5 2 2 5 2" xfId="31752" xr:uid="{00000000-0005-0000-0000-0000579D0000}"/>
    <cellStyle name="Normal 6 5 2 2 5 3" xfId="43993" xr:uid="{00000000-0005-0000-0000-0000589D0000}"/>
    <cellStyle name="Normal 6 5 2 2 6" xfId="25635" xr:uid="{00000000-0005-0000-0000-0000599D0000}"/>
    <cellStyle name="Normal 6 5 2 2 7" xfId="37879" xr:uid="{00000000-0005-0000-0000-00005A9D0000}"/>
    <cellStyle name="Normal 6 5 2 2 8" xfId="50108" xr:uid="{00000000-0005-0000-0000-00005B9D0000}"/>
    <cellStyle name="Normal 6 5 2 3" xfId="8506" xr:uid="{00000000-0005-0000-0000-00005C9D0000}"/>
    <cellStyle name="Normal 6 5 2 3 2" xfId="8507" xr:uid="{00000000-0005-0000-0000-00005D9D0000}"/>
    <cellStyle name="Normal 6 5 2 3 2 2" xfId="8508" xr:uid="{00000000-0005-0000-0000-00005E9D0000}"/>
    <cellStyle name="Normal 6 5 2 3 2 2 2" xfId="19507" xr:uid="{00000000-0005-0000-0000-00005F9D0000}"/>
    <cellStyle name="Normal 6 5 2 3 2 2 2 2" xfId="31762" xr:uid="{00000000-0005-0000-0000-0000609D0000}"/>
    <cellStyle name="Normal 6 5 2 3 2 2 2 3" xfId="44003" xr:uid="{00000000-0005-0000-0000-0000619D0000}"/>
    <cellStyle name="Normal 6 5 2 3 2 2 3" xfId="25645" xr:uid="{00000000-0005-0000-0000-0000629D0000}"/>
    <cellStyle name="Normal 6 5 2 3 2 2 4" xfId="37889" xr:uid="{00000000-0005-0000-0000-0000639D0000}"/>
    <cellStyle name="Normal 6 5 2 3 2 2 5" xfId="50118" xr:uid="{00000000-0005-0000-0000-0000649D0000}"/>
    <cellStyle name="Normal 6 5 2 3 2 3" xfId="19506" xr:uid="{00000000-0005-0000-0000-0000659D0000}"/>
    <cellStyle name="Normal 6 5 2 3 2 3 2" xfId="31761" xr:uid="{00000000-0005-0000-0000-0000669D0000}"/>
    <cellStyle name="Normal 6 5 2 3 2 3 3" xfId="44002" xr:uid="{00000000-0005-0000-0000-0000679D0000}"/>
    <cellStyle name="Normal 6 5 2 3 2 4" xfId="25644" xr:uid="{00000000-0005-0000-0000-0000689D0000}"/>
    <cellStyle name="Normal 6 5 2 3 2 5" xfId="37888" xr:uid="{00000000-0005-0000-0000-0000699D0000}"/>
    <cellStyle name="Normal 6 5 2 3 2 6" xfId="50117" xr:uid="{00000000-0005-0000-0000-00006A9D0000}"/>
    <cellStyle name="Normal 6 5 2 3 3" xfId="8509" xr:uid="{00000000-0005-0000-0000-00006B9D0000}"/>
    <cellStyle name="Normal 6 5 2 3 3 2" xfId="19508" xr:uid="{00000000-0005-0000-0000-00006C9D0000}"/>
    <cellStyle name="Normal 6 5 2 3 3 2 2" xfId="31763" xr:uid="{00000000-0005-0000-0000-00006D9D0000}"/>
    <cellStyle name="Normal 6 5 2 3 3 2 3" xfId="44004" xr:uid="{00000000-0005-0000-0000-00006E9D0000}"/>
    <cellStyle name="Normal 6 5 2 3 3 3" xfId="25646" xr:uid="{00000000-0005-0000-0000-00006F9D0000}"/>
    <cellStyle name="Normal 6 5 2 3 3 4" xfId="37890" xr:uid="{00000000-0005-0000-0000-0000709D0000}"/>
    <cellStyle name="Normal 6 5 2 3 3 5" xfId="50119" xr:uid="{00000000-0005-0000-0000-0000719D0000}"/>
    <cellStyle name="Normal 6 5 2 3 4" xfId="19505" xr:uid="{00000000-0005-0000-0000-0000729D0000}"/>
    <cellStyle name="Normal 6 5 2 3 4 2" xfId="31760" xr:uid="{00000000-0005-0000-0000-0000739D0000}"/>
    <cellStyle name="Normal 6 5 2 3 4 3" xfId="44001" xr:uid="{00000000-0005-0000-0000-0000749D0000}"/>
    <cellStyle name="Normal 6 5 2 3 5" xfId="25643" xr:uid="{00000000-0005-0000-0000-0000759D0000}"/>
    <cellStyle name="Normal 6 5 2 3 6" xfId="37887" xr:uid="{00000000-0005-0000-0000-0000769D0000}"/>
    <cellStyle name="Normal 6 5 2 3 7" xfId="50116" xr:uid="{00000000-0005-0000-0000-0000779D0000}"/>
    <cellStyle name="Normal 6 5 2 4" xfId="8510" xr:uid="{00000000-0005-0000-0000-0000789D0000}"/>
    <cellStyle name="Normal 6 5 2 4 2" xfId="8511" xr:uid="{00000000-0005-0000-0000-0000799D0000}"/>
    <cellStyle name="Normal 6 5 2 4 2 2" xfId="19510" xr:uid="{00000000-0005-0000-0000-00007A9D0000}"/>
    <cellStyle name="Normal 6 5 2 4 2 2 2" xfId="31765" xr:uid="{00000000-0005-0000-0000-00007B9D0000}"/>
    <cellStyle name="Normal 6 5 2 4 2 2 3" xfId="44006" xr:uid="{00000000-0005-0000-0000-00007C9D0000}"/>
    <cellStyle name="Normal 6 5 2 4 2 3" xfId="25648" xr:uid="{00000000-0005-0000-0000-00007D9D0000}"/>
    <cellStyle name="Normal 6 5 2 4 2 4" xfId="37892" xr:uid="{00000000-0005-0000-0000-00007E9D0000}"/>
    <cellStyle name="Normal 6 5 2 4 2 5" xfId="50121" xr:uid="{00000000-0005-0000-0000-00007F9D0000}"/>
    <cellStyle name="Normal 6 5 2 4 3" xfId="19509" xr:uid="{00000000-0005-0000-0000-0000809D0000}"/>
    <cellStyle name="Normal 6 5 2 4 3 2" xfId="31764" xr:uid="{00000000-0005-0000-0000-0000819D0000}"/>
    <cellStyle name="Normal 6 5 2 4 3 3" xfId="44005" xr:uid="{00000000-0005-0000-0000-0000829D0000}"/>
    <cellStyle name="Normal 6 5 2 4 4" xfId="25647" xr:uid="{00000000-0005-0000-0000-0000839D0000}"/>
    <cellStyle name="Normal 6 5 2 4 5" xfId="37891" xr:uid="{00000000-0005-0000-0000-0000849D0000}"/>
    <cellStyle name="Normal 6 5 2 4 6" xfId="50120" xr:uid="{00000000-0005-0000-0000-0000859D0000}"/>
    <cellStyle name="Normal 6 5 2 5" xfId="8512" xr:uid="{00000000-0005-0000-0000-0000869D0000}"/>
    <cellStyle name="Normal 6 5 2 5 2" xfId="19511" xr:uid="{00000000-0005-0000-0000-0000879D0000}"/>
    <cellStyle name="Normal 6 5 2 5 2 2" xfId="31766" xr:uid="{00000000-0005-0000-0000-0000889D0000}"/>
    <cellStyle name="Normal 6 5 2 5 2 3" xfId="44007" xr:uid="{00000000-0005-0000-0000-0000899D0000}"/>
    <cellStyle name="Normal 6 5 2 5 3" xfId="25649" xr:uid="{00000000-0005-0000-0000-00008A9D0000}"/>
    <cellStyle name="Normal 6 5 2 5 4" xfId="37893" xr:uid="{00000000-0005-0000-0000-00008B9D0000}"/>
    <cellStyle name="Normal 6 5 2 5 5" xfId="50122" xr:uid="{00000000-0005-0000-0000-00008C9D0000}"/>
    <cellStyle name="Normal 6 5 2 6" xfId="19496" xr:uid="{00000000-0005-0000-0000-00008D9D0000}"/>
    <cellStyle name="Normal 6 5 2 6 2" xfId="31751" xr:uid="{00000000-0005-0000-0000-00008E9D0000}"/>
    <cellStyle name="Normal 6 5 2 6 3" xfId="43992" xr:uid="{00000000-0005-0000-0000-00008F9D0000}"/>
    <cellStyle name="Normal 6 5 2 7" xfId="25634" xr:uid="{00000000-0005-0000-0000-0000909D0000}"/>
    <cellStyle name="Normal 6 5 2 8" xfId="37878" xr:uid="{00000000-0005-0000-0000-0000919D0000}"/>
    <cellStyle name="Normal 6 5 2 9" xfId="50107" xr:uid="{00000000-0005-0000-0000-0000929D0000}"/>
    <cellStyle name="Normal 6 5 3" xfId="8513" xr:uid="{00000000-0005-0000-0000-0000939D0000}"/>
    <cellStyle name="Normal 6 5 3 2" xfId="8514" xr:uid="{00000000-0005-0000-0000-0000949D0000}"/>
    <cellStyle name="Normal 6 5 3 2 2" xfId="8515" xr:uid="{00000000-0005-0000-0000-0000959D0000}"/>
    <cellStyle name="Normal 6 5 3 2 2 2" xfId="8516" xr:uid="{00000000-0005-0000-0000-0000969D0000}"/>
    <cellStyle name="Normal 6 5 3 2 2 2 2" xfId="19515" xr:uid="{00000000-0005-0000-0000-0000979D0000}"/>
    <cellStyle name="Normal 6 5 3 2 2 2 2 2" xfId="31770" xr:uid="{00000000-0005-0000-0000-0000989D0000}"/>
    <cellStyle name="Normal 6 5 3 2 2 2 2 3" xfId="44011" xr:uid="{00000000-0005-0000-0000-0000999D0000}"/>
    <cellStyle name="Normal 6 5 3 2 2 2 3" xfId="25653" xr:uid="{00000000-0005-0000-0000-00009A9D0000}"/>
    <cellStyle name="Normal 6 5 3 2 2 2 4" xfId="37897" xr:uid="{00000000-0005-0000-0000-00009B9D0000}"/>
    <cellStyle name="Normal 6 5 3 2 2 2 5" xfId="50126" xr:uid="{00000000-0005-0000-0000-00009C9D0000}"/>
    <cellStyle name="Normal 6 5 3 2 2 3" xfId="19514" xr:uid="{00000000-0005-0000-0000-00009D9D0000}"/>
    <cellStyle name="Normal 6 5 3 2 2 3 2" xfId="31769" xr:uid="{00000000-0005-0000-0000-00009E9D0000}"/>
    <cellStyle name="Normal 6 5 3 2 2 3 3" xfId="44010" xr:uid="{00000000-0005-0000-0000-00009F9D0000}"/>
    <cellStyle name="Normal 6 5 3 2 2 4" xfId="25652" xr:uid="{00000000-0005-0000-0000-0000A09D0000}"/>
    <cellStyle name="Normal 6 5 3 2 2 5" xfId="37896" xr:uid="{00000000-0005-0000-0000-0000A19D0000}"/>
    <cellStyle name="Normal 6 5 3 2 2 6" xfId="50125" xr:uid="{00000000-0005-0000-0000-0000A29D0000}"/>
    <cellStyle name="Normal 6 5 3 2 3" xfId="8517" xr:uid="{00000000-0005-0000-0000-0000A39D0000}"/>
    <cellStyle name="Normal 6 5 3 2 3 2" xfId="19516" xr:uid="{00000000-0005-0000-0000-0000A49D0000}"/>
    <cellStyle name="Normal 6 5 3 2 3 2 2" xfId="31771" xr:uid="{00000000-0005-0000-0000-0000A59D0000}"/>
    <cellStyle name="Normal 6 5 3 2 3 2 3" xfId="44012" xr:uid="{00000000-0005-0000-0000-0000A69D0000}"/>
    <cellStyle name="Normal 6 5 3 2 3 3" xfId="25654" xr:uid="{00000000-0005-0000-0000-0000A79D0000}"/>
    <cellStyle name="Normal 6 5 3 2 3 4" xfId="37898" xr:uid="{00000000-0005-0000-0000-0000A89D0000}"/>
    <cellStyle name="Normal 6 5 3 2 3 5" xfId="50127" xr:uid="{00000000-0005-0000-0000-0000A99D0000}"/>
    <cellStyle name="Normal 6 5 3 2 4" xfId="19513" xr:uid="{00000000-0005-0000-0000-0000AA9D0000}"/>
    <cellStyle name="Normal 6 5 3 2 4 2" xfId="31768" xr:uid="{00000000-0005-0000-0000-0000AB9D0000}"/>
    <cellStyle name="Normal 6 5 3 2 4 3" xfId="44009" xr:uid="{00000000-0005-0000-0000-0000AC9D0000}"/>
    <cellStyle name="Normal 6 5 3 2 5" xfId="25651" xr:uid="{00000000-0005-0000-0000-0000AD9D0000}"/>
    <cellStyle name="Normal 6 5 3 2 6" xfId="37895" xr:uid="{00000000-0005-0000-0000-0000AE9D0000}"/>
    <cellStyle name="Normal 6 5 3 2 7" xfId="50124" xr:uid="{00000000-0005-0000-0000-0000AF9D0000}"/>
    <cellStyle name="Normal 6 5 3 3" xfId="8518" xr:uid="{00000000-0005-0000-0000-0000B09D0000}"/>
    <cellStyle name="Normal 6 5 3 3 2" xfId="8519" xr:uid="{00000000-0005-0000-0000-0000B19D0000}"/>
    <cellStyle name="Normal 6 5 3 3 2 2" xfId="19518" xr:uid="{00000000-0005-0000-0000-0000B29D0000}"/>
    <cellStyle name="Normal 6 5 3 3 2 2 2" xfId="31773" xr:uid="{00000000-0005-0000-0000-0000B39D0000}"/>
    <cellStyle name="Normal 6 5 3 3 2 2 3" xfId="44014" xr:uid="{00000000-0005-0000-0000-0000B49D0000}"/>
    <cellStyle name="Normal 6 5 3 3 2 3" xfId="25656" xr:uid="{00000000-0005-0000-0000-0000B59D0000}"/>
    <cellStyle name="Normal 6 5 3 3 2 4" xfId="37900" xr:uid="{00000000-0005-0000-0000-0000B69D0000}"/>
    <cellStyle name="Normal 6 5 3 3 2 5" xfId="50129" xr:uid="{00000000-0005-0000-0000-0000B79D0000}"/>
    <cellStyle name="Normal 6 5 3 3 3" xfId="19517" xr:uid="{00000000-0005-0000-0000-0000B89D0000}"/>
    <cellStyle name="Normal 6 5 3 3 3 2" xfId="31772" xr:uid="{00000000-0005-0000-0000-0000B99D0000}"/>
    <cellStyle name="Normal 6 5 3 3 3 3" xfId="44013" xr:uid="{00000000-0005-0000-0000-0000BA9D0000}"/>
    <cellStyle name="Normal 6 5 3 3 4" xfId="25655" xr:uid="{00000000-0005-0000-0000-0000BB9D0000}"/>
    <cellStyle name="Normal 6 5 3 3 5" xfId="37899" xr:uid="{00000000-0005-0000-0000-0000BC9D0000}"/>
    <cellStyle name="Normal 6 5 3 3 6" xfId="50128" xr:uid="{00000000-0005-0000-0000-0000BD9D0000}"/>
    <cellStyle name="Normal 6 5 3 4" xfId="8520" xr:uid="{00000000-0005-0000-0000-0000BE9D0000}"/>
    <cellStyle name="Normal 6 5 3 4 2" xfId="19519" xr:uid="{00000000-0005-0000-0000-0000BF9D0000}"/>
    <cellStyle name="Normal 6 5 3 4 2 2" xfId="31774" xr:uid="{00000000-0005-0000-0000-0000C09D0000}"/>
    <cellStyle name="Normal 6 5 3 4 2 3" xfId="44015" xr:uid="{00000000-0005-0000-0000-0000C19D0000}"/>
    <cellStyle name="Normal 6 5 3 4 3" xfId="25657" xr:uid="{00000000-0005-0000-0000-0000C29D0000}"/>
    <cellStyle name="Normal 6 5 3 4 4" xfId="37901" xr:uid="{00000000-0005-0000-0000-0000C39D0000}"/>
    <cellStyle name="Normal 6 5 3 4 5" xfId="50130" xr:uid="{00000000-0005-0000-0000-0000C49D0000}"/>
    <cellStyle name="Normal 6 5 3 5" xfId="19512" xr:uid="{00000000-0005-0000-0000-0000C59D0000}"/>
    <cellStyle name="Normal 6 5 3 5 2" xfId="31767" xr:uid="{00000000-0005-0000-0000-0000C69D0000}"/>
    <cellStyle name="Normal 6 5 3 5 3" xfId="44008" xr:uid="{00000000-0005-0000-0000-0000C79D0000}"/>
    <cellStyle name="Normal 6 5 3 6" xfId="25650" xr:uid="{00000000-0005-0000-0000-0000C89D0000}"/>
    <cellStyle name="Normal 6 5 3 7" xfId="37894" xr:uid="{00000000-0005-0000-0000-0000C99D0000}"/>
    <cellStyle name="Normal 6 5 3 8" xfId="50123" xr:uid="{00000000-0005-0000-0000-0000CA9D0000}"/>
    <cellStyle name="Normal 6 5 4" xfId="8521" xr:uid="{00000000-0005-0000-0000-0000CB9D0000}"/>
    <cellStyle name="Normal 6 5 4 2" xfId="8522" xr:uid="{00000000-0005-0000-0000-0000CC9D0000}"/>
    <cellStyle name="Normal 6 5 4 2 2" xfId="8523" xr:uid="{00000000-0005-0000-0000-0000CD9D0000}"/>
    <cellStyle name="Normal 6 5 4 2 2 2" xfId="19522" xr:uid="{00000000-0005-0000-0000-0000CE9D0000}"/>
    <cellStyle name="Normal 6 5 4 2 2 2 2" xfId="31777" xr:uid="{00000000-0005-0000-0000-0000CF9D0000}"/>
    <cellStyle name="Normal 6 5 4 2 2 2 3" xfId="44018" xr:uid="{00000000-0005-0000-0000-0000D09D0000}"/>
    <cellStyle name="Normal 6 5 4 2 2 3" xfId="25660" xr:uid="{00000000-0005-0000-0000-0000D19D0000}"/>
    <cellStyle name="Normal 6 5 4 2 2 4" xfId="37904" xr:uid="{00000000-0005-0000-0000-0000D29D0000}"/>
    <cellStyle name="Normal 6 5 4 2 2 5" xfId="50133" xr:uid="{00000000-0005-0000-0000-0000D39D0000}"/>
    <cellStyle name="Normal 6 5 4 2 3" xfId="19521" xr:uid="{00000000-0005-0000-0000-0000D49D0000}"/>
    <cellStyle name="Normal 6 5 4 2 3 2" xfId="31776" xr:uid="{00000000-0005-0000-0000-0000D59D0000}"/>
    <cellStyle name="Normal 6 5 4 2 3 3" xfId="44017" xr:uid="{00000000-0005-0000-0000-0000D69D0000}"/>
    <cellStyle name="Normal 6 5 4 2 4" xfId="25659" xr:uid="{00000000-0005-0000-0000-0000D79D0000}"/>
    <cellStyle name="Normal 6 5 4 2 5" xfId="37903" xr:uid="{00000000-0005-0000-0000-0000D89D0000}"/>
    <cellStyle name="Normal 6 5 4 2 6" xfId="50132" xr:uid="{00000000-0005-0000-0000-0000D99D0000}"/>
    <cellStyle name="Normal 6 5 4 3" xfId="8524" xr:uid="{00000000-0005-0000-0000-0000DA9D0000}"/>
    <cellStyle name="Normal 6 5 4 3 2" xfId="19523" xr:uid="{00000000-0005-0000-0000-0000DB9D0000}"/>
    <cellStyle name="Normal 6 5 4 3 2 2" xfId="31778" xr:uid="{00000000-0005-0000-0000-0000DC9D0000}"/>
    <cellStyle name="Normal 6 5 4 3 2 3" xfId="44019" xr:uid="{00000000-0005-0000-0000-0000DD9D0000}"/>
    <cellStyle name="Normal 6 5 4 3 3" xfId="25661" xr:uid="{00000000-0005-0000-0000-0000DE9D0000}"/>
    <cellStyle name="Normal 6 5 4 3 4" xfId="37905" xr:uid="{00000000-0005-0000-0000-0000DF9D0000}"/>
    <cellStyle name="Normal 6 5 4 3 5" xfId="50134" xr:uid="{00000000-0005-0000-0000-0000E09D0000}"/>
    <cellStyle name="Normal 6 5 4 4" xfId="19520" xr:uid="{00000000-0005-0000-0000-0000E19D0000}"/>
    <cellStyle name="Normal 6 5 4 4 2" xfId="31775" xr:uid="{00000000-0005-0000-0000-0000E29D0000}"/>
    <cellStyle name="Normal 6 5 4 4 3" xfId="44016" xr:uid="{00000000-0005-0000-0000-0000E39D0000}"/>
    <cellStyle name="Normal 6 5 4 5" xfId="25658" xr:uid="{00000000-0005-0000-0000-0000E49D0000}"/>
    <cellStyle name="Normal 6 5 4 6" xfId="37902" xr:uid="{00000000-0005-0000-0000-0000E59D0000}"/>
    <cellStyle name="Normal 6 5 4 7" xfId="50131" xr:uid="{00000000-0005-0000-0000-0000E69D0000}"/>
    <cellStyle name="Normal 6 5 5" xfId="8525" xr:uid="{00000000-0005-0000-0000-0000E79D0000}"/>
    <cellStyle name="Normal 6 5 5 2" xfId="8526" xr:uid="{00000000-0005-0000-0000-0000E89D0000}"/>
    <cellStyle name="Normal 6 5 5 2 2" xfId="19525" xr:uid="{00000000-0005-0000-0000-0000E99D0000}"/>
    <cellStyle name="Normal 6 5 5 2 2 2" xfId="31780" xr:uid="{00000000-0005-0000-0000-0000EA9D0000}"/>
    <cellStyle name="Normal 6 5 5 2 2 3" xfId="44021" xr:uid="{00000000-0005-0000-0000-0000EB9D0000}"/>
    <cellStyle name="Normal 6 5 5 2 3" xfId="25663" xr:uid="{00000000-0005-0000-0000-0000EC9D0000}"/>
    <cellStyle name="Normal 6 5 5 2 4" xfId="37907" xr:uid="{00000000-0005-0000-0000-0000ED9D0000}"/>
    <cellStyle name="Normal 6 5 5 2 5" xfId="50136" xr:uid="{00000000-0005-0000-0000-0000EE9D0000}"/>
    <cellStyle name="Normal 6 5 5 3" xfId="19524" xr:uid="{00000000-0005-0000-0000-0000EF9D0000}"/>
    <cellStyle name="Normal 6 5 5 3 2" xfId="31779" xr:uid="{00000000-0005-0000-0000-0000F09D0000}"/>
    <cellStyle name="Normal 6 5 5 3 3" xfId="44020" xr:uid="{00000000-0005-0000-0000-0000F19D0000}"/>
    <cellStyle name="Normal 6 5 5 4" xfId="25662" xr:uid="{00000000-0005-0000-0000-0000F29D0000}"/>
    <cellStyle name="Normal 6 5 5 5" xfId="37906" xr:uid="{00000000-0005-0000-0000-0000F39D0000}"/>
    <cellStyle name="Normal 6 5 5 6" xfId="50135" xr:uid="{00000000-0005-0000-0000-0000F49D0000}"/>
    <cellStyle name="Normal 6 5 6" xfId="8527" xr:uid="{00000000-0005-0000-0000-0000F59D0000}"/>
    <cellStyle name="Normal 6 5 6 2" xfId="19526" xr:uid="{00000000-0005-0000-0000-0000F69D0000}"/>
    <cellStyle name="Normal 6 5 6 2 2" xfId="31781" xr:uid="{00000000-0005-0000-0000-0000F79D0000}"/>
    <cellStyle name="Normal 6 5 6 2 3" xfId="44022" xr:uid="{00000000-0005-0000-0000-0000F89D0000}"/>
    <cellStyle name="Normal 6 5 6 3" xfId="25664" xr:uid="{00000000-0005-0000-0000-0000F99D0000}"/>
    <cellStyle name="Normal 6 5 6 4" xfId="37908" xr:uid="{00000000-0005-0000-0000-0000FA9D0000}"/>
    <cellStyle name="Normal 6 5 6 5" xfId="50137" xr:uid="{00000000-0005-0000-0000-0000FB9D0000}"/>
    <cellStyle name="Normal 6 5 7" xfId="19495" xr:uid="{00000000-0005-0000-0000-0000FC9D0000}"/>
    <cellStyle name="Normal 6 5 7 2" xfId="31750" xr:uid="{00000000-0005-0000-0000-0000FD9D0000}"/>
    <cellStyle name="Normal 6 5 7 3" xfId="43991" xr:uid="{00000000-0005-0000-0000-0000FE9D0000}"/>
    <cellStyle name="Normal 6 5 8" xfId="25633" xr:uid="{00000000-0005-0000-0000-0000FF9D0000}"/>
    <cellStyle name="Normal 6 5 9" xfId="37877" xr:uid="{00000000-0005-0000-0000-0000009E0000}"/>
    <cellStyle name="Normal 6 6" xfId="8528" xr:uid="{00000000-0005-0000-0000-0000019E0000}"/>
    <cellStyle name="Normal 6 6 2" xfId="8529" xr:uid="{00000000-0005-0000-0000-0000029E0000}"/>
    <cellStyle name="Normal 6 6 2 2" xfId="8530" xr:uid="{00000000-0005-0000-0000-0000039E0000}"/>
    <cellStyle name="Normal 6 6 2 2 2" xfId="8531" xr:uid="{00000000-0005-0000-0000-0000049E0000}"/>
    <cellStyle name="Normal 6 6 2 2 2 2" xfId="8532" xr:uid="{00000000-0005-0000-0000-0000059E0000}"/>
    <cellStyle name="Normal 6 6 2 2 2 2 2" xfId="19531" xr:uid="{00000000-0005-0000-0000-0000069E0000}"/>
    <cellStyle name="Normal 6 6 2 2 2 2 2 2" xfId="31786" xr:uid="{00000000-0005-0000-0000-0000079E0000}"/>
    <cellStyle name="Normal 6 6 2 2 2 2 2 3" xfId="44027" xr:uid="{00000000-0005-0000-0000-0000089E0000}"/>
    <cellStyle name="Normal 6 6 2 2 2 2 3" xfId="25669" xr:uid="{00000000-0005-0000-0000-0000099E0000}"/>
    <cellStyle name="Normal 6 6 2 2 2 2 4" xfId="37913" xr:uid="{00000000-0005-0000-0000-00000A9E0000}"/>
    <cellStyle name="Normal 6 6 2 2 2 2 5" xfId="50142" xr:uid="{00000000-0005-0000-0000-00000B9E0000}"/>
    <cellStyle name="Normal 6 6 2 2 2 3" xfId="19530" xr:uid="{00000000-0005-0000-0000-00000C9E0000}"/>
    <cellStyle name="Normal 6 6 2 2 2 3 2" xfId="31785" xr:uid="{00000000-0005-0000-0000-00000D9E0000}"/>
    <cellStyle name="Normal 6 6 2 2 2 3 3" xfId="44026" xr:uid="{00000000-0005-0000-0000-00000E9E0000}"/>
    <cellStyle name="Normal 6 6 2 2 2 4" xfId="25668" xr:uid="{00000000-0005-0000-0000-00000F9E0000}"/>
    <cellStyle name="Normal 6 6 2 2 2 5" xfId="37912" xr:uid="{00000000-0005-0000-0000-0000109E0000}"/>
    <cellStyle name="Normal 6 6 2 2 2 6" xfId="50141" xr:uid="{00000000-0005-0000-0000-0000119E0000}"/>
    <cellStyle name="Normal 6 6 2 2 3" xfId="8533" xr:uid="{00000000-0005-0000-0000-0000129E0000}"/>
    <cellStyle name="Normal 6 6 2 2 3 2" xfId="19532" xr:uid="{00000000-0005-0000-0000-0000139E0000}"/>
    <cellStyle name="Normal 6 6 2 2 3 2 2" xfId="31787" xr:uid="{00000000-0005-0000-0000-0000149E0000}"/>
    <cellStyle name="Normal 6 6 2 2 3 2 3" xfId="44028" xr:uid="{00000000-0005-0000-0000-0000159E0000}"/>
    <cellStyle name="Normal 6 6 2 2 3 3" xfId="25670" xr:uid="{00000000-0005-0000-0000-0000169E0000}"/>
    <cellStyle name="Normal 6 6 2 2 3 4" xfId="37914" xr:uid="{00000000-0005-0000-0000-0000179E0000}"/>
    <cellStyle name="Normal 6 6 2 2 3 5" xfId="50143" xr:uid="{00000000-0005-0000-0000-0000189E0000}"/>
    <cellStyle name="Normal 6 6 2 2 4" xfId="19529" xr:uid="{00000000-0005-0000-0000-0000199E0000}"/>
    <cellStyle name="Normal 6 6 2 2 4 2" xfId="31784" xr:uid="{00000000-0005-0000-0000-00001A9E0000}"/>
    <cellStyle name="Normal 6 6 2 2 4 3" xfId="44025" xr:uid="{00000000-0005-0000-0000-00001B9E0000}"/>
    <cellStyle name="Normal 6 6 2 2 5" xfId="25667" xr:uid="{00000000-0005-0000-0000-00001C9E0000}"/>
    <cellStyle name="Normal 6 6 2 2 6" xfId="37911" xr:uid="{00000000-0005-0000-0000-00001D9E0000}"/>
    <cellStyle name="Normal 6 6 2 2 7" xfId="50140" xr:uid="{00000000-0005-0000-0000-00001E9E0000}"/>
    <cellStyle name="Normal 6 6 2 3" xfId="8534" xr:uid="{00000000-0005-0000-0000-00001F9E0000}"/>
    <cellStyle name="Normal 6 6 2 3 2" xfId="8535" xr:uid="{00000000-0005-0000-0000-0000209E0000}"/>
    <cellStyle name="Normal 6 6 2 3 2 2" xfId="19534" xr:uid="{00000000-0005-0000-0000-0000219E0000}"/>
    <cellStyle name="Normal 6 6 2 3 2 2 2" xfId="31789" xr:uid="{00000000-0005-0000-0000-0000229E0000}"/>
    <cellStyle name="Normal 6 6 2 3 2 2 3" xfId="44030" xr:uid="{00000000-0005-0000-0000-0000239E0000}"/>
    <cellStyle name="Normal 6 6 2 3 2 3" xfId="25672" xr:uid="{00000000-0005-0000-0000-0000249E0000}"/>
    <cellStyle name="Normal 6 6 2 3 2 4" xfId="37916" xr:uid="{00000000-0005-0000-0000-0000259E0000}"/>
    <cellStyle name="Normal 6 6 2 3 2 5" xfId="50145" xr:uid="{00000000-0005-0000-0000-0000269E0000}"/>
    <cellStyle name="Normal 6 6 2 3 3" xfId="19533" xr:uid="{00000000-0005-0000-0000-0000279E0000}"/>
    <cellStyle name="Normal 6 6 2 3 3 2" xfId="31788" xr:uid="{00000000-0005-0000-0000-0000289E0000}"/>
    <cellStyle name="Normal 6 6 2 3 3 3" xfId="44029" xr:uid="{00000000-0005-0000-0000-0000299E0000}"/>
    <cellStyle name="Normal 6 6 2 3 4" xfId="25671" xr:uid="{00000000-0005-0000-0000-00002A9E0000}"/>
    <cellStyle name="Normal 6 6 2 3 5" xfId="37915" xr:uid="{00000000-0005-0000-0000-00002B9E0000}"/>
    <cellStyle name="Normal 6 6 2 3 6" xfId="50144" xr:uid="{00000000-0005-0000-0000-00002C9E0000}"/>
    <cellStyle name="Normal 6 6 2 4" xfId="8536" xr:uid="{00000000-0005-0000-0000-00002D9E0000}"/>
    <cellStyle name="Normal 6 6 2 4 2" xfId="19535" xr:uid="{00000000-0005-0000-0000-00002E9E0000}"/>
    <cellStyle name="Normal 6 6 2 4 2 2" xfId="31790" xr:uid="{00000000-0005-0000-0000-00002F9E0000}"/>
    <cellStyle name="Normal 6 6 2 4 2 3" xfId="44031" xr:uid="{00000000-0005-0000-0000-0000309E0000}"/>
    <cellStyle name="Normal 6 6 2 4 3" xfId="25673" xr:uid="{00000000-0005-0000-0000-0000319E0000}"/>
    <cellStyle name="Normal 6 6 2 4 4" xfId="37917" xr:uid="{00000000-0005-0000-0000-0000329E0000}"/>
    <cellStyle name="Normal 6 6 2 4 5" xfId="50146" xr:uid="{00000000-0005-0000-0000-0000339E0000}"/>
    <cellStyle name="Normal 6 6 2 5" xfId="19528" xr:uid="{00000000-0005-0000-0000-0000349E0000}"/>
    <cellStyle name="Normal 6 6 2 5 2" xfId="31783" xr:uid="{00000000-0005-0000-0000-0000359E0000}"/>
    <cellStyle name="Normal 6 6 2 5 3" xfId="44024" xr:uid="{00000000-0005-0000-0000-0000369E0000}"/>
    <cellStyle name="Normal 6 6 2 6" xfId="25666" xr:uid="{00000000-0005-0000-0000-0000379E0000}"/>
    <cellStyle name="Normal 6 6 2 7" xfId="37910" xr:uid="{00000000-0005-0000-0000-0000389E0000}"/>
    <cellStyle name="Normal 6 6 2 8" xfId="50139" xr:uid="{00000000-0005-0000-0000-0000399E0000}"/>
    <cellStyle name="Normal 6 6 3" xfId="8537" xr:uid="{00000000-0005-0000-0000-00003A9E0000}"/>
    <cellStyle name="Normal 6 6 3 2" xfId="8538" xr:uid="{00000000-0005-0000-0000-00003B9E0000}"/>
    <cellStyle name="Normal 6 6 3 2 2" xfId="8539" xr:uid="{00000000-0005-0000-0000-00003C9E0000}"/>
    <cellStyle name="Normal 6 6 3 2 2 2" xfId="19538" xr:uid="{00000000-0005-0000-0000-00003D9E0000}"/>
    <cellStyle name="Normal 6 6 3 2 2 2 2" xfId="31793" xr:uid="{00000000-0005-0000-0000-00003E9E0000}"/>
    <cellStyle name="Normal 6 6 3 2 2 2 3" xfId="44034" xr:uid="{00000000-0005-0000-0000-00003F9E0000}"/>
    <cellStyle name="Normal 6 6 3 2 2 3" xfId="25676" xr:uid="{00000000-0005-0000-0000-0000409E0000}"/>
    <cellStyle name="Normal 6 6 3 2 2 4" xfId="37920" xr:uid="{00000000-0005-0000-0000-0000419E0000}"/>
    <cellStyle name="Normal 6 6 3 2 2 5" xfId="50149" xr:uid="{00000000-0005-0000-0000-0000429E0000}"/>
    <cellStyle name="Normal 6 6 3 2 3" xfId="19537" xr:uid="{00000000-0005-0000-0000-0000439E0000}"/>
    <cellStyle name="Normal 6 6 3 2 3 2" xfId="31792" xr:uid="{00000000-0005-0000-0000-0000449E0000}"/>
    <cellStyle name="Normal 6 6 3 2 3 3" xfId="44033" xr:uid="{00000000-0005-0000-0000-0000459E0000}"/>
    <cellStyle name="Normal 6 6 3 2 4" xfId="25675" xr:uid="{00000000-0005-0000-0000-0000469E0000}"/>
    <cellStyle name="Normal 6 6 3 2 5" xfId="37919" xr:uid="{00000000-0005-0000-0000-0000479E0000}"/>
    <cellStyle name="Normal 6 6 3 2 6" xfId="50148" xr:uid="{00000000-0005-0000-0000-0000489E0000}"/>
    <cellStyle name="Normal 6 6 3 3" xfId="8540" xr:uid="{00000000-0005-0000-0000-0000499E0000}"/>
    <cellStyle name="Normal 6 6 3 3 2" xfId="19539" xr:uid="{00000000-0005-0000-0000-00004A9E0000}"/>
    <cellStyle name="Normal 6 6 3 3 2 2" xfId="31794" xr:uid="{00000000-0005-0000-0000-00004B9E0000}"/>
    <cellStyle name="Normal 6 6 3 3 2 3" xfId="44035" xr:uid="{00000000-0005-0000-0000-00004C9E0000}"/>
    <cellStyle name="Normal 6 6 3 3 3" xfId="25677" xr:uid="{00000000-0005-0000-0000-00004D9E0000}"/>
    <cellStyle name="Normal 6 6 3 3 4" xfId="37921" xr:uid="{00000000-0005-0000-0000-00004E9E0000}"/>
    <cellStyle name="Normal 6 6 3 3 5" xfId="50150" xr:uid="{00000000-0005-0000-0000-00004F9E0000}"/>
    <cellStyle name="Normal 6 6 3 4" xfId="19536" xr:uid="{00000000-0005-0000-0000-0000509E0000}"/>
    <cellStyle name="Normal 6 6 3 4 2" xfId="31791" xr:uid="{00000000-0005-0000-0000-0000519E0000}"/>
    <cellStyle name="Normal 6 6 3 4 3" xfId="44032" xr:uid="{00000000-0005-0000-0000-0000529E0000}"/>
    <cellStyle name="Normal 6 6 3 5" xfId="25674" xr:uid="{00000000-0005-0000-0000-0000539E0000}"/>
    <cellStyle name="Normal 6 6 3 6" xfId="37918" xr:uid="{00000000-0005-0000-0000-0000549E0000}"/>
    <cellStyle name="Normal 6 6 3 7" xfId="50147" xr:uid="{00000000-0005-0000-0000-0000559E0000}"/>
    <cellStyle name="Normal 6 6 4" xfId="8541" xr:uid="{00000000-0005-0000-0000-0000569E0000}"/>
    <cellStyle name="Normal 6 6 4 2" xfId="8542" xr:uid="{00000000-0005-0000-0000-0000579E0000}"/>
    <cellStyle name="Normal 6 6 4 2 2" xfId="19541" xr:uid="{00000000-0005-0000-0000-0000589E0000}"/>
    <cellStyle name="Normal 6 6 4 2 2 2" xfId="31796" xr:uid="{00000000-0005-0000-0000-0000599E0000}"/>
    <cellStyle name="Normal 6 6 4 2 2 3" xfId="44037" xr:uid="{00000000-0005-0000-0000-00005A9E0000}"/>
    <cellStyle name="Normal 6 6 4 2 3" xfId="25679" xr:uid="{00000000-0005-0000-0000-00005B9E0000}"/>
    <cellStyle name="Normal 6 6 4 2 4" xfId="37923" xr:uid="{00000000-0005-0000-0000-00005C9E0000}"/>
    <cellStyle name="Normal 6 6 4 2 5" xfId="50152" xr:uid="{00000000-0005-0000-0000-00005D9E0000}"/>
    <cellStyle name="Normal 6 6 4 3" xfId="19540" xr:uid="{00000000-0005-0000-0000-00005E9E0000}"/>
    <cellStyle name="Normal 6 6 4 3 2" xfId="31795" xr:uid="{00000000-0005-0000-0000-00005F9E0000}"/>
    <cellStyle name="Normal 6 6 4 3 3" xfId="44036" xr:uid="{00000000-0005-0000-0000-0000609E0000}"/>
    <cellStyle name="Normal 6 6 4 4" xfId="25678" xr:uid="{00000000-0005-0000-0000-0000619E0000}"/>
    <cellStyle name="Normal 6 6 4 5" xfId="37922" xr:uid="{00000000-0005-0000-0000-0000629E0000}"/>
    <cellStyle name="Normal 6 6 4 6" xfId="50151" xr:uid="{00000000-0005-0000-0000-0000639E0000}"/>
    <cellStyle name="Normal 6 6 5" xfId="8543" xr:uid="{00000000-0005-0000-0000-0000649E0000}"/>
    <cellStyle name="Normal 6 6 5 2" xfId="19542" xr:uid="{00000000-0005-0000-0000-0000659E0000}"/>
    <cellStyle name="Normal 6 6 5 2 2" xfId="31797" xr:uid="{00000000-0005-0000-0000-0000669E0000}"/>
    <cellStyle name="Normal 6 6 5 2 3" xfId="44038" xr:uid="{00000000-0005-0000-0000-0000679E0000}"/>
    <cellStyle name="Normal 6 6 5 3" xfId="25680" xr:uid="{00000000-0005-0000-0000-0000689E0000}"/>
    <cellStyle name="Normal 6 6 5 4" xfId="37924" xr:uid="{00000000-0005-0000-0000-0000699E0000}"/>
    <cellStyle name="Normal 6 6 5 5" xfId="50153" xr:uid="{00000000-0005-0000-0000-00006A9E0000}"/>
    <cellStyle name="Normal 6 6 6" xfId="19527" xr:uid="{00000000-0005-0000-0000-00006B9E0000}"/>
    <cellStyle name="Normal 6 6 6 2" xfId="31782" xr:uid="{00000000-0005-0000-0000-00006C9E0000}"/>
    <cellStyle name="Normal 6 6 6 3" xfId="44023" xr:uid="{00000000-0005-0000-0000-00006D9E0000}"/>
    <cellStyle name="Normal 6 6 7" xfId="25665" xr:uid="{00000000-0005-0000-0000-00006E9E0000}"/>
    <cellStyle name="Normal 6 6 8" xfId="37909" xr:uid="{00000000-0005-0000-0000-00006F9E0000}"/>
    <cellStyle name="Normal 6 6 9" xfId="50138" xr:uid="{00000000-0005-0000-0000-0000709E0000}"/>
    <cellStyle name="Normal 6 7" xfId="8544" xr:uid="{00000000-0005-0000-0000-0000719E0000}"/>
    <cellStyle name="Normal 6 7 2" xfId="8545" xr:uid="{00000000-0005-0000-0000-0000729E0000}"/>
    <cellStyle name="Normal 6 7 2 2" xfId="8546" xr:uid="{00000000-0005-0000-0000-0000739E0000}"/>
    <cellStyle name="Normal 6 7 2 2 2" xfId="8547" xr:uid="{00000000-0005-0000-0000-0000749E0000}"/>
    <cellStyle name="Normal 6 7 2 2 2 2" xfId="19546" xr:uid="{00000000-0005-0000-0000-0000759E0000}"/>
    <cellStyle name="Normal 6 7 2 2 2 2 2" xfId="31801" xr:uid="{00000000-0005-0000-0000-0000769E0000}"/>
    <cellStyle name="Normal 6 7 2 2 2 2 3" xfId="44042" xr:uid="{00000000-0005-0000-0000-0000779E0000}"/>
    <cellStyle name="Normal 6 7 2 2 2 3" xfId="25684" xr:uid="{00000000-0005-0000-0000-0000789E0000}"/>
    <cellStyle name="Normal 6 7 2 2 2 4" xfId="37928" xr:uid="{00000000-0005-0000-0000-0000799E0000}"/>
    <cellStyle name="Normal 6 7 2 2 2 5" xfId="50157" xr:uid="{00000000-0005-0000-0000-00007A9E0000}"/>
    <cellStyle name="Normal 6 7 2 2 3" xfId="19545" xr:uid="{00000000-0005-0000-0000-00007B9E0000}"/>
    <cellStyle name="Normal 6 7 2 2 3 2" xfId="31800" xr:uid="{00000000-0005-0000-0000-00007C9E0000}"/>
    <cellStyle name="Normal 6 7 2 2 3 3" xfId="44041" xr:uid="{00000000-0005-0000-0000-00007D9E0000}"/>
    <cellStyle name="Normal 6 7 2 2 4" xfId="25683" xr:uid="{00000000-0005-0000-0000-00007E9E0000}"/>
    <cellStyle name="Normal 6 7 2 2 5" xfId="37927" xr:uid="{00000000-0005-0000-0000-00007F9E0000}"/>
    <cellStyle name="Normal 6 7 2 2 6" xfId="50156" xr:uid="{00000000-0005-0000-0000-0000809E0000}"/>
    <cellStyle name="Normal 6 7 2 3" xfId="8548" xr:uid="{00000000-0005-0000-0000-0000819E0000}"/>
    <cellStyle name="Normal 6 7 2 3 2" xfId="19547" xr:uid="{00000000-0005-0000-0000-0000829E0000}"/>
    <cellStyle name="Normal 6 7 2 3 2 2" xfId="31802" xr:uid="{00000000-0005-0000-0000-0000839E0000}"/>
    <cellStyle name="Normal 6 7 2 3 2 3" xfId="44043" xr:uid="{00000000-0005-0000-0000-0000849E0000}"/>
    <cellStyle name="Normal 6 7 2 3 3" xfId="25685" xr:uid="{00000000-0005-0000-0000-0000859E0000}"/>
    <cellStyle name="Normal 6 7 2 3 4" xfId="37929" xr:uid="{00000000-0005-0000-0000-0000869E0000}"/>
    <cellStyle name="Normal 6 7 2 3 5" xfId="50158" xr:uid="{00000000-0005-0000-0000-0000879E0000}"/>
    <cellStyle name="Normal 6 7 2 4" xfId="19544" xr:uid="{00000000-0005-0000-0000-0000889E0000}"/>
    <cellStyle name="Normal 6 7 2 4 2" xfId="31799" xr:uid="{00000000-0005-0000-0000-0000899E0000}"/>
    <cellStyle name="Normal 6 7 2 4 3" xfId="44040" xr:uid="{00000000-0005-0000-0000-00008A9E0000}"/>
    <cellStyle name="Normal 6 7 2 5" xfId="25682" xr:uid="{00000000-0005-0000-0000-00008B9E0000}"/>
    <cellStyle name="Normal 6 7 2 6" xfId="37926" xr:uid="{00000000-0005-0000-0000-00008C9E0000}"/>
    <cellStyle name="Normal 6 7 2 7" xfId="50155" xr:uid="{00000000-0005-0000-0000-00008D9E0000}"/>
    <cellStyle name="Normal 6 7 3" xfId="8549" xr:uid="{00000000-0005-0000-0000-00008E9E0000}"/>
    <cellStyle name="Normal 6 7 3 2" xfId="8550" xr:uid="{00000000-0005-0000-0000-00008F9E0000}"/>
    <cellStyle name="Normal 6 7 3 2 2" xfId="19549" xr:uid="{00000000-0005-0000-0000-0000909E0000}"/>
    <cellStyle name="Normal 6 7 3 2 2 2" xfId="31804" xr:uid="{00000000-0005-0000-0000-0000919E0000}"/>
    <cellStyle name="Normal 6 7 3 2 2 3" xfId="44045" xr:uid="{00000000-0005-0000-0000-0000929E0000}"/>
    <cellStyle name="Normal 6 7 3 2 3" xfId="25687" xr:uid="{00000000-0005-0000-0000-0000939E0000}"/>
    <cellStyle name="Normal 6 7 3 2 4" xfId="37931" xr:uid="{00000000-0005-0000-0000-0000949E0000}"/>
    <cellStyle name="Normal 6 7 3 2 5" xfId="50160" xr:uid="{00000000-0005-0000-0000-0000959E0000}"/>
    <cellStyle name="Normal 6 7 3 3" xfId="19548" xr:uid="{00000000-0005-0000-0000-0000969E0000}"/>
    <cellStyle name="Normal 6 7 3 3 2" xfId="31803" xr:uid="{00000000-0005-0000-0000-0000979E0000}"/>
    <cellStyle name="Normal 6 7 3 3 3" xfId="44044" xr:uid="{00000000-0005-0000-0000-0000989E0000}"/>
    <cellStyle name="Normal 6 7 3 4" xfId="25686" xr:uid="{00000000-0005-0000-0000-0000999E0000}"/>
    <cellStyle name="Normal 6 7 3 5" xfId="37930" xr:uid="{00000000-0005-0000-0000-00009A9E0000}"/>
    <cellStyle name="Normal 6 7 3 6" xfId="50159" xr:uid="{00000000-0005-0000-0000-00009B9E0000}"/>
    <cellStyle name="Normal 6 7 4" xfId="8551" xr:uid="{00000000-0005-0000-0000-00009C9E0000}"/>
    <cellStyle name="Normal 6 7 4 2" xfId="19550" xr:uid="{00000000-0005-0000-0000-00009D9E0000}"/>
    <cellStyle name="Normal 6 7 4 2 2" xfId="31805" xr:uid="{00000000-0005-0000-0000-00009E9E0000}"/>
    <cellStyle name="Normal 6 7 4 2 3" xfId="44046" xr:uid="{00000000-0005-0000-0000-00009F9E0000}"/>
    <cellStyle name="Normal 6 7 4 3" xfId="25688" xr:uid="{00000000-0005-0000-0000-0000A09E0000}"/>
    <cellStyle name="Normal 6 7 4 4" xfId="37932" xr:uid="{00000000-0005-0000-0000-0000A19E0000}"/>
    <cellStyle name="Normal 6 7 4 5" xfId="50161" xr:uid="{00000000-0005-0000-0000-0000A29E0000}"/>
    <cellStyle name="Normal 6 7 5" xfId="19543" xr:uid="{00000000-0005-0000-0000-0000A39E0000}"/>
    <cellStyle name="Normal 6 7 5 2" xfId="31798" xr:uid="{00000000-0005-0000-0000-0000A49E0000}"/>
    <cellStyle name="Normal 6 7 5 3" xfId="44039" xr:uid="{00000000-0005-0000-0000-0000A59E0000}"/>
    <cellStyle name="Normal 6 7 6" xfId="25681" xr:uid="{00000000-0005-0000-0000-0000A69E0000}"/>
    <cellStyle name="Normal 6 7 7" xfId="37925" xr:uid="{00000000-0005-0000-0000-0000A79E0000}"/>
    <cellStyle name="Normal 6 7 8" xfId="50154" xr:uid="{00000000-0005-0000-0000-0000A89E0000}"/>
    <cellStyle name="Normal 6 8" xfId="8552" xr:uid="{00000000-0005-0000-0000-0000A99E0000}"/>
    <cellStyle name="Normal 6 8 2" xfId="8553" xr:uid="{00000000-0005-0000-0000-0000AA9E0000}"/>
    <cellStyle name="Normal 6 8 2 2" xfId="8554" xr:uid="{00000000-0005-0000-0000-0000AB9E0000}"/>
    <cellStyle name="Normal 6 8 2 2 2" xfId="19553" xr:uid="{00000000-0005-0000-0000-0000AC9E0000}"/>
    <cellStyle name="Normal 6 8 2 2 2 2" xfId="31808" xr:uid="{00000000-0005-0000-0000-0000AD9E0000}"/>
    <cellStyle name="Normal 6 8 2 2 2 3" xfId="44049" xr:uid="{00000000-0005-0000-0000-0000AE9E0000}"/>
    <cellStyle name="Normal 6 8 2 2 3" xfId="25691" xr:uid="{00000000-0005-0000-0000-0000AF9E0000}"/>
    <cellStyle name="Normal 6 8 2 2 4" xfId="37935" xr:uid="{00000000-0005-0000-0000-0000B09E0000}"/>
    <cellStyle name="Normal 6 8 2 2 5" xfId="50164" xr:uid="{00000000-0005-0000-0000-0000B19E0000}"/>
    <cellStyle name="Normal 6 8 2 3" xfId="19552" xr:uid="{00000000-0005-0000-0000-0000B29E0000}"/>
    <cellStyle name="Normal 6 8 2 3 2" xfId="31807" xr:uid="{00000000-0005-0000-0000-0000B39E0000}"/>
    <cellStyle name="Normal 6 8 2 3 3" xfId="44048" xr:uid="{00000000-0005-0000-0000-0000B49E0000}"/>
    <cellStyle name="Normal 6 8 2 4" xfId="25690" xr:uid="{00000000-0005-0000-0000-0000B59E0000}"/>
    <cellStyle name="Normal 6 8 2 5" xfId="37934" xr:uid="{00000000-0005-0000-0000-0000B69E0000}"/>
    <cellStyle name="Normal 6 8 2 6" xfId="50163" xr:uid="{00000000-0005-0000-0000-0000B79E0000}"/>
    <cellStyle name="Normal 6 8 3" xfId="8555" xr:uid="{00000000-0005-0000-0000-0000B89E0000}"/>
    <cellStyle name="Normal 6 8 3 2" xfId="19554" xr:uid="{00000000-0005-0000-0000-0000B99E0000}"/>
    <cellStyle name="Normal 6 8 3 2 2" xfId="31809" xr:uid="{00000000-0005-0000-0000-0000BA9E0000}"/>
    <cellStyle name="Normal 6 8 3 2 3" xfId="44050" xr:uid="{00000000-0005-0000-0000-0000BB9E0000}"/>
    <cellStyle name="Normal 6 8 3 3" xfId="25692" xr:uid="{00000000-0005-0000-0000-0000BC9E0000}"/>
    <cellStyle name="Normal 6 8 3 4" xfId="37936" xr:uid="{00000000-0005-0000-0000-0000BD9E0000}"/>
    <cellStyle name="Normal 6 8 3 5" xfId="50165" xr:uid="{00000000-0005-0000-0000-0000BE9E0000}"/>
    <cellStyle name="Normal 6 8 4" xfId="19551" xr:uid="{00000000-0005-0000-0000-0000BF9E0000}"/>
    <cellStyle name="Normal 6 8 4 2" xfId="31806" xr:uid="{00000000-0005-0000-0000-0000C09E0000}"/>
    <cellStyle name="Normal 6 8 4 3" xfId="44047" xr:uid="{00000000-0005-0000-0000-0000C19E0000}"/>
    <cellStyle name="Normal 6 8 5" xfId="25689" xr:uid="{00000000-0005-0000-0000-0000C29E0000}"/>
    <cellStyle name="Normal 6 8 6" xfId="37933" xr:uid="{00000000-0005-0000-0000-0000C39E0000}"/>
    <cellStyle name="Normal 6 8 7" xfId="50162" xr:uid="{00000000-0005-0000-0000-0000C49E0000}"/>
    <cellStyle name="Normal 6 9" xfId="8556" xr:uid="{00000000-0005-0000-0000-0000C59E0000}"/>
    <cellStyle name="Normal 60" xfId="50975" xr:uid="{00000000-0005-0000-0000-0000C69E0000}"/>
    <cellStyle name="Normal 61" xfId="50976" xr:uid="{00000000-0005-0000-0000-0000C79E0000}"/>
    <cellStyle name="Normal 62" xfId="50977" xr:uid="{00000000-0005-0000-0000-0000C89E0000}"/>
    <cellStyle name="Normal 63" xfId="50979" xr:uid="{00000000-0005-0000-0000-0000C99E0000}"/>
    <cellStyle name="Normal 64" xfId="50981" xr:uid="{00000000-0005-0000-0000-0000CA9E0000}"/>
    <cellStyle name="Normal 64 2" xfId="50984" xr:uid="{00000000-0005-0000-0000-0000CB9E0000}"/>
    <cellStyle name="Normal 64 3" xfId="50988" xr:uid="{00000000-0005-0000-0000-0000CC9E0000}"/>
    <cellStyle name="Normal 64 3 2" xfId="50994" xr:uid="{00000000-0005-0000-0000-0000CD9E0000}"/>
    <cellStyle name="Normal 64 3 2 2" xfId="51000" xr:uid="{00000000-0005-0000-0000-0000CE9E0000}"/>
    <cellStyle name="Normal 64 3 2 2 2" xfId="51007" xr:uid="{00000000-0005-0000-0000-0000CF9E0000}"/>
    <cellStyle name="Normal 65" xfId="50982" xr:uid="{00000000-0005-0000-0000-0000D09E0000}"/>
    <cellStyle name="Normal 66" xfId="50986" xr:uid="{00000000-0005-0000-0000-0000D19E0000}"/>
    <cellStyle name="Normal 67" xfId="50989" xr:uid="{00000000-0005-0000-0000-0000D29E0000}"/>
    <cellStyle name="Normal 68" xfId="50991" xr:uid="{00000000-0005-0000-0000-0000D39E0000}"/>
    <cellStyle name="Normal 69" xfId="50993" xr:uid="{00000000-0005-0000-0000-0000D49E0000}"/>
    <cellStyle name="Normal 69 2" xfId="50999" xr:uid="{00000000-0005-0000-0000-0000D59E0000}"/>
    <cellStyle name="Normal 7" xfId="39" xr:uid="{00000000-0005-0000-0000-0000D69E0000}"/>
    <cellStyle name="Normal 7 2" xfId="8557" xr:uid="{00000000-0005-0000-0000-0000D79E0000}"/>
    <cellStyle name="Normal 7 3" xfId="20379" xr:uid="{00000000-0005-0000-0000-0000D89E0000}"/>
    <cellStyle name="Normal 7 4" xfId="20359" xr:uid="{00000000-0005-0000-0000-0000D99E0000}"/>
    <cellStyle name="Normal 7 5" xfId="32609" xr:uid="{00000000-0005-0000-0000-0000DA9E0000}"/>
    <cellStyle name="Normal 70" xfId="50995" xr:uid="{00000000-0005-0000-0000-0000DB9E0000}"/>
    <cellStyle name="Normal 71" xfId="50997" xr:uid="{00000000-0005-0000-0000-0000DC9E0000}"/>
    <cellStyle name="Normal 72" xfId="51002" xr:uid="{00000000-0005-0000-0000-0000DD9E0000}"/>
    <cellStyle name="Normal 73" xfId="51004" xr:uid="{00000000-0005-0000-0000-0000DE9E0000}"/>
    <cellStyle name="Normal 73 2" xfId="51030" xr:uid="{00000000-0005-0000-0000-000004000000}"/>
    <cellStyle name="Normal 74" xfId="51005" xr:uid="{00000000-0005-0000-0000-0000DF9E0000}"/>
    <cellStyle name="Normal 75" xfId="51008" xr:uid="{00000000-0005-0000-0000-0000E09E0000}"/>
    <cellStyle name="Normal 76" xfId="51010" xr:uid="{00000000-0005-0000-0000-0000E19E0000}"/>
    <cellStyle name="Normal 77" xfId="51012" xr:uid="{00000000-0005-0000-0000-0000E29E0000}"/>
    <cellStyle name="Normal 78" xfId="51018" xr:uid="{00000000-0005-0000-0000-0000E39E0000}"/>
    <cellStyle name="Normal 79" xfId="51020" xr:uid="{00000000-0005-0000-0000-0000E49E0000}"/>
    <cellStyle name="Normal 8" xfId="8558" xr:uid="{00000000-0005-0000-0000-0000E59E0000}"/>
    <cellStyle name="Normal 8 10" xfId="20351" xr:uid="{00000000-0005-0000-0000-0000E69E0000}"/>
    <cellStyle name="Normal 8 11" xfId="20355" xr:uid="{00000000-0005-0000-0000-0000E79E0000}"/>
    <cellStyle name="Normal 8 12" xfId="32602" xr:uid="{00000000-0005-0000-0000-0000E89E0000}"/>
    <cellStyle name="Normal 8 2" xfId="8559" xr:uid="{00000000-0005-0000-0000-0000E99E0000}"/>
    <cellStyle name="Normal 8 2 2" xfId="25694" xr:uid="{00000000-0005-0000-0000-0000EA9E0000}"/>
    <cellStyle name="Normal 8 2 3" xfId="20358" xr:uid="{00000000-0005-0000-0000-0000EB9E0000}"/>
    <cellStyle name="Normal 8 2 4" xfId="32608" xr:uid="{00000000-0005-0000-0000-0000EC9E0000}"/>
    <cellStyle name="Normal 8 3" xfId="14209" xr:uid="{00000000-0005-0000-0000-0000ED9E0000}"/>
    <cellStyle name="Normal 8 3 2" xfId="20324" xr:uid="{00000000-0005-0000-0000-0000EE9E0000}"/>
    <cellStyle name="Normal 8 3 2 2" xfId="32579" xr:uid="{00000000-0005-0000-0000-0000EF9E0000}"/>
    <cellStyle name="Normal 8 3 2 3" xfId="44820" xr:uid="{00000000-0005-0000-0000-0000F09E0000}"/>
    <cellStyle name="Normal 8 3 3" xfId="26465" xr:uid="{00000000-0005-0000-0000-0000F19E0000}"/>
    <cellStyle name="Normal 8 3 4" xfId="38706" xr:uid="{00000000-0005-0000-0000-0000F29E0000}"/>
    <cellStyle name="Normal 8 4" xfId="14215" xr:uid="{00000000-0005-0000-0000-0000F39E0000}"/>
    <cellStyle name="Normal 8 4 2" xfId="20330" xr:uid="{00000000-0005-0000-0000-0000F49E0000}"/>
    <cellStyle name="Normal 8 4 2 2" xfId="32584" xr:uid="{00000000-0005-0000-0000-0000F59E0000}"/>
    <cellStyle name="Normal 8 4 2 3" xfId="44825" xr:uid="{00000000-0005-0000-0000-0000F69E0000}"/>
    <cellStyle name="Normal 8 4 3" xfId="26470" xr:uid="{00000000-0005-0000-0000-0000F79E0000}"/>
    <cellStyle name="Normal 8 4 4" xfId="38711" xr:uid="{00000000-0005-0000-0000-0000F89E0000}"/>
    <cellStyle name="Normal 8 5" xfId="14218" xr:uid="{00000000-0005-0000-0000-0000F99E0000}"/>
    <cellStyle name="Normal 8 5 2" xfId="20333" xr:uid="{00000000-0005-0000-0000-0000FA9E0000}"/>
    <cellStyle name="Normal 8 5 2 2" xfId="32587" xr:uid="{00000000-0005-0000-0000-0000FB9E0000}"/>
    <cellStyle name="Normal 8 5 2 3" xfId="44828" xr:uid="{00000000-0005-0000-0000-0000FC9E0000}"/>
    <cellStyle name="Normal 8 5 3" xfId="26473" xr:uid="{00000000-0005-0000-0000-0000FD9E0000}"/>
    <cellStyle name="Normal 8 5 4" xfId="38714" xr:uid="{00000000-0005-0000-0000-0000FE9E0000}"/>
    <cellStyle name="Normal 8 6" xfId="14221" xr:uid="{00000000-0005-0000-0000-0000FF9E0000}"/>
    <cellStyle name="Normal 8 6 2" xfId="20336" xr:uid="{00000000-0005-0000-0000-0000009F0000}"/>
    <cellStyle name="Normal 8 6 2 2" xfId="32590" xr:uid="{00000000-0005-0000-0000-0000019F0000}"/>
    <cellStyle name="Normal 8 6 2 3" xfId="44831" xr:uid="{00000000-0005-0000-0000-0000029F0000}"/>
    <cellStyle name="Normal 8 6 3" xfId="26476" xr:uid="{00000000-0005-0000-0000-0000039F0000}"/>
    <cellStyle name="Normal 8 6 4" xfId="38717" xr:uid="{00000000-0005-0000-0000-0000049F0000}"/>
    <cellStyle name="Normal 8 7" xfId="14224" xr:uid="{00000000-0005-0000-0000-0000059F0000}"/>
    <cellStyle name="Normal 8 7 2" xfId="20339" xr:uid="{00000000-0005-0000-0000-0000069F0000}"/>
    <cellStyle name="Normal 8 7 2 2" xfId="32593" xr:uid="{00000000-0005-0000-0000-0000079F0000}"/>
    <cellStyle name="Normal 8 7 2 3" xfId="44834" xr:uid="{00000000-0005-0000-0000-0000089F0000}"/>
    <cellStyle name="Normal 8 7 3" xfId="26479" xr:uid="{00000000-0005-0000-0000-0000099F0000}"/>
    <cellStyle name="Normal 8 7 4" xfId="38720" xr:uid="{00000000-0005-0000-0000-00000A9F0000}"/>
    <cellStyle name="Normal 8 8" xfId="14227" xr:uid="{00000000-0005-0000-0000-00000B9F0000}"/>
    <cellStyle name="Normal 8 8 2" xfId="20342" xr:uid="{00000000-0005-0000-0000-00000C9F0000}"/>
    <cellStyle name="Normal 8 8 2 2" xfId="32596" xr:uid="{00000000-0005-0000-0000-00000D9F0000}"/>
    <cellStyle name="Normal 8 8 2 3" xfId="44837" xr:uid="{00000000-0005-0000-0000-00000E9F0000}"/>
    <cellStyle name="Normal 8 8 3" xfId="26482" xr:uid="{00000000-0005-0000-0000-00000F9F0000}"/>
    <cellStyle name="Normal 8 8 4" xfId="38723" xr:uid="{00000000-0005-0000-0000-0000109F0000}"/>
    <cellStyle name="Normal 8 9" xfId="20347" xr:uid="{00000000-0005-0000-0000-0000119F0000}"/>
    <cellStyle name="Normal 8 9 2" xfId="25693" xr:uid="{00000000-0005-0000-0000-0000129F0000}"/>
    <cellStyle name="Normal 80" xfId="51023" xr:uid="{00000000-0005-0000-0000-0000139F0000}"/>
    <cellStyle name="Normal 81" xfId="51028" xr:uid="{00000000-0005-0000-0000-0000149F0000}"/>
    <cellStyle name="Normal 82" xfId="51031" xr:uid="{00000000-0005-0000-0000-000085C70000}"/>
    <cellStyle name="Normal 83" xfId="51032" xr:uid="{2FAD3619-8696-4D39-B032-AB3BB98B5E58}"/>
    <cellStyle name="Normal 84" xfId="51034" xr:uid="{BFAAA29A-50D6-4C52-BB74-146BA62EBE7F}"/>
    <cellStyle name="Normal 85" xfId="51036" xr:uid="{9E490E20-6AA8-47C9-B0B1-E08FC5272463}"/>
    <cellStyle name="Normal 86" xfId="51038" xr:uid="{29F44573-DC1E-4CA9-88F3-02566457447D}"/>
    <cellStyle name="Normal 87" xfId="51040" xr:uid="{E77443D5-B0A8-44F0-A3F0-284477D687E2}"/>
    <cellStyle name="Normal 88" xfId="51043" xr:uid="{BFA09A32-B545-4E12-A88A-E048F923B4C7}"/>
    <cellStyle name="Normal 89" xfId="51045" xr:uid="{08DB3F3D-F878-44DF-AA5D-8D75CDD45BB4}"/>
    <cellStyle name="Normal 9" xfId="8560" xr:uid="{00000000-0005-0000-0000-0000159F0000}"/>
    <cellStyle name="Normal 9 10" xfId="19555" xr:uid="{00000000-0005-0000-0000-0000169F0000}"/>
    <cellStyle name="Normal 9 10 2" xfId="31810" xr:uid="{00000000-0005-0000-0000-0000179F0000}"/>
    <cellStyle name="Normal 9 10 3" xfId="44051" xr:uid="{00000000-0005-0000-0000-0000189F0000}"/>
    <cellStyle name="Normal 9 11" xfId="25695" xr:uid="{00000000-0005-0000-0000-0000199F0000}"/>
    <cellStyle name="Normal 9 12" xfId="37937" xr:uid="{00000000-0005-0000-0000-00001A9F0000}"/>
    <cellStyle name="Normal 9 13" xfId="50166" xr:uid="{00000000-0005-0000-0000-00001B9F0000}"/>
    <cellStyle name="Normal 9 2" xfId="8561" xr:uid="{00000000-0005-0000-0000-00001C9F0000}"/>
    <cellStyle name="Normal 9 2 10" xfId="25696" xr:uid="{00000000-0005-0000-0000-00001D9F0000}"/>
    <cellStyle name="Normal 9 2 11" xfId="37938" xr:uid="{00000000-0005-0000-0000-00001E9F0000}"/>
    <cellStyle name="Normal 9 2 12" xfId="50167" xr:uid="{00000000-0005-0000-0000-00001F9F0000}"/>
    <cellStyle name="Normal 9 2 2" xfId="8562" xr:uid="{00000000-0005-0000-0000-0000209F0000}"/>
    <cellStyle name="Normal 9 2 2 10" xfId="37939" xr:uid="{00000000-0005-0000-0000-0000219F0000}"/>
    <cellStyle name="Normal 9 2 2 11" xfId="50168" xr:uid="{00000000-0005-0000-0000-0000229F0000}"/>
    <cellStyle name="Normal 9 2 2 2" xfId="8563" xr:uid="{00000000-0005-0000-0000-0000239F0000}"/>
    <cellStyle name="Normal 9 2 2 2 10" xfId="50169" xr:uid="{00000000-0005-0000-0000-0000249F0000}"/>
    <cellStyle name="Normal 9 2 2 2 2" xfId="8564" xr:uid="{00000000-0005-0000-0000-0000259F0000}"/>
    <cellStyle name="Normal 9 2 2 2 2 2" xfId="8565" xr:uid="{00000000-0005-0000-0000-0000269F0000}"/>
    <cellStyle name="Normal 9 2 2 2 2 2 2" xfId="8566" xr:uid="{00000000-0005-0000-0000-0000279F0000}"/>
    <cellStyle name="Normal 9 2 2 2 2 2 2 2" xfId="8567" xr:uid="{00000000-0005-0000-0000-0000289F0000}"/>
    <cellStyle name="Normal 9 2 2 2 2 2 2 2 2" xfId="8568" xr:uid="{00000000-0005-0000-0000-0000299F0000}"/>
    <cellStyle name="Normal 9 2 2 2 2 2 2 2 2 2" xfId="19563" xr:uid="{00000000-0005-0000-0000-00002A9F0000}"/>
    <cellStyle name="Normal 9 2 2 2 2 2 2 2 2 2 2" xfId="31818" xr:uid="{00000000-0005-0000-0000-00002B9F0000}"/>
    <cellStyle name="Normal 9 2 2 2 2 2 2 2 2 2 3" xfId="44059" xr:uid="{00000000-0005-0000-0000-00002C9F0000}"/>
    <cellStyle name="Normal 9 2 2 2 2 2 2 2 2 3" xfId="25703" xr:uid="{00000000-0005-0000-0000-00002D9F0000}"/>
    <cellStyle name="Normal 9 2 2 2 2 2 2 2 2 4" xfId="37945" xr:uid="{00000000-0005-0000-0000-00002E9F0000}"/>
    <cellStyle name="Normal 9 2 2 2 2 2 2 2 2 5" xfId="50174" xr:uid="{00000000-0005-0000-0000-00002F9F0000}"/>
    <cellStyle name="Normal 9 2 2 2 2 2 2 2 3" xfId="19562" xr:uid="{00000000-0005-0000-0000-0000309F0000}"/>
    <cellStyle name="Normal 9 2 2 2 2 2 2 2 3 2" xfId="31817" xr:uid="{00000000-0005-0000-0000-0000319F0000}"/>
    <cellStyle name="Normal 9 2 2 2 2 2 2 2 3 3" xfId="44058" xr:uid="{00000000-0005-0000-0000-0000329F0000}"/>
    <cellStyle name="Normal 9 2 2 2 2 2 2 2 4" xfId="25702" xr:uid="{00000000-0005-0000-0000-0000339F0000}"/>
    <cellStyle name="Normal 9 2 2 2 2 2 2 2 5" xfId="37944" xr:uid="{00000000-0005-0000-0000-0000349F0000}"/>
    <cellStyle name="Normal 9 2 2 2 2 2 2 2 6" xfId="50173" xr:uid="{00000000-0005-0000-0000-0000359F0000}"/>
    <cellStyle name="Normal 9 2 2 2 2 2 2 3" xfId="8569" xr:uid="{00000000-0005-0000-0000-0000369F0000}"/>
    <cellStyle name="Normal 9 2 2 2 2 2 2 3 2" xfId="19564" xr:uid="{00000000-0005-0000-0000-0000379F0000}"/>
    <cellStyle name="Normal 9 2 2 2 2 2 2 3 2 2" xfId="31819" xr:uid="{00000000-0005-0000-0000-0000389F0000}"/>
    <cellStyle name="Normal 9 2 2 2 2 2 2 3 2 3" xfId="44060" xr:uid="{00000000-0005-0000-0000-0000399F0000}"/>
    <cellStyle name="Normal 9 2 2 2 2 2 2 3 3" xfId="25704" xr:uid="{00000000-0005-0000-0000-00003A9F0000}"/>
    <cellStyle name="Normal 9 2 2 2 2 2 2 3 4" xfId="37946" xr:uid="{00000000-0005-0000-0000-00003B9F0000}"/>
    <cellStyle name="Normal 9 2 2 2 2 2 2 3 5" xfId="50175" xr:uid="{00000000-0005-0000-0000-00003C9F0000}"/>
    <cellStyle name="Normal 9 2 2 2 2 2 2 4" xfId="19561" xr:uid="{00000000-0005-0000-0000-00003D9F0000}"/>
    <cellStyle name="Normal 9 2 2 2 2 2 2 4 2" xfId="31816" xr:uid="{00000000-0005-0000-0000-00003E9F0000}"/>
    <cellStyle name="Normal 9 2 2 2 2 2 2 4 3" xfId="44057" xr:uid="{00000000-0005-0000-0000-00003F9F0000}"/>
    <cellStyle name="Normal 9 2 2 2 2 2 2 5" xfId="25701" xr:uid="{00000000-0005-0000-0000-0000409F0000}"/>
    <cellStyle name="Normal 9 2 2 2 2 2 2 6" xfId="37943" xr:uid="{00000000-0005-0000-0000-0000419F0000}"/>
    <cellStyle name="Normal 9 2 2 2 2 2 2 7" xfId="50172" xr:uid="{00000000-0005-0000-0000-0000429F0000}"/>
    <cellStyle name="Normal 9 2 2 2 2 2 3" xfId="8570" xr:uid="{00000000-0005-0000-0000-0000439F0000}"/>
    <cellStyle name="Normal 9 2 2 2 2 2 3 2" xfId="8571" xr:uid="{00000000-0005-0000-0000-0000449F0000}"/>
    <cellStyle name="Normal 9 2 2 2 2 2 3 2 2" xfId="19566" xr:uid="{00000000-0005-0000-0000-0000459F0000}"/>
    <cellStyle name="Normal 9 2 2 2 2 2 3 2 2 2" xfId="31821" xr:uid="{00000000-0005-0000-0000-0000469F0000}"/>
    <cellStyle name="Normal 9 2 2 2 2 2 3 2 2 3" xfId="44062" xr:uid="{00000000-0005-0000-0000-0000479F0000}"/>
    <cellStyle name="Normal 9 2 2 2 2 2 3 2 3" xfId="25706" xr:uid="{00000000-0005-0000-0000-0000489F0000}"/>
    <cellStyle name="Normal 9 2 2 2 2 2 3 2 4" xfId="37948" xr:uid="{00000000-0005-0000-0000-0000499F0000}"/>
    <cellStyle name="Normal 9 2 2 2 2 2 3 2 5" xfId="50177" xr:uid="{00000000-0005-0000-0000-00004A9F0000}"/>
    <cellStyle name="Normal 9 2 2 2 2 2 3 3" xfId="19565" xr:uid="{00000000-0005-0000-0000-00004B9F0000}"/>
    <cellStyle name="Normal 9 2 2 2 2 2 3 3 2" xfId="31820" xr:uid="{00000000-0005-0000-0000-00004C9F0000}"/>
    <cellStyle name="Normal 9 2 2 2 2 2 3 3 3" xfId="44061" xr:uid="{00000000-0005-0000-0000-00004D9F0000}"/>
    <cellStyle name="Normal 9 2 2 2 2 2 3 4" xfId="25705" xr:uid="{00000000-0005-0000-0000-00004E9F0000}"/>
    <cellStyle name="Normal 9 2 2 2 2 2 3 5" xfId="37947" xr:uid="{00000000-0005-0000-0000-00004F9F0000}"/>
    <cellStyle name="Normal 9 2 2 2 2 2 3 6" xfId="50176" xr:uid="{00000000-0005-0000-0000-0000509F0000}"/>
    <cellStyle name="Normal 9 2 2 2 2 2 4" xfId="8572" xr:uid="{00000000-0005-0000-0000-0000519F0000}"/>
    <cellStyle name="Normal 9 2 2 2 2 2 4 2" xfId="19567" xr:uid="{00000000-0005-0000-0000-0000529F0000}"/>
    <cellStyle name="Normal 9 2 2 2 2 2 4 2 2" xfId="31822" xr:uid="{00000000-0005-0000-0000-0000539F0000}"/>
    <cellStyle name="Normal 9 2 2 2 2 2 4 2 3" xfId="44063" xr:uid="{00000000-0005-0000-0000-0000549F0000}"/>
    <cellStyle name="Normal 9 2 2 2 2 2 4 3" xfId="25707" xr:uid="{00000000-0005-0000-0000-0000559F0000}"/>
    <cellStyle name="Normal 9 2 2 2 2 2 4 4" xfId="37949" xr:uid="{00000000-0005-0000-0000-0000569F0000}"/>
    <cellStyle name="Normal 9 2 2 2 2 2 4 5" xfId="50178" xr:uid="{00000000-0005-0000-0000-0000579F0000}"/>
    <cellStyle name="Normal 9 2 2 2 2 2 5" xfId="19560" xr:uid="{00000000-0005-0000-0000-0000589F0000}"/>
    <cellStyle name="Normal 9 2 2 2 2 2 5 2" xfId="31815" xr:uid="{00000000-0005-0000-0000-0000599F0000}"/>
    <cellStyle name="Normal 9 2 2 2 2 2 5 3" xfId="44056" xr:uid="{00000000-0005-0000-0000-00005A9F0000}"/>
    <cellStyle name="Normal 9 2 2 2 2 2 6" xfId="25700" xr:uid="{00000000-0005-0000-0000-00005B9F0000}"/>
    <cellStyle name="Normal 9 2 2 2 2 2 7" xfId="37942" xr:uid="{00000000-0005-0000-0000-00005C9F0000}"/>
    <cellStyle name="Normal 9 2 2 2 2 2 8" xfId="50171" xr:uid="{00000000-0005-0000-0000-00005D9F0000}"/>
    <cellStyle name="Normal 9 2 2 2 2 3" xfId="8573" xr:uid="{00000000-0005-0000-0000-00005E9F0000}"/>
    <cellStyle name="Normal 9 2 2 2 2 3 2" xfId="8574" xr:uid="{00000000-0005-0000-0000-00005F9F0000}"/>
    <cellStyle name="Normal 9 2 2 2 2 3 2 2" xfId="8575" xr:uid="{00000000-0005-0000-0000-0000609F0000}"/>
    <cellStyle name="Normal 9 2 2 2 2 3 2 2 2" xfId="19570" xr:uid="{00000000-0005-0000-0000-0000619F0000}"/>
    <cellStyle name="Normal 9 2 2 2 2 3 2 2 2 2" xfId="31825" xr:uid="{00000000-0005-0000-0000-0000629F0000}"/>
    <cellStyle name="Normal 9 2 2 2 2 3 2 2 2 3" xfId="44066" xr:uid="{00000000-0005-0000-0000-0000639F0000}"/>
    <cellStyle name="Normal 9 2 2 2 2 3 2 2 3" xfId="25710" xr:uid="{00000000-0005-0000-0000-0000649F0000}"/>
    <cellStyle name="Normal 9 2 2 2 2 3 2 2 4" xfId="37952" xr:uid="{00000000-0005-0000-0000-0000659F0000}"/>
    <cellStyle name="Normal 9 2 2 2 2 3 2 2 5" xfId="50181" xr:uid="{00000000-0005-0000-0000-0000669F0000}"/>
    <cellStyle name="Normal 9 2 2 2 2 3 2 3" xfId="19569" xr:uid="{00000000-0005-0000-0000-0000679F0000}"/>
    <cellStyle name="Normal 9 2 2 2 2 3 2 3 2" xfId="31824" xr:uid="{00000000-0005-0000-0000-0000689F0000}"/>
    <cellStyle name="Normal 9 2 2 2 2 3 2 3 3" xfId="44065" xr:uid="{00000000-0005-0000-0000-0000699F0000}"/>
    <cellStyle name="Normal 9 2 2 2 2 3 2 4" xfId="25709" xr:uid="{00000000-0005-0000-0000-00006A9F0000}"/>
    <cellStyle name="Normal 9 2 2 2 2 3 2 5" xfId="37951" xr:uid="{00000000-0005-0000-0000-00006B9F0000}"/>
    <cellStyle name="Normal 9 2 2 2 2 3 2 6" xfId="50180" xr:uid="{00000000-0005-0000-0000-00006C9F0000}"/>
    <cellStyle name="Normal 9 2 2 2 2 3 3" xfId="8576" xr:uid="{00000000-0005-0000-0000-00006D9F0000}"/>
    <cellStyle name="Normal 9 2 2 2 2 3 3 2" xfId="19571" xr:uid="{00000000-0005-0000-0000-00006E9F0000}"/>
    <cellStyle name="Normal 9 2 2 2 2 3 3 2 2" xfId="31826" xr:uid="{00000000-0005-0000-0000-00006F9F0000}"/>
    <cellStyle name="Normal 9 2 2 2 2 3 3 2 3" xfId="44067" xr:uid="{00000000-0005-0000-0000-0000709F0000}"/>
    <cellStyle name="Normal 9 2 2 2 2 3 3 3" xfId="25711" xr:uid="{00000000-0005-0000-0000-0000719F0000}"/>
    <cellStyle name="Normal 9 2 2 2 2 3 3 4" xfId="37953" xr:uid="{00000000-0005-0000-0000-0000729F0000}"/>
    <cellStyle name="Normal 9 2 2 2 2 3 3 5" xfId="50182" xr:uid="{00000000-0005-0000-0000-0000739F0000}"/>
    <cellStyle name="Normal 9 2 2 2 2 3 4" xfId="19568" xr:uid="{00000000-0005-0000-0000-0000749F0000}"/>
    <cellStyle name="Normal 9 2 2 2 2 3 4 2" xfId="31823" xr:uid="{00000000-0005-0000-0000-0000759F0000}"/>
    <cellStyle name="Normal 9 2 2 2 2 3 4 3" xfId="44064" xr:uid="{00000000-0005-0000-0000-0000769F0000}"/>
    <cellStyle name="Normal 9 2 2 2 2 3 5" xfId="25708" xr:uid="{00000000-0005-0000-0000-0000779F0000}"/>
    <cellStyle name="Normal 9 2 2 2 2 3 6" xfId="37950" xr:uid="{00000000-0005-0000-0000-0000789F0000}"/>
    <cellStyle name="Normal 9 2 2 2 2 3 7" xfId="50179" xr:uid="{00000000-0005-0000-0000-0000799F0000}"/>
    <cellStyle name="Normal 9 2 2 2 2 4" xfId="8577" xr:uid="{00000000-0005-0000-0000-00007A9F0000}"/>
    <cellStyle name="Normal 9 2 2 2 2 4 2" xfId="8578" xr:uid="{00000000-0005-0000-0000-00007B9F0000}"/>
    <cellStyle name="Normal 9 2 2 2 2 4 2 2" xfId="19573" xr:uid="{00000000-0005-0000-0000-00007C9F0000}"/>
    <cellStyle name="Normal 9 2 2 2 2 4 2 2 2" xfId="31828" xr:uid="{00000000-0005-0000-0000-00007D9F0000}"/>
    <cellStyle name="Normal 9 2 2 2 2 4 2 2 3" xfId="44069" xr:uid="{00000000-0005-0000-0000-00007E9F0000}"/>
    <cellStyle name="Normal 9 2 2 2 2 4 2 3" xfId="25713" xr:uid="{00000000-0005-0000-0000-00007F9F0000}"/>
    <cellStyle name="Normal 9 2 2 2 2 4 2 4" xfId="37955" xr:uid="{00000000-0005-0000-0000-0000809F0000}"/>
    <cellStyle name="Normal 9 2 2 2 2 4 2 5" xfId="50184" xr:uid="{00000000-0005-0000-0000-0000819F0000}"/>
    <cellStyle name="Normal 9 2 2 2 2 4 3" xfId="19572" xr:uid="{00000000-0005-0000-0000-0000829F0000}"/>
    <cellStyle name="Normal 9 2 2 2 2 4 3 2" xfId="31827" xr:uid="{00000000-0005-0000-0000-0000839F0000}"/>
    <cellStyle name="Normal 9 2 2 2 2 4 3 3" xfId="44068" xr:uid="{00000000-0005-0000-0000-0000849F0000}"/>
    <cellStyle name="Normal 9 2 2 2 2 4 4" xfId="25712" xr:uid="{00000000-0005-0000-0000-0000859F0000}"/>
    <cellStyle name="Normal 9 2 2 2 2 4 5" xfId="37954" xr:uid="{00000000-0005-0000-0000-0000869F0000}"/>
    <cellStyle name="Normal 9 2 2 2 2 4 6" xfId="50183" xr:uid="{00000000-0005-0000-0000-0000879F0000}"/>
    <cellStyle name="Normal 9 2 2 2 2 5" xfId="8579" xr:uid="{00000000-0005-0000-0000-0000889F0000}"/>
    <cellStyle name="Normal 9 2 2 2 2 5 2" xfId="19574" xr:uid="{00000000-0005-0000-0000-0000899F0000}"/>
    <cellStyle name="Normal 9 2 2 2 2 5 2 2" xfId="31829" xr:uid="{00000000-0005-0000-0000-00008A9F0000}"/>
    <cellStyle name="Normal 9 2 2 2 2 5 2 3" xfId="44070" xr:uid="{00000000-0005-0000-0000-00008B9F0000}"/>
    <cellStyle name="Normal 9 2 2 2 2 5 3" xfId="25714" xr:uid="{00000000-0005-0000-0000-00008C9F0000}"/>
    <cellStyle name="Normal 9 2 2 2 2 5 4" xfId="37956" xr:uid="{00000000-0005-0000-0000-00008D9F0000}"/>
    <cellStyle name="Normal 9 2 2 2 2 5 5" xfId="50185" xr:uid="{00000000-0005-0000-0000-00008E9F0000}"/>
    <cellStyle name="Normal 9 2 2 2 2 6" xfId="19559" xr:uid="{00000000-0005-0000-0000-00008F9F0000}"/>
    <cellStyle name="Normal 9 2 2 2 2 6 2" xfId="31814" xr:uid="{00000000-0005-0000-0000-0000909F0000}"/>
    <cellStyle name="Normal 9 2 2 2 2 6 3" xfId="44055" xr:uid="{00000000-0005-0000-0000-0000919F0000}"/>
    <cellStyle name="Normal 9 2 2 2 2 7" xfId="25699" xr:uid="{00000000-0005-0000-0000-0000929F0000}"/>
    <cellStyle name="Normal 9 2 2 2 2 8" xfId="37941" xr:uid="{00000000-0005-0000-0000-0000939F0000}"/>
    <cellStyle name="Normal 9 2 2 2 2 9" xfId="50170" xr:uid="{00000000-0005-0000-0000-0000949F0000}"/>
    <cellStyle name="Normal 9 2 2 2 3" xfId="8580" xr:uid="{00000000-0005-0000-0000-0000959F0000}"/>
    <cellStyle name="Normal 9 2 2 2 3 2" xfId="8581" xr:uid="{00000000-0005-0000-0000-0000969F0000}"/>
    <cellStyle name="Normal 9 2 2 2 3 2 2" xfId="8582" xr:uid="{00000000-0005-0000-0000-0000979F0000}"/>
    <cellStyle name="Normal 9 2 2 2 3 2 2 2" xfId="8583" xr:uid="{00000000-0005-0000-0000-0000989F0000}"/>
    <cellStyle name="Normal 9 2 2 2 3 2 2 2 2" xfId="19578" xr:uid="{00000000-0005-0000-0000-0000999F0000}"/>
    <cellStyle name="Normal 9 2 2 2 3 2 2 2 2 2" xfId="31833" xr:uid="{00000000-0005-0000-0000-00009A9F0000}"/>
    <cellStyle name="Normal 9 2 2 2 3 2 2 2 2 3" xfId="44074" xr:uid="{00000000-0005-0000-0000-00009B9F0000}"/>
    <cellStyle name="Normal 9 2 2 2 3 2 2 2 3" xfId="25718" xr:uid="{00000000-0005-0000-0000-00009C9F0000}"/>
    <cellStyle name="Normal 9 2 2 2 3 2 2 2 4" xfId="37960" xr:uid="{00000000-0005-0000-0000-00009D9F0000}"/>
    <cellStyle name="Normal 9 2 2 2 3 2 2 2 5" xfId="50189" xr:uid="{00000000-0005-0000-0000-00009E9F0000}"/>
    <cellStyle name="Normal 9 2 2 2 3 2 2 3" xfId="19577" xr:uid="{00000000-0005-0000-0000-00009F9F0000}"/>
    <cellStyle name="Normal 9 2 2 2 3 2 2 3 2" xfId="31832" xr:uid="{00000000-0005-0000-0000-0000A09F0000}"/>
    <cellStyle name="Normal 9 2 2 2 3 2 2 3 3" xfId="44073" xr:uid="{00000000-0005-0000-0000-0000A19F0000}"/>
    <cellStyle name="Normal 9 2 2 2 3 2 2 4" xfId="25717" xr:uid="{00000000-0005-0000-0000-0000A29F0000}"/>
    <cellStyle name="Normal 9 2 2 2 3 2 2 5" xfId="37959" xr:uid="{00000000-0005-0000-0000-0000A39F0000}"/>
    <cellStyle name="Normal 9 2 2 2 3 2 2 6" xfId="50188" xr:uid="{00000000-0005-0000-0000-0000A49F0000}"/>
    <cellStyle name="Normal 9 2 2 2 3 2 3" xfId="8584" xr:uid="{00000000-0005-0000-0000-0000A59F0000}"/>
    <cellStyle name="Normal 9 2 2 2 3 2 3 2" xfId="19579" xr:uid="{00000000-0005-0000-0000-0000A69F0000}"/>
    <cellStyle name="Normal 9 2 2 2 3 2 3 2 2" xfId="31834" xr:uid="{00000000-0005-0000-0000-0000A79F0000}"/>
    <cellStyle name="Normal 9 2 2 2 3 2 3 2 3" xfId="44075" xr:uid="{00000000-0005-0000-0000-0000A89F0000}"/>
    <cellStyle name="Normal 9 2 2 2 3 2 3 3" xfId="25719" xr:uid="{00000000-0005-0000-0000-0000A99F0000}"/>
    <cellStyle name="Normal 9 2 2 2 3 2 3 4" xfId="37961" xr:uid="{00000000-0005-0000-0000-0000AA9F0000}"/>
    <cellStyle name="Normal 9 2 2 2 3 2 3 5" xfId="50190" xr:uid="{00000000-0005-0000-0000-0000AB9F0000}"/>
    <cellStyle name="Normal 9 2 2 2 3 2 4" xfId="19576" xr:uid="{00000000-0005-0000-0000-0000AC9F0000}"/>
    <cellStyle name="Normal 9 2 2 2 3 2 4 2" xfId="31831" xr:uid="{00000000-0005-0000-0000-0000AD9F0000}"/>
    <cellStyle name="Normal 9 2 2 2 3 2 4 3" xfId="44072" xr:uid="{00000000-0005-0000-0000-0000AE9F0000}"/>
    <cellStyle name="Normal 9 2 2 2 3 2 5" xfId="25716" xr:uid="{00000000-0005-0000-0000-0000AF9F0000}"/>
    <cellStyle name="Normal 9 2 2 2 3 2 6" xfId="37958" xr:uid="{00000000-0005-0000-0000-0000B09F0000}"/>
    <cellStyle name="Normal 9 2 2 2 3 2 7" xfId="50187" xr:uid="{00000000-0005-0000-0000-0000B19F0000}"/>
    <cellStyle name="Normal 9 2 2 2 3 3" xfId="8585" xr:uid="{00000000-0005-0000-0000-0000B29F0000}"/>
    <cellStyle name="Normal 9 2 2 2 3 3 2" xfId="8586" xr:uid="{00000000-0005-0000-0000-0000B39F0000}"/>
    <cellStyle name="Normal 9 2 2 2 3 3 2 2" xfId="19581" xr:uid="{00000000-0005-0000-0000-0000B49F0000}"/>
    <cellStyle name="Normal 9 2 2 2 3 3 2 2 2" xfId="31836" xr:uid="{00000000-0005-0000-0000-0000B59F0000}"/>
    <cellStyle name="Normal 9 2 2 2 3 3 2 2 3" xfId="44077" xr:uid="{00000000-0005-0000-0000-0000B69F0000}"/>
    <cellStyle name="Normal 9 2 2 2 3 3 2 3" xfId="25721" xr:uid="{00000000-0005-0000-0000-0000B79F0000}"/>
    <cellStyle name="Normal 9 2 2 2 3 3 2 4" xfId="37963" xr:uid="{00000000-0005-0000-0000-0000B89F0000}"/>
    <cellStyle name="Normal 9 2 2 2 3 3 2 5" xfId="50192" xr:uid="{00000000-0005-0000-0000-0000B99F0000}"/>
    <cellStyle name="Normal 9 2 2 2 3 3 3" xfId="19580" xr:uid="{00000000-0005-0000-0000-0000BA9F0000}"/>
    <cellStyle name="Normal 9 2 2 2 3 3 3 2" xfId="31835" xr:uid="{00000000-0005-0000-0000-0000BB9F0000}"/>
    <cellStyle name="Normal 9 2 2 2 3 3 3 3" xfId="44076" xr:uid="{00000000-0005-0000-0000-0000BC9F0000}"/>
    <cellStyle name="Normal 9 2 2 2 3 3 4" xfId="25720" xr:uid="{00000000-0005-0000-0000-0000BD9F0000}"/>
    <cellStyle name="Normal 9 2 2 2 3 3 5" xfId="37962" xr:uid="{00000000-0005-0000-0000-0000BE9F0000}"/>
    <cellStyle name="Normal 9 2 2 2 3 3 6" xfId="50191" xr:uid="{00000000-0005-0000-0000-0000BF9F0000}"/>
    <cellStyle name="Normal 9 2 2 2 3 4" xfId="8587" xr:uid="{00000000-0005-0000-0000-0000C09F0000}"/>
    <cellStyle name="Normal 9 2 2 2 3 4 2" xfId="19582" xr:uid="{00000000-0005-0000-0000-0000C19F0000}"/>
    <cellStyle name="Normal 9 2 2 2 3 4 2 2" xfId="31837" xr:uid="{00000000-0005-0000-0000-0000C29F0000}"/>
    <cellStyle name="Normal 9 2 2 2 3 4 2 3" xfId="44078" xr:uid="{00000000-0005-0000-0000-0000C39F0000}"/>
    <cellStyle name="Normal 9 2 2 2 3 4 3" xfId="25722" xr:uid="{00000000-0005-0000-0000-0000C49F0000}"/>
    <cellStyle name="Normal 9 2 2 2 3 4 4" xfId="37964" xr:uid="{00000000-0005-0000-0000-0000C59F0000}"/>
    <cellStyle name="Normal 9 2 2 2 3 4 5" xfId="50193" xr:uid="{00000000-0005-0000-0000-0000C69F0000}"/>
    <cellStyle name="Normal 9 2 2 2 3 5" xfId="19575" xr:uid="{00000000-0005-0000-0000-0000C79F0000}"/>
    <cellStyle name="Normal 9 2 2 2 3 5 2" xfId="31830" xr:uid="{00000000-0005-0000-0000-0000C89F0000}"/>
    <cellStyle name="Normal 9 2 2 2 3 5 3" xfId="44071" xr:uid="{00000000-0005-0000-0000-0000C99F0000}"/>
    <cellStyle name="Normal 9 2 2 2 3 6" xfId="25715" xr:uid="{00000000-0005-0000-0000-0000CA9F0000}"/>
    <cellStyle name="Normal 9 2 2 2 3 7" xfId="37957" xr:uid="{00000000-0005-0000-0000-0000CB9F0000}"/>
    <cellStyle name="Normal 9 2 2 2 3 8" xfId="50186" xr:uid="{00000000-0005-0000-0000-0000CC9F0000}"/>
    <cellStyle name="Normal 9 2 2 2 4" xfId="8588" xr:uid="{00000000-0005-0000-0000-0000CD9F0000}"/>
    <cellStyle name="Normal 9 2 2 2 4 2" xfId="8589" xr:uid="{00000000-0005-0000-0000-0000CE9F0000}"/>
    <cellStyle name="Normal 9 2 2 2 4 2 2" xfId="8590" xr:uid="{00000000-0005-0000-0000-0000CF9F0000}"/>
    <cellStyle name="Normal 9 2 2 2 4 2 2 2" xfId="19585" xr:uid="{00000000-0005-0000-0000-0000D09F0000}"/>
    <cellStyle name="Normal 9 2 2 2 4 2 2 2 2" xfId="31840" xr:uid="{00000000-0005-0000-0000-0000D19F0000}"/>
    <cellStyle name="Normal 9 2 2 2 4 2 2 2 3" xfId="44081" xr:uid="{00000000-0005-0000-0000-0000D29F0000}"/>
    <cellStyle name="Normal 9 2 2 2 4 2 2 3" xfId="25725" xr:uid="{00000000-0005-0000-0000-0000D39F0000}"/>
    <cellStyle name="Normal 9 2 2 2 4 2 2 4" xfId="37967" xr:uid="{00000000-0005-0000-0000-0000D49F0000}"/>
    <cellStyle name="Normal 9 2 2 2 4 2 2 5" xfId="50196" xr:uid="{00000000-0005-0000-0000-0000D59F0000}"/>
    <cellStyle name="Normal 9 2 2 2 4 2 3" xfId="19584" xr:uid="{00000000-0005-0000-0000-0000D69F0000}"/>
    <cellStyle name="Normal 9 2 2 2 4 2 3 2" xfId="31839" xr:uid="{00000000-0005-0000-0000-0000D79F0000}"/>
    <cellStyle name="Normal 9 2 2 2 4 2 3 3" xfId="44080" xr:uid="{00000000-0005-0000-0000-0000D89F0000}"/>
    <cellStyle name="Normal 9 2 2 2 4 2 4" xfId="25724" xr:uid="{00000000-0005-0000-0000-0000D99F0000}"/>
    <cellStyle name="Normal 9 2 2 2 4 2 5" xfId="37966" xr:uid="{00000000-0005-0000-0000-0000DA9F0000}"/>
    <cellStyle name="Normal 9 2 2 2 4 2 6" xfId="50195" xr:uid="{00000000-0005-0000-0000-0000DB9F0000}"/>
    <cellStyle name="Normal 9 2 2 2 4 3" xfId="8591" xr:uid="{00000000-0005-0000-0000-0000DC9F0000}"/>
    <cellStyle name="Normal 9 2 2 2 4 3 2" xfId="19586" xr:uid="{00000000-0005-0000-0000-0000DD9F0000}"/>
    <cellStyle name="Normal 9 2 2 2 4 3 2 2" xfId="31841" xr:uid="{00000000-0005-0000-0000-0000DE9F0000}"/>
    <cellStyle name="Normal 9 2 2 2 4 3 2 3" xfId="44082" xr:uid="{00000000-0005-0000-0000-0000DF9F0000}"/>
    <cellStyle name="Normal 9 2 2 2 4 3 3" xfId="25726" xr:uid="{00000000-0005-0000-0000-0000E09F0000}"/>
    <cellStyle name="Normal 9 2 2 2 4 3 4" xfId="37968" xr:uid="{00000000-0005-0000-0000-0000E19F0000}"/>
    <cellStyle name="Normal 9 2 2 2 4 3 5" xfId="50197" xr:uid="{00000000-0005-0000-0000-0000E29F0000}"/>
    <cellStyle name="Normal 9 2 2 2 4 4" xfId="19583" xr:uid="{00000000-0005-0000-0000-0000E39F0000}"/>
    <cellStyle name="Normal 9 2 2 2 4 4 2" xfId="31838" xr:uid="{00000000-0005-0000-0000-0000E49F0000}"/>
    <cellStyle name="Normal 9 2 2 2 4 4 3" xfId="44079" xr:uid="{00000000-0005-0000-0000-0000E59F0000}"/>
    <cellStyle name="Normal 9 2 2 2 4 5" xfId="25723" xr:uid="{00000000-0005-0000-0000-0000E69F0000}"/>
    <cellStyle name="Normal 9 2 2 2 4 6" xfId="37965" xr:uid="{00000000-0005-0000-0000-0000E79F0000}"/>
    <cellStyle name="Normal 9 2 2 2 4 7" xfId="50194" xr:uid="{00000000-0005-0000-0000-0000E89F0000}"/>
    <cellStyle name="Normal 9 2 2 2 5" xfId="8592" xr:uid="{00000000-0005-0000-0000-0000E99F0000}"/>
    <cellStyle name="Normal 9 2 2 2 5 2" xfId="8593" xr:uid="{00000000-0005-0000-0000-0000EA9F0000}"/>
    <cellStyle name="Normal 9 2 2 2 5 2 2" xfId="19588" xr:uid="{00000000-0005-0000-0000-0000EB9F0000}"/>
    <cellStyle name="Normal 9 2 2 2 5 2 2 2" xfId="31843" xr:uid="{00000000-0005-0000-0000-0000EC9F0000}"/>
    <cellStyle name="Normal 9 2 2 2 5 2 2 3" xfId="44084" xr:uid="{00000000-0005-0000-0000-0000ED9F0000}"/>
    <cellStyle name="Normal 9 2 2 2 5 2 3" xfId="25728" xr:uid="{00000000-0005-0000-0000-0000EE9F0000}"/>
    <cellStyle name="Normal 9 2 2 2 5 2 4" xfId="37970" xr:uid="{00000000-0005-0000-0000-0000EF9F0000}"/>
    <cellStyle name="Normal 9 2 2 2 5 2 5" xfId="50199" xr:uid="{00000000-0005-0000-0000-0000F09F0000}"/>
    <cellStyle name="Normal 9 2 2 2 5 3" xfId="19587" xr:uid="{00000000-0005-0000-0000-0000F19F0000}"/>
    <cellStyle name="Normal 9 2 2 2 5 3 2" xfId="31842" xr:uid="{00000000-0005-0000-0000-0000F29F0000}"/>
    <cellStyle name="Normal 9 2 2 2 5 3 3" xfId="44083" xr:uid="{00000000-0005-0000-0000-0000F39F0000}"/>
    <cellStyle name="Normal 9 2 2 2 5 4" xfId="25727" xr:uid="{00000000-0005-0000-0000-0000F49F0000}"/>
    <cellStyle name="Normal 9 2 2 2 5 5" xfId="37969" xr:uid="{00000000-0005-0000-0000-0000F59F0000}"/>
    <cellStyle name="Normal 9 2 2 2 5 6" xfId="50198" xr:uid="{00000000-0005-0000-0000-0000F69F0000}"/>
    <cellStyle name="Normal 9 2 2 2 6" xfId="8594" xr:uid="{00000000-0005-0000-0000-0000F79F0000}"/>
    <cellStyle name="Normal 9 2 2 2 6 2" xfId="19589" xr:uid="{00000000-0005-0000-0000-0000F89F0000}"/>
    <cellStyle name="Normal 9 2 2 2 6 2 2" xfId="31844" xr:uid="{00000000-0005-0000-0000-0000F99F0000}"/>
    <cellStyle name="Normal 9 2 2 2 6 2 3" xfId="44085" xr:uid="{00000000-0005-0000-0000-0000FA9F0000}"/>
    <cellStyle name="Normal 9 2 2 2 6 3" xfId="25729" xr:uid="{00000000-0005-0000-0000-0000FB9F0000}"/>
    <cellStyle name="Normal 9 2 2 2 6 4" xfId="37971" xr:uid="{00000000-0005-0000-0000-0000FC9F0000}"/>
    <cellStyle name="Normal 9 2 2 2 6 5" xfId="50200" xr:uid="{00000000-0005-0000-0000-0000FD9F0000}"/>
    <cellStyle name="Normal 9 2 2 2 7" xfId="19558" xr:uid="{00000000-0005-0000-0000-0000FE9F0000}"/>
    <cellStyle name="Normal 9 2 2 2 7 2" xfId="31813" xr:uid="{00000000-0005-0000-0000-0000FF9F0000}"/>
    <cellStyle name="Normal 9 2 2 2 7 3" xfId="44054" xr:uid="{00000000-0005-0000-0000-000000A00000}"/>
    <cellStyle name="Normal 9 2 2 2 8" xfId="25698" xr:uid="{00000000-0005-0000-0000-000001A00000}"/>
    <cellStyle name="Normal 9 2 2 2 9" xfId="37940" xr:uid="{00000000-0005-0000-0000-000002A00000}"/>
    <cellStyle name="Normal 9 2 2 3" xfId="8595" xr:uid="{00000000-0005-0000-0000-000003A00000}"/>
    <cellStyle name="Normal 9 2 2 3 2" xfId="8596" xr:uid="{00000000-0005-0000-0000-000004A00000}"/>
    <cellStyle name="Normal 9 2 2 3 2 2" xfId="8597" xr:uid="{00000000-0005-0000-0000-000005A00000}"/>
    <cellStyle name="Normal 9 2 2 3 2 2 2" xfId="8598" xr:uid="{00000000-0005-0000-0000-000006A00000}"/>
    <cellStyle name="Normal 9 2 2 3 2 2 2 2" xfId="8599" xr:uid="{00000000-0005-0000-0000-000007A00000}"/>
    <cellStyle name="Normal 9 2 2 3 2 2 2 2 2" xfId="19594" xr:uid="{00000000-0005-0000-0000-000008A00000}"/>
    <cellStyle name="Normal 9 2 2 3 2 2 2 2 2 2" xfId="31849" xr:uid="{00000000-0005-0000-0000-000009A00000}"/>
    <cellStyle name="Normal 9 2 2 3 2 2 2 2 2 3" xfId="44090" xr:uid="{00000000-0005-0000-0000-00000AA00000}"/>
    <cellStyle name="Normal 9 2 2 3 2 2 2 2 3" xfId="25734" xr:uid="{00000000-0005-0000-0000-00000BA00000}"/>
    <cellStyle name="Normal 9 2 2 3 2 2 2 2 4" xfId="37976" xr:uid="{00000000-0005-0000-0000-00000CA00000}"/>
    <cellStyle name="Normal 9 2 2 3 2 2 2 2 5" xfId="50205" xr:uid="{00000000-0005-0000-0000-00000DA00000}"/>
    <cellStyle name="Normal 9 2 2 3 2 2 2 3" xfId="19593" xr:uid="{00000000-0005-0000-0000-00000EA00000}"/>
    <cellStyle name="Normal 9 2 2 3 2 2 2 3 2" xfId="31848" xr:uid="{00000000-0005-0000-0000-00000FA00000}"/>
    <cellStyle name="Normal 9 2 2 3 2 2 2 3 3" xfId="44089" xr:uid="{00000000-0005-0000-0000-000010A00000}"/>
    <cellStyle name="Normal 9 2 2 3 2 2 2 4" xfId="25733" xr:uid="{00000000-0005-0000-0000-000011A00000}"/>
    <cellStyle name="Normal 9 2 2 3 2 2 2 5" xfId="37975" xr:uid="{00000000-0005-0000-0000-000012A00000}"/>
    <cellStyle name="Normal 9 2 2 3 2 2 2 6" xfId="50204" xr:uid="{00000000-0005-0000-0000-000013A00000}"/>
    <cellStyle name="Normal 9 2 2 3 2 2 3" xfId="8600" xr:uid="{00000000-0005-0000-0000-000014A00000}"/>
    <cellStyle name="Normal 9 2 2 3 2 2 3 2" xfId="19595" xr:uid="{00000000-0005-0000-0000-000015A00000}"/>
    <cellStyle name="Normal 9 2 2 3 2 2 3 2 2" xfId="31850" xr:uid="{00000000-0005-0000-0000-000016A00000}"/>
    <cellStyle name="Normal 9 2 2 3 2 2 3 2 3" xfId="44091" xr:uid="{00000000-0005-0000-0000-000017A00000}"/>
    <cellStyle name="Normal 9 2 2 3 2 2 3 3" xfId="25735" xr:uid="{00000000-0005-0000-0000-000018A00000}"/>
    <cellStyle name="Normal 9 2 2 3 2 2 3 4" xfId="37977" xr:uid="{00000000-0005-0000-0000-000019A00000}"/>
    <cellStyle name="Normal 9 2 2 3 2 2 3 5" xfId="50206" xr:uid="{00000000-0005-0000-0000-00001AA00000}"/>
    <cellStyle name="Normal 9 2 2 3 2 2 4" xfId="19592" xr:uid="{00000000-0005-0000-0000-00001BA00000}"/>
    <cellStyle name="Normal 9 2 2 3 2 2 4 2" xfId="31847" xr:uid="{00000000-0005-0000-0000-00001CA00000}"/>
    <cellStyle name="Normal 9 2 2 3 2 2 4 3" xfId="44088" xr:uid="{00000000-0005-0000-0000-00001DA00000}"/>
    <cellStyle name="Normal 9 2 2 3 2 2 5" xfId="25732" xr:uid="{00000000-0005-0000-0000-00001EA00000}"/>
    <cellStyle name="Normal 9 2 2 3 2 2 6" xfId="37974" xr:uid="{00000000-0005-0000-0000-00001FA00000}"/>
    <cellStyle name="Normal 9 2 2 3 2 2 7" xfId="50203" xr:uid="{00000000-0005-0000-0000-000020A00000}"/>
    <cellStyle name="Normal 9 2 2 3 2 3" xfId="8601" xr:uid="{00000000-0005-0000-0000-000021A00000}"/>
    <cellStyle name="Normal 9 2 2 3 2 3 2" xfId="8602" xr:uid="{00000000-0005-0000-0000-000022A00000}"/>
    <cellStyle name="Normal 9 2 2 3 2 3 2 2" xfId="19597" xr:uid="{00000000-0005-0000-0000-000023A00000}"/>
    <cellStyle name="Normal 9 2 2 3 2 3 2 2 2" xfId="31852" xr:uid="{00000000-0005-0000-0000-000024A00000}"/>
    <cellStyle name="Normal 9 2 2 3 2 3 2 2 3" xfId="44093" xr:uid="{00000000-0005-0000-0000-000025A00000}"/>
    <cellStyle name="Normal 9 2 2 3 2 3 2 3" xfId="25737" xr:uid="{00000000-0005-0000-0000-000026A00000}"/>
    <cellStyle name="Normal 9 2 2 3 2 3 2 4" xfId="37979" xr:uid="{00000000-0005-0000-0000-000027A00000}"/>
    <cellStyle name="Normal 9 2 2 3 2 3 2 5" xfId="50208" xr:uid="{00000000-0005-0000-0000-000028A00000}"/>
    <cellStyle name="Normal 9 2 2 3 2 3 3" xfId="19596" xr:uid="{00000000-0005-0000-0000-000029A00000}"/>
    <cellStyle name="Normal 9 2 2 3 2 3 3 2" xfId="31851" xr:uid="{00000000-0005-0000-0000-00002AA00000}"/>
    <cellStyle name="Normal 9 2 2 3 2 3 3 3" xfId="44092" xr:uid="{00000000-0005-0000-0000-00002BA00000}"/>
    <cellStyle name="Normal 9 2 2 3 2 3 4" xfId="25736" xr:uid="{00000000-0005-0000-0000-00002CA00000}"/>
    <cellStyle name="Normal 9 2 2 3 2 3 5" xfId="37978" xr:uid="{00000000-0005-0000-0000-00002DA00000}"/>
    <cellStyle name="Normal 9 2 2 3 2 3 6" xfId="50207" xr:uid="{00000000-0005-0000-0000-00002EA00000}"/>
    <cellStyle name="Normal 9 2 2 3 2 4" xfId="8603" xr:uid="{00000000-0005-0000-0000-00002FA00000}"/>
    <cellStyle name="Normal 9 2 2 3 2 4 2" xfId="19598" xr:uid="{00000000-0005-0000-0000-000030A00000}"/>
    <cellStyle name="Normal 9 2 2 3 2 4 2 2" xfId="31853" xr:uid="{00000000-0005-0000-0000-000031A00000}"/>
    <cellStyle name="Normal 9 2 2 3 2 4 2 3" xfId="44094" xr:uid="{00000000-0005-0000-0000-000032A00000}"/>
    <cellStyle name="Normal 9 2 2 3 2 4 3" xfId="25738" xr:uid="{00000000-0005-0000-0000-000033A00000}"/>
    <cellStyle name="Normal 9 2 2 3 2 4 4" xfId="37980" xr:uid="{00000000-0005-0000-0000-000034A00000}"/>
    <cellStyle name="Normal 9 2 2 3 2 4 5" xfId="50209" xr:uid="{00000000-0005-0000-0000-000035A00000}"/>
    <cellStyle name="Normal 9 2 2 3 2 5" xfId="19591" xr:uid="{00000000-0005-0000-0000-000036A00000}"/>
    <cellStyle name="Normal 9 2 2 3 2 5 2" xfId="31846" xr:uid="{00000000-0005-0000-0000-000037A00000}"/>
    <cellStyle name="Normal 9 2 2 3 2 5 3" xfId="44087" xr:uid="{00000000-0005-0000-0000-000038A00000}"/>
    <cellStyle name="Normal 9 2 2 3 2 6" xfId="25731" xr:uid="{00000000-0005-0000-0000-000039A00000}"/>
    <cellStyle name="Normal 9 2 2 3 2 7" xfId="37973" xr:uid="{00000000-0005-0000-0000-00003AA00000}"/>
    <cellStyle name="Normal 9 2 2 3 2 8" xfId="50202" xr:uid="{00000000-0005-0000-0000-00003BA00000}"/>
    <cellStyle name="Normal 9 2 2 3 3" xfId="8604" xr:uid="{00000000-0005-0000-0000-00003CA00000}"/>
    <cellStyle name="Normal 9 2 2 3 3 2" xfId="8605" xr:uid="{00000000-0005-0000-0000-00003DA00000}"/>
    <cellStyle name="Normal 9 2 2 3 3 2 2" xfId="8606" xr:uid="{00000000-0005-0000-0000-00003EA00000}"/>
    <cellStyle name="Normal 9 2 2 3 3 2 2 2" xfId="19601" xr:uid="{00000000-0005-0000-0000-00003FA00000}"/>
    <cellStyle name="Normal 9 2 2 3 3 2 2 2 2" xfId="31856" xr:uid="{00000000-0005-0000-0000-000040A00000}"/>
    <cellStyle name="Normal 9 2 2 3 3 2 2 2 3" xfId="44097" xr:uid="{00000000-0005-0000-0000-000041A00000}"/>
    <cellStyle name="Normal 9 2 2 3 3 2 2 3" xfId="25741" xr:uid="{00000000-0005-0000-0000-000042A00000}"/>
    <cellStyle name="Normal 9 2 2 3 3 2 2 4" xfId="37983" xr:uid="{00000000-0005-0000-0000-000043A00000}"/>
    <cellStyle name="Normal 9 2 2 3 3 2 2 5" xfId="50212" xr:uid="{00000000-0005-0000-0000-000044A00000}"/>
    <cellStyle name="Normal 9 2 2 3 3 2 3" xfId="19600" xr:uid="{00000000-0005-0000-0000-000045A00000}"/>
    <cellStyle name="Normal 9 2 2 3 3 2 3 2" xfId="31855" xr:uid="{00000000-0005-0000-0000-000046A00000}"/>
    <cellStyle name="Normal 9 2 2 3 3 2 3 3" xfId="44096" xr:uid="{00000000-0005-0000-0000-000047A00000}"/>
    <cellStyle name="Normal 9 2 2 3 3 2 4" xfId="25740" xr:uid="{00000000-0005-0000-0000-000048A00000}"/>
    <cellStyle name="Normal 9 2 2 3 3 2 5" xfId="37982" xr:uid="{00000000-0005-0000-0000-000049A00000}"/>
    <cellStyle name="Normal 9 2 2 3 3 2 6" xfId="50211" xr:uid="{00000000-0005-0000-0000-00004AA00000}"/>
    <cellStyle name="Normal 9 2 2 3 3 3" xfId="8607" xr:uid="{00000000-0005-0000-0000-00004BA00000}"/>
    <cellStyle name="Normal 9 2 2 3 3 3 2" xfId="19602" xr:uid="{00000000-0005-0000-0000-00004CA00000}"/>
    <cellStyle name="Normal 9 2 2 3 3 3 2 2" xfId="31857" xr:uid="{00000000-0005-0000-0000-00004DA00000}"/>
    <cellStyle name="Normal 9 2 2 3 3 3 2 3" xfId="44098" xr:uid="{00000000-0005-0000-0000-00004EA00000}"/>
    <cellStyle name="Normal 9 2 2 3 3 3 3" xfId="25742" xr:uid="{00000000-0005-0000-0000-00004FA00000}"/>
    <cellStyle name="Normal 9 2 2 3 3 3 4" xfId="37984" xr:uid="{00000000-0005-0000-0000-000050A00000}"/>
    <cellStyle name="Normal 9 2 2 3 3 3 5" xfId="50213" xr:uid="{00000000-0005-0000-0000-000051A00000}"/>
    <cellStyle name="Normal 9 2 2 3 3 4" xfId="19599" xr:uid="{00000000-0005-0000-0000-000052A00000}"/>
    <cellStyle name="Normal 9 2 2 3 3 4 2" xfId="31854" xr:uid="{00000000-0005-0000-0000-000053A00000}"/>
    <cellStyle name="Normal 9 2 2 3 3 4 3" xfId="44095" xr:uid="{00000000-0005-0000-0000-000054A00000}"/>
    <cellStyle name="Normal 9 2 2 3 3 5" xfId="25739" xr:uid="{00000000-0005-0000-0000-000055A00000}"/>
    <cellStyle name="Normal 9 2 2 3 3 6" xfId="37981" xr:uid="{00000000-0005-0000-0000-000056A00000}"/>
    <cellStyle name="Normal 9 2 2 3 3 7" xfId="50210" xr:uid="{00000000-0005-0000-0000-000057A00000}"/>
    <cellStyle name="Normal 9 2 2 3 4" xfId="8608" xr:uid="{00000000-0005-0000-0000-000058A00000}"/>
    <cellStyle name="Normal 9 2 2 3 4 2" xfId="8609" xr:uid="{00000000-0005-0000-0000-000059A00000}"/>
    <cellStyle name="Normal 9 2 2 3 4 2 2" xfId="19604" xr:uid="{00000000-0005-0000-0000-00005AA00000}"/>
    <cellStyle name="Normal 9 2 2 3 4 2 2 2" xfId="31859" xr:uid="{00000000-0005-0000-0000-00005BA00000}"/>
    <cellStyle name="Normal 9 2 2 3 4 2 2 3" xfId="44100" xr:uid="{00000000-0005-0000-0000-00005CA00000}"/>
    <cellStyle name="Normal 9 2 2 3 4 2 3" xfId="25744" xr:uid="{00000000-0005-0000-0000-00005DA00000}"/>
    <cellStyle name="Normal 9 2 2 3 4 2 4" xfId="37986" xr:uid="{00000000-0005-0000-0000-00005EA00000}"/>
    <cellStyle name="Normal 9 2 2 3 4 2 5" xfId="50215" xr:uid="{00000000-0005-0000-0000-00005FA00000}"/>
    <cellStyle name="Normal 9 2 2 3 4 3" xfId="19603" xr:uid="{00000000-0005-0000-0000-000060A00000}"/>
    <cellStyle name="Normal 9 2 2 3 4 3 2" xfId="31858" xr:uid="{00000000-0005-0000-0000-000061A00000}"/>
    <cellStyle name="Normal 9 2 2 3 4 3 3" xfId="44099" xr:uid="{00000000-0005-0000-0000-000062A00000}"/>
    <cellStyle name="Normal 9 2 2 3 4 4" xfId="25743" xr:uid="{00000000-0005-0000-0000-000063A00000}"/>
    <cellStyle name="Normal 9 2 2 3 4 5" xfId="37985" xr:uid="{00000000-0005-0000-0000-000064A00000}"/>
    <cellStyle name="Normal 9 2 2 3 4 6" xfId="50214" xr:uid="{00000000-0005-0000-0000-000065A00000}"/>
    <cellStyle name="Normal 9 2 2 3 5" xfId="8610" xr:uid="{00000000-0005-0000-0000-000066A00000}"/>
    <cellStyle name="Normal 9 2 2 3 5 2" xfId="19605" xr:uid="{00000000-0005-0000-0000-000067A00000}"/>
    <cellStyle name="Normal 9 2 2 3 5 2 2" xfId="31860" xr:uid="{00000000-0005-0000-0000-000068A00000}"/>
    <cellStyle name="Normal 9 2 2 3 5 2 3" xfId="44101" xr:uid="{00000000-0005-0000-0000-000069A00000}"/>
    <cellStyle name="Normal 9 2 2 3 5 3" xfId="25745" xr:uid="{00000000-0005-0000-0000-00006AA00000}"/>
    <cellStyle name="Normal 9 2 2 3 5 4" xfId="37987" xr:uid="{00000000-0005-0000-0000-00006BA00000}"/>
    <cellStyle name="Normal 9 2 2 3 5 5" xfId="50216" xr:uid="{00000000-0005-0000-0000-00006CA00000}"/>
    <cellStyle name="Normal 9 2 2 3 6" xfId="19590" xr:uid="{00000000-0005-0000-0000-00006DA00000}"/>
    <cellStyle name="Normal 9 2 2 3 6 2" xfId="31845" xr:uid="{00000000-0005-0000-0000-00006EA00000}"/>
    <cellStyle name="Normal 9 2 2 3 6 3" xfId="44086" xr:uid="{00000000-0005-0000-0000-00006FA00000}"/>
    <cellStyle name="Normal 9 2 2 3 7" xfId="25730" xr:uid="{00000000-0005-0000-0000-000070A00000}"/>
    <cellStyle name="Normal 9 2 2 3 8" xfId="37972" xr:uid="{00000000-0005-0000-0000-000071A00000}"/>
    <cellStyle name="Normal 9 2 2 3 9" xfId="50201" xr:uid="{00000000-0005-0000-0000-000072A00000}"/>
    <cellStyle name="Normal 9 2 2 4" xfId="8611" xr:uid="{00000000-0005-0000-0000-000073A00000}"/>
    <cellStyle name="Normal 9 2 2 4 2" xfId="8612" xr:uid="{00000000-0005-0000-0000-000074A00000}"/>
    <cellStyle name="Normal 9 2 2 4 2 2" xfId="8613" xr:uid="{00000000-0005-0000-0000-000075A00000}"/>
    <cellStyle name="Normal 9 2 2 4 2 2 2" xfId="8614" xr:uid="{00000000-0005-0000-0000-000076A00000}"/>
    <cellStyle name="Normal 9 2 2 4 2 2 2 2" xfId="19609" xr:uid="{00000000-0005-0000-0000-000077A00000}"/>
    <cellStyle name="Normal 9 2 2 4 2 2 2 2 2" xfId="31864" xr:uid="{00000000-0005-0000-0000-000078A00000}"/>
    <cellStyle name="Normal 9 2 2 4 2 2 2 2 3" xfId="44105" xr:uid="{00000000-0005-0000-0000-000079A00000}"/>
    <cellStyle name="Normal 9 2 2 4 2 2 2 3" xfId="25749" xr:uid="{00000000-0005-0000-0000-00007AA00000}"/>
    <cellStyle name="Normal 9 2 2 4 2 2 2 4" xfId="37991" xr:uid="{00000000-0005-0000-0000-00007BA00000}"/>
    <cellStyle name="Normal 9 2 2 4 2 2 2 5" xfId="50220" xr:uid="{00000000-0005-0000-0000-00007CA00000}"/>
    <cellStyle name="Normal 9 2 2 4 2 2 3" xfId="19608" xr:uid="{00000000-0005-0000-0000-00007DA00000}"/>
    <cellStyle name="Normal 9 2 2 4 2 2 3 2" xfId="31863" xr:uid="{00000000-0005-0000-0000-00007EA00000}"/>
    <cellStyle name="Normal 9 2 2 4 2 2 3 3" xfId="44104" xr:uid="{00000000-0005-0000-0000-00007FA00000}"/>
    <cellStyle name="Normal 9 2 2 4 2 2 4" xfId="25748" xr:uid="{00000000-0005-0000-0000-000080A00000}"/>
    <cellStyle name="Normal 9 2 2 4 2 2 5" xfId="37990" xr:uid="{00000000-0005-0000-0000-000081A00000}"/>
    <cellStyle name="Normal 9 2 2 4 2 2 6" xfId="50219" xr:uid="{00000000-0005-0000-0000-000082A00000}"/>
    <cellStyle name="Normal 9 2 2 4 2 3" xfId="8615" xr:uid="{00000000-0005-0000-0000-000083A00000}"/>
    <cellStyle name="Normal 9 2 2 4 2 3 2" xfId="19610" xr:uid="{00000000-0005-0000-0000-000084A00000}"/>
    <cellStyle name="Normal 9 2 2 4 2 3 2 2" xfId="31865" xr:uid="{00000000-0005-0000-0000-000085A00000}"/>
    <cellStyle name="Normal 9 2 2 4 2 3 2 3" xfId="44106" xr:uid="{00000000-0005-0000-0000-000086A00000}"/>
    <cellStyle name="Normal 9 2 2 4 2 3 3" xfId="25750" xr:uid="{00000000-0005-0000-0000-000087A00000}"/>
    <cellStyle name="Normal 9 2 2 4 2 3 4" xfId="37992" xr:uid="{00000000-0005-0000-0000-000088A00000}"/>
    <cellStyle name="Normal 9 2 2 4 2 3 5" xfId="50221" xr:uid="{00000000-0005-0000-0000-000089A00000}"/>
    <cellStyle name="Normal 9 2 2 4 2 4" xfId="19607" xr:uid="{00000000-0005-0000-0000-00008AA00000}"/>
    <cellStyle name="Normal 9 2 2 4 2 4 2" xfId="31862" xr:uid="{00000000-0005-0000-0000-00008BA00000}"/>
    <cellStyle name="Normal 9 2 2 4 2 4 3" xfId="44103" xr:uid="{00000000-0005-0000-0000-00008CA00000}"/>
    <cellStyle name="Normal 9 2 2 4 2 5" xfId="25747" xr:uid="{00000000-0005-0000-0000-00008DA00000}"/>
    <cellStyle name="Normal 9 2 2 4 2 6" xfId="37989" xr:uid="{00000000-0005-0000-0000-00008EA00000}"/>
    <cellStyle name="Normal 9 2 2 4 2 7" xfId="50218" xr:uid="{00000000-0005-0000-0000-00008FA00000}"/>
    <cellStyle name="Normal 9 2 2 4 3" xfId="8616" xr:uid="{00000000-0005-0000-0000-000090A00000}"/>
    <cellStyle name="Normal 9 2 2 4 3 2" xfId="8617" xr:uid="{00000000-0005-0000-0000-000091A00000}"/>
    <cellStyle name="Normal 9 2 2 4 3 2 2" xfId="19612" xr:uid="{00000000-0005-0000-0000-000092A00000}"/>
    <cellStyle name="Normal 9 2 2 4 3 2 2 2" xfId="31867" xr:uid="{00000000-0005-0000-0000-000093A00000}"/>
    <cellStyle name="Normal 9 2 2 4 3 2 2 3" xfId="44108" xr:uid="{00000000-0005-0000-0000-000094A00000}"/>
    <cellStyle name="Normal 9 2 2 4 3 2 3" xfId="25752" xr:uid="{00000000-0005-0000-0000-000095A00000}"/>
    <cellStyle name="Normal 9 2 2 4 3 2 4" xfId="37994" xr:uid="{00000000-0005-0000-0000-000096A00000}"/>
    <cellStyle name="Normal 9 2 2 4 3 2 5" xfId="50223" xr:uid="{00000000-0005-0000-0000-000097A00000}"/>
    <cellStyle name="Normal 9 2 2 4 3 3" xfId="19611" xr:uid="{00000000-0005-0000-0000-000098A00000}"/>
    <cellStyle name="Normal 9 2 2 4 3 3 2" xfId="31866" xr:uid="{00000000-0005-0000-0000-000099A00000}"/>
    <cellStyle name="Normal 9 2 2 4 3 3 3" xfId="44107" xr:uid="{00000000-0005-0000-0000-00009AA00000}"/>
    <cellStyle name="Normal 9 2 2 4 3 4" xfId="25751" xr:uid="{00000000-0005-0000-0000-00009BA00000}"/>
    <cellStyle name="Normal 9 2 2 4 3 5" xfId="37993" xr:uid="{00000000-0005-0000-0000-00009CA00000}"/>
    <cellStyle name="Normal 9 2 2 4 3 6" xfId="50222" xr:uid="{00000000-0005-0000-0000-00009DA00000}"/>
    <cellStyle name="Normal 9 2 2 4 4" xfId="8618" xr:uid="{00000000-0005-0000-0000-00009EA00000}"/>
    <cellStyle name="Normal 9 2 2 4 4 2" xfId="19613" xr:uid="{00000000-0005-0000-0000-00009FA00000}"/>
    <cellStyle name="Normal 9 2 2 4 4 2 2" xfId="31868" xr:uid="{00000000-0005-0000-0000-0000A0A00000}"/>
    <cellStyle name="Normal 9 2 2 4 4 2 3" xfId="44109" xr:uid="{00000000-0005-0000-0000-0000A1A00000}"/>
    <cellStyle name="Normal 9 2 2 4 4 3" xfId="25753" xr:uid="{00000000-0005-0000-0000-0000A2A00000}"/>
    <cellStyle name="Normal 9 2 2 4 4 4" xfId="37995" xr:uid="{00000000-0005-0000-0000-0000A3A00000}"/>
    <cellStyle name="Normal 9 2 2 4 4 5" xfId="50224" xr:uid="{00000000-0005-0000-0000-0000A4A00000}"/>
    <cellStyle name="Normal 9 2 2 4 5" xfId="19606" xr:uid="{00000000-0005-0000-0000-0000A5A00000}"/>
    <cellStyle name="Normal 9 2 2 4 5 2" xfId="31861" xr:uid="{00000000-0005-0000-0000-0000A6A00000}"/>
    <cellStyle name="Normal 9 2 2 4 5 3" xfId="44102" xr:uid="{00000000-0005-0000-0000-0000A7A00000}"/>
    <cellStyle name="Normal 9 2 2 4 6" xfId="25746" xr:uid="{00000000-0005-0000-0000-0000A8A00000}"/>
    <cellStyle name="Normal 9 2 2 4 7" xfId="37988" xr:uid="{00000000-0005-0000-0000-0000A9A00000}"/>
    <cellStyle name="Normal 9 2 2 4 8" xfId="50217" xr:uid="{00000000-0005-0000-0000-0000AAA00000}"/>
    <cellStyle name="Normal 9 2 2 5" xfId="8619" xr:uid="{00000000-0005-0000-0000-0000ABA00000}"/>
    <cellStyle name="Normal 9 2 2 5 2" xfId="8620" xr:uid="{00000000-0005-0000-0000-0000ACA00000}"/>
    <cellStyle name="Normal 9 2 2 5 2 2" xfId="8621" xr:uid="{00000000-0005-0000-0000-0000ADA00000}"/>
    <cellStyle name="Normal 9 2 2 5 2 2 2" xfId="19616" xr:uid="{00000000-0005-0000-0000-0000AEA00000}"/>
    <cellStyle name="Normal 9 2 2 5 2 2 2 2" xfId="31871" xr:uid="{00000000-0005-0000-0000-0000AFA00000}"/>
    <cellStyle name="Normal 9 2 2 5 2 2 2 3" xfId="44112" xr:uid="{00000000-0005-0000-0000-0000B0A00000}"/>
    <cellStyle name="Normal 9 2 2 5 2 2 3" xfId="25756" xr:uid="{00000000-0005-0000-0000-0000B1A00000}"/>
    <cellStyle name="Normal 9 2 2 5 2 2 4" xfId="37998" xr:uid="{00000000-0005-0000-0000-0000B2A00000}"/>
    <cellStyle name="Normal 9 2 2 5 2 2 5" xfId="50227" xr:uid="{00000000-0005-0000-0000-0000B3A00000}"/>
    <cellStyle name="Normal 9 2 2 5 2 3" xfId="19615" xr:uid="{00000000-0005-0000-0000-0000B4A00000}"/>
    <cellStyle name="Normal 9 2 2 5 2 3 2" xfId="31870" xr:uid="{00000000-0005-0000-0000-0000B5A00000}"/>
    <cellStyle name="Normal 9 2 2 5 2 3 3" xfId="44111" xr:uid="{00000000-0005-0000-0000-0000B6A00000}"/>
    <cellStyle name="Normal 9 2 2 5 2 4" xfId="25755" xr:uid="{00000000-0005-0000-0000-0000B7A00000}"/>
    <cellStyle name="Normal 9 2 2 5 2 5" xfId="37997" xr:uid="{00000000-0005-0000-0000-0000B8A00000}"/>
    <cellStyle name="Normal 9 2 2 5 2 6" xfId="50226" xr:uid="{00000000-0005-0000-0000-0000B9A00000}"/>
    <cellStyle name="Normal 9 2 2 5 3" xfId="8622" xr:uid="{00000000-0005-0000-0000-0000BAA00000}"/>
    <cellStyle name="Normal 9 2 2 5 3 2" xfId="19617" xr:uid="{00000000-0005-0000-0000-0000BBA00000}"/>
    <cellStyle name="Normal 9 2 2 5 3 2 2" xfId="31872" xr:uid="{00000000-0005-0000-0000-0000BCA00000}"/>
    <cellStyle name="Normal 9 2 2 5 3 2 3" xfId="44113" xr:uid="{00000000-0005-0000-0000-0000BDA00000}"/>
    <cellStyle name="Normal 9 2 2 5 3 3" xfId="25757" xr:uid="{00000000-0005-0000-0000-0000BEA00000}"/>
    <cellStyle name="Normal 9 2 2 5 3 4" xfId="37999" xr:uid="{00000000-0005-0000-0000-0000BFA00000}"/>
    <cellStyle name="Normal 9 2 2 5 3 5" xfId="50228" xr:uid="{00000000-0005-0000-0000-0000C0A00000}"/>
    <cellStyle name="Normal 9 2 2 5 4" xfId="19614" xr:uid="{00000000-0005-0000-0000-0000C1A00000}"/>
    <cellStyle name="Normal 9 2 2 5 4 2" xfId="31869" xr:uid="{00000000-0005-0000-0000-0000C2A00000}"/>
    <cellStyle name="Normal 9 2 2 5 4 3" xfId="44110" xr:uid="{00000000-0005-0000-0000-0000C3A00000}"/>
    <cellStyle name="Normal 9 2 2 5 5" xfId="25754" xr:uid="{00000000-0005-0000-0000-0000C4A00000}"/>
    <cellStyle name="Normal 9 2 2 5 6" xfId="37996" xr:uid="{00000000-0005-0000-0000-0000C5A00000}"/>
    <cellStyle name="Normal 9 2 2 5 7" xfId="50225" xr:uid="{00000000-0005-0000-0000-0000C6A00000}"/>
    <cellStyle name="Normal 9 2 2 6" xfId="8623" xr:uid="{00000000-0005-0000-0000-0000C7A00000}"/>
    <cellStyle name="Normal 9 2 2 6 2" xfId="8624" xr:uid="{00000000-0005-0000-0000-0000C8A00000}"/>
    <cellStyle name="Normal 9 2 2 6 2 2" xfId="19619" xr:uid="{00000000-0005-0000-0000-0000C9A00000}"/>
    <cellStyle name="Normal 9 2 2 6 2 2 2" xfId="31874" xr:uid="{00000000-0005-0000-0000-0000CAA00000}"/>
    <cellStyle name="Normal 9 2 2 6 2 2 3" xfId="44115" xr:uid="{00000000-0005-0000-0000-0000CBA00000}"/>
    <cellStyle name="Normal 9 2 2 6 2 3" xfId="25759" xr:uid="{00000000-0005-0000-0000-0000CCA00000}"/>
    <cellStyle name="Normal 9 2 2 6 2 4" xfId="38001" xr:uid="{00000000-0005-0000-0000-0000CDA00000}"/>
    <cellStyle name="Normal 9 2 2 6 2 5" xfId="50230" xr:uid="{00000000-0005-0000-0000-0000CEA00000}"/>
    <cellStyle name="Normal 9 2 2 6 3" xfId="19618" xr:uid="{00000000-0005-0000-0000-0000CFA00000}"/>
    <cellStyle name="Normal 9 2 2 6 3 2" xfId="31873" xr:uid="{00000000-0005-0000-0000-0000D0A00000}"/>
    <cellStyle name="Normal 9 2 2 6 3 3" xfId="44114" xr:uid="{00000000-0005-0000-0000-0000D1A00000}"/>
    <cellStyle name="Normal 9 2 2 6 4" xfId="25758" xr:uid="{00000000-0005-0000-0000-0000D2A00000}"/>
    <cellStyle name="Normal 9 2 2 6 5" xfId="38000" xr:uid="{00000000-0005-0000-0000-0000D3A00000}"/>
    <cellStyle name="Normal 9 2 2 6 6" xfId="50229" xr:uid="{00000000-0005-0000-0000-0000D4A00000}"/>
    <cellStyle name="Normal 9 2 2 7" xfId="8625" xr:uid="{00000000-0005-0000-0000-0000D5A00000}"/>
    <cellStyle name="Normal 9 2 2 7 2" xfId="19620" xr:uid="{00000000-0005-0000-0000-0000D6A00000}"/>
    <cellStyle name="Normal 9 2 2 7 2 2" xfId="31875" xr:uid="{00000000-0005-0000-0000-0000D7A00000}"/>
    <cellStyle name="Normal 9 2 2 7 2 3" xfId="44116" xr:uid="{00000000-0005-0000-0000-0000D8A00000}"/>
    <cellStyle name="Normal 9 2 2 7 3" xfId="25760" xr:uid="{00000000-0005-0000-0000-0000D9A00000}"/>
    <cellStyle name="Normal 9 2 2 7 4" xfId="38002" xr:uid="{00000000-0005-0000-0000-0000DAA00000}"/>
    <cellStyle name="Normal 9 2 2 7 5" xfId="50231" xr:uid="{00000000-0005-0000-0000-0000DBA00000}"/>
    <cellStyle name="Normal 9 2 2 8" xfId="19557" xr:uid="{00000000-0005-0000-0000-0000DCA00000}"/>
    <cellStyle name="Normal 9 2 2 8 2" xfId="31812" xr:uid="{00000000-0005-0000-0000-0000DDA00000}"/>
    <cellStyle name="Normal 9 2 2 8 3" xfId="44053" xr:uid="{00000000-0005-0000-0000-0000DEA00000}"/>
    <cellStyle name="Normal 9 2 2 9" xfId="25697" xr:uid="{00000000-0005-0000-0000-0000DFA00000}"/>
    <cellStyle name="Normal 9 2 3" xfId="8626" xr:uid="{00000000-0005-0000-0000-0000E0A00000}"/>
    <cellStyle name="Normal 9 2 3 10" xfId="50232" xr:uid="{00000000-0005-0000-0000-0000E1A00000}"/>
    <cellStyle name="Normal 9 2 3 2" xfId="8627" xr:uid="{00000000-0005-0000-0000-0000E2A00000}"/>
    <cellStyle name="Normal 9 2 3 2 2" xfId="8628" xr:uid="{00000000-0005-0000-0000-0000E3A00000}"/>
    <cellStyle name="Normal 9 2 3 2 2 2" xfId="8629" xr:uid="{00000000-0005-0000-0000-0000E4A00000}"/>
    <cellStyle name="Normal 9 2 3 2 2 2 2" xfId="8630" xr:uid="{00000000-0005-0000-0000-0000E5A00000}"/>
    <cellStyle name="Normal 9 2 3 2 2 2 2 2" xfId="8631" xr:uid="{00000000-0005-0000-0000-0000E6A00000}"/>
    <cellStyle name="Normal 9 2 3 2 2 2 2 2 2" xfId="19626" xr:uid="{00000000-0005-0000-0000-0000E7A00000}"/>
    <cellStyle name="Normal 9 2 3 2 2 2 2 2 2 2" xfId="31881" xr:uid="{00000000-0005-0000-0000-0000E8A00000}"/>
    <cellStyle name="Normal 9 2 3 2 2 2 2 2 2 3" xfId="44122" xr:uid="{00000000-0005-0000-0000-0000E9A00000}"/>
    <cellStyle name="Normal 9 2 3 2 2 2 2 2 3" xfId="25766" xr:uid="{00000000-0005-0000-0000-0000EAA00000}"/>
    <cellStyle name="Normal 9 2 3 2 2 2 2 2 4" xfId="38008" xr:uid="{00000000-0005-0000-0000-0000EBA00000}"/>
    <cellStyle name="Normal 9 2 3 2 2 2 2 2 5" xfId="50237" xr:uid="{00000000-0005-0000-0000-0000ECA00000}"/>
    <cellStyle name="Normal 9 2 3 2 2 2 2 3" xfId="19625" xr:uid="{00000000-0005-0000-0000-0000EDA00000}"/>
    <cellStyle name="Normal 9 2 3 2 2 2 2 3 2" xfId="31880" xr:uid="{00000000-0005-0000-0000-0000EEA00000}"/>
    <cellStyle name="Normal 9 2 3 2 2 2 2 3 3" xfId="44121" xr:uid="{00000000-0005-0000-0000-0000EFA00000}"/>
    <cellStyle name="Normal 9 2 3 2 2 2 2 4" xfId="25765" xr:uid="{00000000-0005-0000-0000-0000F0A00000}"/>
    <cellStyle name="Normal 9 2 3 2 2 2 2 5" xfId="38007" xr:uid="{00000000-0005-0000-0000-0000F1A00000}"/>
    <cellStyle name="Normal 9 2 3 2 2 2 2 6" xfId="50236" xr:uid="{00000000-0005-0000-0000-0000F2A00000}"/>
    <cellStyle name="Normal 9 2 3 2 2 2 3" xfId="8632" xr:uid="{00000000-0005-0000-0000-0000F3A00000}"/>
    <cellStyle name="Normal 9 2 3 2 2 2 3 2" xfId="19627" xr:uid="{00000000-0005-0000-0000-0000F4A00000}"/>
    <cellStyle name="Normal 9 2 3 2 2 2 3 2 2" xfId="31882" xr:uid="{00000000-0005-0000-0000-0000F5A00000}"/>
    <cellStyle name="Normal 9 2 3 2 2 2 3 2 3" xfId="44123" xr:uid="{00000000-0005-0000-0000-0000F6A00000}"/>
    <cellStyle name="Normal 9 2 3 2 2 2 3 3" xfId="25767" xr:uid="{00000000-0005-0000-0000-0000F7A00000}"/>
    <cellStyle name="Normal 9 2 3 2 2 2 3 4" xfId="38009" xr:uid="{00000000-0005-0000-0000-0000F8A00000}"/>
    <cellStyle name="Normal 9 2 3 2 2 2 3 5" xfId="50238" xr:uid="{00000000-0005-0000-0000-0000F9A00000}"/>
    <cellStyle name="Normal 9 2 3 2 2 2 4" xfId="19624" xr:uid="{00000000-0005-0000-0000-0000FAA00000}"/>
    <cellStyle name="Normal 9 2 3 2 2 2 4 2" xfId="31879" xr:uid="{00000000-0005-0000-0000-0000FBA00000}"/>
    <cellStyle name="Normal 9 2 3 2 2 2 4 3" xfId="44120" xr:uid="{00000000-0005-0000-0000-0000FCA00000}"/>
    <cellStyle name="Normal 9 2 3 2 2 2 5" xfId="25764" xr:uid="{00000000-0005-0000-0000-0000FDA00000}"/>
    <cellStyle name="Normal 9 2 3 2 2 2 6" xfId="38006" xr:uid="{00000000-0005-0000-0000-0000FEA00000}"/>
    <cellStyle name="Normal 9 2 3 2 2 2 7" xfId="50235" xr:uid="{00000000-0005-0000-0000-0000FFA00000}"/>
    <cellStyle name="Normal 9 2 3 2 2 3" xfId="8633" xr:uid="{00000000-0005-0000-0000-000000A10000}"/>
    <cellStyle name="Normal 9 2 3 2 2 3 2" xfId="8634" xr:uid="{00000000-0005-0000-0000-000001A10000}"/>
    <cellStyle name="Normal 9 2 3 2 2 3 2 2" xfId="19629" xr:uid="{00000000-0005-0000-0000-000002A10000}"/>
    <cellStyle name="Normal 9 2 3 2 2 3 2 2 2" xfId="31884" xr:uid="{00000000-0005-0000-0000-000003A10000}"/>
    <cellStyle name="Normal 9 2 3 2 2 3 2 2 3" xfId="44125" xr:uid="{00000000-0005-0000-0000-000004A10000}"/>
    <cellStyle name="Normal 9 2 3 2 2 3 2 3" xfId="25769" xr:uid="{00000000-0005-0000-0000-000005A10000}"/>
    <cellStyle name="Normal 9 2 3 2 2 3 2 4" xfId="38011" xr:uid="{00000000-0005-0000-0000-000006A10000}"/>
    <cellStyle name="Normal 9 2 3 2 2 3 2 5" xfId="50240" xr:uid="{00000000-0005-0000-0000-000007A10000}"/>
    <cellStyle name="Normal 9 2 3 2 2 3 3" xfId="19628" xr:uid="{00000000-0005-0000-0000-000008A10000}"/>
    <cellStyle name="Normal 9 2 3 2 2 3 3 2" xfId="31883" xr:uid="{00000000-0005-0000-0000-000009A10000}"/>
    <cellStyle name="Normal 9 2 3 2 2 3 3 3" xfId="44124" xr:uid="{00000000-0005-0000-0000-00000AA10000}"/>
    <cellStyle name="Normal 9 2 3 2 2 3 4" xfId="25768" xr:uid="{00000000-0005-0000-0000-00000BA10000}"/>
    <cellStyle name="Normal 9 2 3 2 2 3 5" xfId="38010" xr:uid="{00000000-0005-0000-0000-00000CA10000}"/>
    <cellStyle name="Normal 9 2 3 2 2 3 6" xfId="50239" xr:uid="{00000000-0005-0000-0000-00000DA10000}"/>
    <cellStyle name="Normal 9 2 3 2 2 4" xfId="8635" xr:uid="{00000000-0005-0000-0000-00000EA10000}"/>
    <cellStyle name="Normal 9 2 3 2 2 4 2" xfId="19630" xr:uid="{00000000-0005-0000-0000-00000FA10000}"/>
    <cellStyle name="Normal 9 2 3 2 2 4 2 2" xfId="31885" xr:uid="{00000000-0005-0000-0000-000010A10000}"/>
    <cellStyle name="Normal 9 2 3 2 2 4 2 3" xfId="44126" xr:uid="{00000000-0005-0000-0000-000011A10000}"/>
    <cellStyle name="Normal 9 2 3 2 2 4 3" xfId="25770" xr:uid="{00000000-0005-0000-0000-000012A10000}"/>
    <cellStyle name="Normal 9 2 3 2 2 4 4" xfId="38012" xr:uid="{00000000-0005-0000-0000-000013A10000}"/>
    <cellStyle name="Normal 9 2 3 2 2 4 5" xfId="50241" xr:uid="{00000000-0005-0000-0000-000014A10000}"/>
    <cellStyle name="Normal 9 2 3 2 2 5" xfId="19623" xr:uid="{00000000-0005-0000-0000-000015A10000}"/>
    <cellStyle name="Normal 9 2 3 2 2 5 2" xfId="31878" xr:uid="{00000000-0005-0000-0000-000016A10000}"/>
    <cellStyle name="Normal 9 2 3 2 2 5 3" xfId="44119" xr:uid="{00000000-0005-0000-0000-000017A10000}"/>
    <cellStyle name="Normal 9 2 3 2 2 6" xfId="25763" xr:uid="{00000000-0005-0000-0000-000018A10000}"/>
    <cellStyle name="Normal 9 2 3 2 2 7" xfId="38005" xr:uid="{00000000-0005-0000-0000-000019A10000}"/>
    <cellStyle name="Normal 9 2 3 2 2 8" xfId="50234" xr:uid="{00000000-0005-0000-0000-00001AA10000}"/>
    <cellStyle name="Normal 9 2 3 2 3" xfId="8636" xr:uid="{00000000-0005-0000-0000-00001BA10000}"/>
    <cellStyle name="Normal 9 2 3 2 3 2" xfId="8637" xr:uid="{00000000-0005-0000-0000-00001CA10000}"/>
    <cellStyle name="Normal 9 2 3 2 3 2 2" xfId="8638" xr:uid="{00000000-0005-0000-0000-00001DA10000}"/>
    <cellStyle name="Normal 9 2 3 2 3 2 2 2" xfId="19633" xr:uid="{00000000-0005-0000-0000-00001EA10000}"/>
    <cellStyle name="Normal 9 2 3 2 3 2 2 2 2" xfId="31888" xr:uid="{00000000-0005-0000-0000-00001FA10000}"/>
    <cellStyle name="Normal 9 2 3 2 3 2 2 2 3" xfId="44129" xr:uid="{00000000-0005-0000-0000-000020A10000}"/>
    <cellStyle name="Normal 9 2 3 2 3 2 2 3" xfId="25773" xr:uid="{00000000-0005-0000-0000-000021A10000}"/>
    <cellStyle name="Normal 9 2 3 2 3 2 2 4" xfId="38015" xr:uid="{00000000-0005-0000-0000-000022A10000}"/>
    <cellStyle name="Normal 9 2 3 2 3 2 2 5" xfId="50244" xr:uid="{00000000-0005-0000-0000-000023A10000}"/>
    <cellStyle name="Normal 9 2 3 2 3 2 3" xfId="19632" xr:uid="{00000000-0005-0000-0000-000024A10000}"/>
    <cellStyle name="Normal 9 2 3 2 3 2 3 2" xfId="31887" xr:uid="{00000000-0005-0000-0000-000025A10000}"/>
    <cellStyle name="Normal 9 2 3 2 3 2 3 3" xfId="44128" xr:uid="{00000000-0005-0000-0000-000026A10000}"/>
    <cellStyle name="Normal 9 2 3 2 3 2 4" xfId="25772" xr:uid="{00000000-0005-0000-0000-000027A10000}"/>
    <cellStyle name="Normal 9 2 3 2 3 2 5" xfId="38014" xr:uid="{00000000-0005-0000-0000-000028A10000}"/>
    <cellStyle name="Normal 9 2 3 2 3 2 6" xfId="50243" xr:uid="{00000000-0005-0000-0000-000029A10000}"/>
    <cellStyle name="Normal 9 2 3 2 3 3" xfId="8639" xr:uid="{00000000-0005-0000-0000-00002AA10000}"/>
    <cellStyle name="Normal 9 2 3 2 3 3 2" xfId="19634" xr:uid="{00000000-0005-0000-0000-00002BA10000}"/>
    <cellStyle name="Normal 9 2 3 2 3 3 2 2" xfId="31889" xr:uid="{00000000-0005-0000-0000-00002CA10000}"/>
    <cellStyle name="Normal 9 2 3 2 3 3 2 3" xfId="44130" xr:uid="{00000000-0005-0000-0000-00002DA10000}"/>
    <cellStyle name="Normal 9 2 3 2 3 3 3" xfId="25774" xr:uid="{00000000-0005-0000-0000-00002EA10000}"/>
    <cellStyle name="Normal 9 2 3 2 3 3 4" xfId="38016" xr:uid="{00000000-0005-0000-0000-00002FA10000}"/>
    <cellStyle name="Normal 9 2 3 2 3 3 5" xfId="50245" xr:uid="{00000000-0005-0000-0000-000030A10000}"/>
    <cellStyle name="Normal 9 2 3 2 3 4" xfId="19631" xr:uid="{00000000-0005-0000-0000-000031A10000}"/>
    <cellStyle name="Normal 9 2 3 2 3 4 2" xfId="31886" xr:uid="{00000000-0005-0000-0000-000032A10000}"/>
    <cellStyle name="Normal 9 2 3 2 3 4 3" xfId="44127" xr:uid="{00000000-0005-0000-0000-000033A10000}"/>
    <cellStyle name="Normal 9 2 3 2 3 5" xfId="25771" xr:uid="{00000000-0005-0000-0000-000034A10000}"/>
    <cellStyle name="Normal 9 2 3 2 3 6" xfId="38013" xr:uid="{00000000-0005-0000-0000-000035A10000}"/>
    <cellStyle name="Normal 9 2 3 2 3 7" xfId="50242" xr:uid="{00000000-0005-0000-0000-000036A10000}"/>
    <cellStyle name="Normal 9 2 3 2 4" xfId="8640" xr:uid="{00000000-0005-0000-0000-000037A10000}"/>
    <cellStyle name="Normal 9 2 3 2 4 2" xfId="8641" xr:uid="{00000000-0005-0000-0000-000038A10000}"/>
    <cellStyle name="Normal 9 2 3 2 4 2 2" xfId="19636" xr:uid="{00000000-0005-0000-0000-000039A10000}"/>
    <cellStyle name="Normal 9 2 3 2 4 2 2 2" xfId="31891" xr:uid="{00000000-0005-0000-0000-00003AA10000}"/>
    <cellStyle name="Normal 9 2 3 2 4 2 2 3" xfId="44132" xr:uid="{00000000-0005-0000-0000-00003BA10000}"/>
    <cellStyle name="Normal 9 2 3 2 4 2 3" xfId="25776" xr:uid="{00000000-0005-0000-0000-00003CA10000}"/>
    <cellStyle name="Normal 9 2 3 2 4 2 4" xfId="38018" xr:uid="{00000000-0005-0000-0000-00003DA10000}"/>
    <cellStyle name="Normal 9 2 3 2 4 2 5" xfId="50247" xr:uid="{00000000-0005-0000-0000-00003EA10000}"/>
    <cellStyle name="Normal 9 2 3 2 4 3" xfId="19635" xr:uid="{00000000-0005-0000-0000-00003FA10000}"/>
    <cellStyle name="Normal 9 2 3 2 4 3 2" xfId="31890" xr:uid="{00000000-0005-0000-0000-000040A10000}"/>
    <cellStyle name="Normal 9 2 3 2 4 3 3" xfId="44131" xr:uid="{00000000-0005-0000-0000-000041A10000}"/>
    <cellStyle name="Normal 9 2 3 2 4 4" xfId="25775" xr:uid="{00000000-0005-0000-0000-000042A10000}"/>
    <cellStyle name="Normal 9 2 3 2 4 5" xfId="38017" xr:uid="{00000000-0005-0000-0000-000043A10000}"/>
    <cellStyle name="Normal 9 2 3 2 4 6" xfId="50246" xr:uid="{00000000-0005-0000-0000-000044A10000}"/>
    <cellStyle name="Normal 9 2 3 2 5" xfId="8642" xr:uid="{00000000-0005-0000-0000-000045A10000}"/>
    <cellStyle name="Normal 9 2 3 2 5 2" xfId="19637" xr:uid="{00000000-0005-0000-0000-000046A10000}"/>
    <cellStyle name="Normal 9 2 3 2 5 2 2" xfId="31892" xr:uid="{00000000-0005-0000-0000-000047A10000}"/>
    <cellStyle name="Normal 9 2 3 2 5 2 3" xfId="44133" xr:uid="{00000000-0005-0000-0000-000048A10000}"/>
    <cellStyle name="Normal 9 2 3 2 5 3" xfId="25777" xr:uid="{00000000-0005-0000-0000-000049A10000}"/>
    <cellStyle name="Normal 9 2 3 2 5 4" xfId="38019" xr:uid="{00000000-0005-0000-0000-00004AA10000}"/>
    <cellStyle name="Normal 9 2 3 2 5 5" xfId="50248" xr:uid="{00000000-0005-0000-0000-00004BA10000}"/>
    <cellStyle name="Normal 9 2 3 2 6" xfId="19622" xr:uid="{00000000-0005-0000-0000-00004CA10000}"/>
    <cellStyle name="Normal 9 2 3 2 6 2" xfId="31877" xr:uid="{00000000-0005-0000-0000-00004DA10000}"/>
    <cellStyle name="Normal 9 2 3 2 6 3" xfId="44118" xr:uid="{00000000-0005-0000-0000-00004EA10000}"/>
    <cellStyle name="Normal 9 2 3 2 7" xfId="25762" xr:uid="{00000000-0005-0000-0000-00004FA10000}"/>
    <cellStyle name="Normal 9 2 3 2 8" xfId="38004" xr:uid="{00000000-0005-0000-0000-000050A10000}"/>
    <cellStyle name="Normal 9 2 3 2 9" xfId="50233" xr:uid="{00000000-0005-0000-0000-000051A10000}"/>
    <cellStyle name="Normal 9 2 3 3" xfId="8643" xr:uid="{00000000-0005-0000-0000-000052A10000}"/>
    <cellStyle name="Normal 9 2 3 3 2" xfId="8644" xr:uid="{00000000-0005-0000-0000-000053A10000}"/>
    <cellStyle name="Normal 9 2 3 3 2 2" xfId="8645" xr:uid="{00000000-0005-0000-0000-000054A10000}"/>
    <cellStyle name="Normal 9 2 3 3 2 2 2" xfId="8646" xr:uid="{00000000-0005-0000-0000-000055A10000}"/>
    <cellStyle name="Normal 9 2 3 3 2 2 2 2" xfId="19641" xr:uid="{00000000-0005-0000-0000-000056A10000}"/>
    <cellStyle name="Normal 9 2 3 3 2 2 2 2 2" xfId="31896" xr:uid="{00000000-0005-0000-0000-000057A10000}"/>
    <cellStyle name="Normal 9 2 3 3 2 2 2 2 3" xfId="44137" xr:uid="{00000000-0005-0000-0000-000058A10000}"/>
    <cellStyle name="Normal 9 2 3 3 2 2 2 3" xfId="25781" xr:uid="{00000000-0005-0000-0000-000059A10000}"/>
    <cellStyle name="Normal 9 2 3 3 2 2 2 4" xfId="38023" xr:uid="{00000000-0005-0000-0000-00005AA10000}"/>
    <cellStyle name="Normal 9 2 3 3 2 2 2 5" xfId="50252" xr:uid="{00000000-0005-0000-0000-00005BA10000}"/>
    <cellStyle name="Normal 9 2 3 3 2 2 3" xfId="19640" xr:uid="{00000000-0005-0000-0000-00005CA10000}"/>
    <cellStyle name="Normal 9 2 3 3 2 2 3 2" xfId="31895" xr:uid="{00000000-0005-0000-0000-00005DA10000}"/>
    <cellStyle name="Normal 9 2 3 3 2 2 3 3" xfId="44136" xr:uid="{00000000-0005-0000-0000-00005EA10000}"/>
    <cellStyle name="Normal 9 2 3 3 2 2 4" xfId="25780" xr:uid="{00000000-0005-0000-0000-00005FA10000}"/>
    <cellStyle name="Normal 9 2 3 3 2 2 5" xfId="38022" xr:uid="{00000000-0005-0000-0000-000060A10000}"/>
    <cellStyle name="Normal 9 2 3 3 2 2 6" xfId="50251" xr:uid="{00000000-0005-0000-0000-000061A10000}"/>
    <cellStyle name="Normal 9 2 3 3 2 3" xfId="8647" xr:uid="{00000000-0005-0000-0000-000062A10000}"/>
    <cellStyle name="Normal 9 2 3 3 2 3 2" xfId="19642" xr:uid="{00000000-0005-0000-0000-000063A10000}"/>
    <cellStyle name="Normal 9 2 3 3 2 3 2 2" xfId="31897" xr:uid="{00000000-0005-0000-0000-000064A10000}"/>
    <cellStyle name="Normal 9 2 3 3 2 3 2 3" xfId="44138" xr:uid="{00000000-0005-0000-0000-000065A10000}"/>
    <cellStyle name="Normal 9 2 3 3 2 3 3" xfId="25782" xr:uid="{00000000-0005-0000-0000-000066A10000}"/>
    <cellStyle name="Normal 9 2 3 3 2 3 4" xfId="38024" xr:uid="{00000000-0005-0000-0000-000067A10000}"/>
    <cellStyle name="Normal 9 2 3 3 2 3 5" xfId="50253" xr:uid="{00000000-0005-0000-0000-000068A10000}"/>
    <cellStyle name="Normal 9 2 3 3 2 4" xfId="19639" xr:uid="{00000000-0005-0000-0000-000069A10000}"/>
    <cellStyle name="Normal 9 2 3 3 2 4 2" xfId="31894" xr:uid="{00000000-0005-0000-0000-00006AA10000}"/>
    <cellStyle name="Normal 9 2 3 3 2 4 3" xfId="44135" xr:uid="{00000000-0005-0000-0000-00006BA10000}"/>
    <cellStyle name="Normal 9 2 3 3 2 5" xfId="25779" xr:uid="{00000000-0005-0000-0000-00006CA10000}"/>
    <cellStyle name="Normal 9 2 3 3 2 6" xfId="38021" xr:uid="{00000000-0005-0000-0000-00006DA10000}"/>
    <cellStyle name="Normal 9 2 3 3 2 7" xfId="50250" xr:uid="{00000000-0005-0000-0000-00006EA10000}"/>
    <cellStyle name="Normal 9 2 3 3 3" xfId="8648" xr:uid="{00000000-0005-0000-0000-00006FA10000}"/>
    <cellStyle name="Normal 9 2 3 3 3 2" xfId="8649" xr:uid="{00000000-0005-0000-0000-000070A10000}"/>
    <cellStyle name="Normal 9 2 3 3 3 2 2" xfId="19644" xr:uid="{00000000-0005-0000-0000-000071A10000}"/>
    <cellStyle name="Normal 9 2 3 3 3 2 2 2" xfId="31899" xr:uid="{00000000-0005-0000-0000-000072A10000}"/>
    <cellStyle name="Normal 9 2 3 3 3 2 2 3" xfId="44140" xr:uid="{00000000-0005-0000-0000-000073A10000}"/>
    <cellStyle name="Normal 9 2 3 3 3 2 3" xfId="25784" xr:uid="{00000000-0005-0000-0000-000074A10000}"/>
    <cellStyle name="Normal 9 2 3 3 3 2 4" xfId="38026" xr:uid="{00000000-0005-0000-0000-000075A10000}"/>
    <cellStyle name="Normal 9 2 3 3 3 2 5" xfId="50255" xr:uid="{00000000-0005-0000-0000-000076A10000}"/>
    <cellStyle name="Normal 9 2 3 3 3 3" xfId="19643" xr:uid="{00000000-0005-0000-0000-000077A10000}"/>
    <cellStyle name="Normal 9 2 3 3 3 3 2" xfId="31898" xr:uid="{00000000-0005-0000-0000-000078A10000}"/>
    <cellStyle name="Normal 9 2 3 3 3 3 3" xfId="44139" xr:uid="{00000000-0005-0000-0000-000079A10000}"/>
    <cellStyle name="Normal 9 2 3 3 3 4" xfId="25783" xr:uid="{00000000-0005-0000-0000-00007AA10000}"/>
    <cellStyle name="Normal 9 2 3 3 3 5" xfId="38025" xr:uid="{00000000-0005-0000-0000-00007BA10000}"/>
    <cellStyle name="Normal 9 2 3 3 3 6" xfId="50254" xr:uid="{00000000-0005-0000-0000-00007CA10000}"/>
    <cellStyle name="Normal 9 2 3 3 4" xfId="8650" xr:uid="{00000000-0005-0000-0000-00007DA10000}"/>
    <cellStyle name="Normal 9 2 3 3 4 2" xfId="19645" xr:uid="{00000000-0005-0000-0000-00007EA10000}"/>
    <cellStyle name="Normal 9 2 3 3 4 2 2" xfId="31900" xr:uid="{00000000-0005-0000-0000-00007FA10000}"/>
    <cellStyle name="Normal 9 2 3 3 4 2 3" xfId="44141" xr:uid="{00000000-0005-0000-0000-000080A10000}"/>
    <cellStyle name="Normal 9 2 3 3 4 3" xfId="25785" xr:uid="{00000000-0005-0000-0000-000081A10000}"/>
    <cellStyle name="Normal 9 2 3 3 4 4" xfId="38027" xr:uid="{00000000-0005-0000-0000-000082A10000}"/>
    <cellStyle name="Normal 9 2 3 3 4 5" xfId="50256" xr:uid="{00000000-0005-0000-0000-000083A10000}"/>
    <cellStyle name="Normal 9 2 3 3 5" xfId="19638" xr:uid="{00000000-0005-0000-0000-000084A10000}"/>
    <cellStyle name="Normal 9 2 3 3 5 2" xfId="31893" xr:uid="{00000000-0005-0000-0000-000085A10000}"/>
    <cellStyle name="Normal 9 2 3 3 5 3" xfId="44134" xr:uid="{00000000-0005-0000-0000-000086A10000}"/>
    <cellStyle name="Normal 9 2 3 3 6" xfId="25778" xr:uid="{00000000-0005-0000-0000-000087A10000}"/>
    <cellStyle name="Normal 9 2 3 3 7" xfId="38020" xr:uid="{00000000-0005-0000-0000-000088A10000}"/>
    <cellStyle name="Normal 9 2 3 3 8" xfId="50249" xr:uid="{00000000-0005-0000-0000-000089A10000}"/>
    <cellStyle name="Normal 9 2 3 4" xfId="8651" xr:uid="{00000000-0005-0000-0000-00008AA10000}"/>
    <cellStyle name="Normal 9 2 3 4 2" xfId="8652" xr:uid="{00000000-0005-0000-0000-00008BA10000}"/>
    <cellStyle name="Normal 9 2 3 4 2 2" xfId="8653" xr:uid="{00000000-0005-0000-0000-00008CA10000}"/>
    <cellStyle name="Normal 9 2 3 4 2 2 2" xfId="19648" xr:uid="{00000000-0005-0000-0000-00008DA10000}"/>
    <cellStyle name="Normal 9 2 3 4 2 2 2 2" xfId="31903" xr:uid="{00000000-0005-0000-0000-00008EA10000}"/>
    <cellStyle name="Normal 9 2 3 4 2 2 2 3" xfId="44144" xr:uid="{00000000-0005-0000-0000-00008FA10000}"/>
    <cellStyle name="Normal 9 2 3 4 2 2 3" xfId="25788" xr:uid="{00000000-0005-0000-0000-000090A10000}"/>
    <cellStyle name="Normal 9 2 3 4 2 2 4" xfId="38030" xr:uid="{00000000-0005-0000-0000-000091A10000}"/>
    <cellStyle name="Normal 9 2 3 4 2 2 5" xfId="50259" xr:uid="{00000000-0005-0000-0000-000092A10000}"/>
    <cellStyle name="Normal 9 2 3 4 2 3" xfId="19647" xr:uid="{00000000-0005-0000-0000-000093A10000}"/>
    <cellStyle name="Normal 9 2 3 4 2 3 2" xfId="31902" xr:uid="{00000000-0005-0000-0000-000094A10000}"/>
    <cellStyle name="Normal 9 2 3 4 2 3 3" xfId="44143" xr:uid="{00000000-0005-0000-0000-000095A10000}"/>
    <cellStyle name="Normal 9 2 3 4 2 4" xfId="25787" xr:uid="{00000000-0005-0000-0000-000096A10000}"/>
    <cellStyle name="Normal 9 2 3 4 2 5" xfId="38029" xr:uid="{00000000-0005-0000-0000-000097A10000}"/>
    <cellStyle name="Normal 9 2 3 4 2 6" xfId="50258" xr:uid="{00000000-0005-0000-0000-000098A10000}"/>
    <cellStyle name="Normal 9 2 3 4 3" xfId="8654" xr:uid="{00000000-0005-0000-0000-000099A10000}"/>
    <cellStyle name="Normal 9 2 3 4 3 2" xfId="19649" xr:uid="{00000000-0005-0000-0000-00009AA10000}"/>
    <cellStyle name="Normal 9 2 3 4 3 2 2" xfId="31904" xr:uid="{00000000-0005-0000-0000-00009BA10000}"/>
    <cellStyle name="Normal 9 2 3 4 3 2 3" xfId="44145" xr:uid="{00000000-0005-0000-0000-00009CA10000}"/>
    <cellStyle name="Normal 9 2 3 4 3 3" xfId="25789" xr:uid="{00000000-0005-0000-0000-00009DA10000}"/>
    <cellStyle name="Normal 9 2 3 4 3 4" xfId="38031" xr:uid="{00000000-0005-0000-0000-00009EA10000}"/>
    <cellStyle name="Normal 9 2 3 4 3 5" xfId="50260" xr:uid="{00000000-0005-0000-0000-00009FA10000}"/>
    <cellStyle name="Normal 9 2 3 4 4" xfId="19646" xr:uid="{00000000-0005-0000-0000-0000A0A10000}"/>
    <cellStyle name="Normal 9 2 3 4 4 2" xfId="31901" xr:uid="{00000000-0005-0000-0000-0000A1A10000}"/>
    <cellStyle name="Normal 9 2 3 4 4 3" xfId="44142" xr:uid="{00000000-0005-0000-0000-0000A2A10000}"/>
    <cellStyle name="Normal 9 2 3 4 5" xfId="25786" xr:uid="{00000000-0005-0000-0000-0000A3A10000}"/>
    <cellStyle name="Normal 9 2 3 4 6" xfId="38028" xr:uid="{00000000-0005-0000-0000-0000A4A10000}"/>
    <cellStyle name="Normal 9 2 3 4 7" xfId="50257" xr:uid="{00000000-0005-0000-0000-0000A5A10000}"/>
    <cellStyle name="Normal 9 2 3 5" xfId="8655" xr:uid="{00000000-0005-0000-0000-0000A6A10000}"/>
    <cellStyle name="Normal 9 2 3 5 2" xfId="8656" xr:uid="{00000000-0005-0000-0000-0000A7A10000}"/>
    <cellStyle name="Normal 9 2 3 5 2 2" xfId="19651" xr:uid="{00000000-0005-0000-0000-0000A8A10000}"/>
    <cellStyle name="Normal 9 2 3 5 2 2 2" xfId="31906" xr:uid="{00000000-0005-0000-0000-0000A9A10000}"/>
    <cellStyle name="Normal 9 2 3 5 2 2 3" xfId="44147" xr:uid="{00000000-0005-0000-0000-0000AAA10000}"/>
    <cellStyle name="Normal 9 2 3 5 2 3" xfId="25791" xr:uid="{00000000-0005-0000-0000-0000ABA10000}"/>
    <cellStyle name="Normal 9 2 3 5 2 4" xfId="38033" xr:uid="{00000000-0005-0000-0000-0000ACA10000}"/>
    <cellStyle name="Normal 9 2 3 5 2 5" xfId="50262" xr:uid="{00000000-0005-0000-0000-0000ADA10000}"/>
    <cellStyle name="Normal 9 2 3 5 3" xfId="19650" xr:uid="{00000000-0005-0000-0000-0000AEA10000}"/>
    <cellStyle name="Normal 9 2 3 5 3 2" xfId="31905" xr:uid="{00000000-0005-0000-0000-0000AFA10000}"/>
    <cellStyle name="Normal 9 2 3 5 3 3" xfId="44146" xr:uid="{00000000-0005-0000-0000-0000B0A10000}"/>
    <cellStyle name="Normal 9 2 3 5 4" xfId="25790" xr:uid="{00000000-0005-0000-0000-0000B1A10000}"/>
    <cellStyle name="Normal 9 2 3 5 5" xfId="38032" xr:uid="{00000000-0005-0000-0000-0000B2A10000}"/>
    <cellStyle name="Normal 9 2 3 5 6" xfId="50261" xr:uid="{00000000-0005-0000-0000-0000B3A10000}"/>
    <cellStyle name="Normal 9 2 3 6" xfId="8657" xr:uid="{00000000-0005-0000-0000-0000B4A10000}"/>
    <cellStyle name="Normal 9 2 3 6 2" xfId="19652" xr:uid="{00000000-0005-0000-0000-0000B5A10000}"/>
    <cellStyle name="Normal 9 2 3 6 2 2" xfId="31907" xr:uid="{00000000-0005-0000-0000-0000B6A10000}"/>
    <cellStyle name="Normal 9 2 3 6 2 3" xfId="44148" xr:uid="{00000000-0005-0000-0000-0000B7A10000}"/>
    <cellStyle name="Normal 9 2 3 6 3" xfId="25792" xr:uid="{00000000-0005-0000-0000-0000B8A10000}"/>
    <cellStyle name="Normal 9 2 3 6 4" xfId="38034" xr:uid="{00000000-0005-0000-0000-0000B9A10000}"/>
    <cellStyle name="Normal 9 2 3 6 5" xfId="50263" xr:uid="{00000000-0005-0000-0000-0000BAA10000}"/>
    <cellStyle name="Normal 9 2 3 7" xfId="19621" xr:uid="{00000000-0005-0000-0000-0000BBA10000}"/>
    <cellStyle name="Normal 9 2 3 7 2" xfId="31876" xr:uid="{00000000-0005-0000-0000-0000BCA10000}"/>
    <cellStyle name="Normal 9 2 3 7 3" xfId="44117" xr:uid="{00000000-0005-0000-0000-0000BDA10000}"/>
    <cellStyle name="Normal 9 2 3 8" xfId="25761" xr:uid="{00000000-0005-0000-0000-0000BEA10000}"/>
    <cellStyle name="Normal 9 2 3 9" xfId="38003" xr:uid="{00000000-0005-0000-0000-0000BFA10000}"/>
    <cellStyle name="Normal 9 2 4" xfId="8658" xr:uid="{00000000-0005-0000-0000-0000C0A10000}"/>
    <cellStyle name="Normal 9 2 4 2" xfId="8659" xr:uid="{00000000-0005-0000-0000-0000C1A10000}"/>
    <cellStyle name="Normal 9 2 4 2 2" xfId="8660" xr:uid="{00000000-0005-0000-0000-0000C2A10000}"/>
    <cellStyle name="Normal 9 2 4 2 2 2" xfId="8661" xr:uid="{00000000-0005-0000-0000-0000C3A10000}"/>
    <cellStyle name="Normal 9 2 4 2 2 2 2" xfId="8662" xr:uid="{00000000-0005-0000-0000-0000C4A10000}"/>
    <cellStyle name="Normal 9 2 4 2 2 2 2 2" xfId="19657" xr:uid="{00000000-0005-0000-0000-0000C5A10000}"/>
    <cellStyle name="Normal 9 2 4 2 2 2 2 2 2" xfId="31912" xr:uid="{00000000-0005-0000-0000-0000C6A10000}"/>
    <cellStyle name="Normal 9 2 4 2 2 2 2 2 3" xfId="44153" xr:uid="{00000000-0005-0000-0000-0000C7A10000}"/>
    <cellStyle name="Normal 9 2 4 2 2 2 2 3" xfId="25797" xr:uid="{00000000-0005-0000-0000-0000C8A10000}"/>
    <cellStyle name="Normal 9 2 4 2 2 2 2 4" xfId="38039" xr:uid="{00000000-0005-0000-0000-0000C9A10000}"/>
    <cellStyle name="Normal 9 2 4 2 2 2 2 5" xfId="50268" xr:uid="{00000000-0005-0000-0000-0000CAA10000}"/>
    <cellStyle name="Normal 9 2 4 2 2 2 3" xfId="19656" xr:uid="{00000000-0005-0000-0000-0000CBA10000}"/>
    <cellStyle name="Normal 9 2 4 2 2 2 3 2" xfId="31911" xr:uid="{00000000-0005-0000-0000-0000CCA10000}"/>
    <cellStyle name="Normal 9 2 4 2 2 2 3 3" xfId="44152" xr:uid="{00000000-0005-0000-0000-0000CDA10000}"/>
    <cellStyle name="Normal 9 2 4 2 2 2 4" xfId="25796" xr:uid="{00000000-0005-0000-0000-0000CEA10000}"/>
    <cellStyle name="Normal 9 2 4 2 2 2 5" xfId="38038" xr:uid="{00000000-0005-0000-0000-0000CFA10000}"/>
    <cellStyle name="Normal 9 2 4 2 2 2 6" xfId="50267" xr:uid="{00000000-0005-0000-0000-0000D0A10000}"/>
    <cellStyle name="Normal 9 2 4 2 2 3" xfId="8663" xr:uid="{00000000-0005-0000-0000-0000D1A10000}"/>
    <cellStyle name="Normal 9 2 4 2 2 3 2" xfId="19658" xr:uid="{00000000-0005-0000-0000-0000D2A10000}"/>
    <cellStyle name="Normal 9 2 4 2 2 3 2 2" xfId="31913" xr:uid="{00000000-0005-0000-0000-0000D3A10000}"/>
    <cellStyle name="Normal 9 2 4 2 2 3 2 3" xfId="44154" xr:uid="{00000000-0005-0000-0000-0000D4A10000}"/>
    <cellStyle name="Normal 9 2 4 2 2 3 3" xfId="25798" xr:uid="{00000000-0005-0000-0000-0000D5A10000}"/>
    <cellStyle name="Normal 9 2 4 2 2 3 4" xfId="38040" xr:uid="{00000000-0005-0000-0000-0000D6A10000}"/>
    <cellStyle name="Normal 9 2 4 2 2 3 5" xfId="50269" xr:uid="{00000000-0005-0000-0000-0000D7A10000}"/>
    <cellStyle name="Normal 9 2 4 2 2 4" xfId="19655" xr:uid="{00000000-0005-0000-0000-0000D8A10000}"/>
    <cellStyle name="Normal 9 2 4 2 2 4 2" xfId="31910" xr:uid="{00000000-0005-0000-0000-0000D9A10000}"/>
    <cellStyle name="Normal 9 2 4 2 2 4 3" xfId="44151" xr:uid="{00000000-0005-0000-0000-0000DAA10000}"/>
    <cellStyle name="Normal 9 2 4 2 2 5" xfId="25795" xr:uid="{00000000-0005-0000-0000-0000DBA10000}"/>
    <cellStyle name="Normal 9 2 4 2 2 6" xfId="38037" xr:uid="{00000000-0005-0000-0000-0000DCA10000}"/>
    <cellStyle name="Normal 9 2 4 2 2 7" xfId="50266" xr:uid="{00000000-0005-0000-0000-0000DDA10000}"/>
    <cellStyle name="Normal 9 2 4 2 3" xfId="8664" xr:uid="{00000000-0005-0000-0000-0000DEA10000}"/>
    <cellStyle name="Normal 9 2 4 2 3 2" xfId="8665" xr:uid="{00000000-0005-0000-0000-0000DFA10000}"/>
    <cellStyle name="Normal 9 2 4 2 3 2 2" xfId="19660" xr:uid="{00000000-0005-0000-0000-0000E0A10000}"/>
    <cellStyle name="Normal 9 2 4 2 3 2 2 2" xfId="31915" xr:uid="{00000000-0005-0000-0000-0000E1A10000}"/>
    <cellStyle name="Normal 9 2 4 2 3 2 2 3" xfId="44156" xr:uid="{00000000-0005-0000-0000-0000E2A10000}"/>
    <cellStyle name="Normal 9 2 4 2 3 2 3" xfId="25800" xr:uid="{00000000-0005-0000-0000-0000E3A10000}"/>
    <cellStyle name="Normal 9 2 4 2 3 2 4" xfId="38042" xr:uid="{00000000-0005-0000-0000-0000E4A10000}"/>
    <cellStyle name="Normal 9 2 4 2 3 2 5" xfId="50271" xr:uid="{00000000-0005-0000-0000-0000E5A10000}"/>
    <cellStyle name="Normal 9 2 4 2 3 3" xfId="19659" xr:uid="{00000000-0005-0000-0000-0000E6A10000}"/>
    <cellStyle name="Normal 9 2 4 2 3 3 2" xfId="31914" xr:uid="{00000000-0005-0000-0000-0000E7A10000}"/>
    <cellStyle name="Normal 9 2 4 2 3 3 3" xfId="44155" xr:uid="{00000000-0005-0000-0000-0000E8A10000}"/>
    <cellStyle name="Normal 9 2 4 2 3 4" xfId="25799" xr:uid="{00000000-0005-0000-0000-0000E9A10000}"/>
    <cellStyle name="Normal 9 2 4 2 3 5" xfId="38041" xr:uid="{00000000-0005-0000-0000-0000EAA10000}"/>
    <cellStyle name="Normal 9 2 4 2 3 6" xfId="50270" xr:uid="{00000000-0005-0000-0000-0000EBA10000}"/>
    <cellStyle name="Normal 9 2 4 2 4" xfId="8666" xr:uid="{00000000-0005-0000-0000-0000ECA10000}"/>
    <cellStyle name="Normal 9 2 4 2 4 2" xfId="19661" xr:uid="{00000000-0005-0000-0000-0000EDA10000}"/>
    <cellStyle name="Normal 9 2 4 2 4 2 2" xfId="31916" xr:uid="{00000000-0005-0000-0000-0000EEA10000}"/>
    <cellStyle name="Normal 9 2 4 2 4 2 3" xfId="44157" xr:uid="{00000000-0005-0000-0000-0000EFA10000}"/>
    <cellStyle name="Normal 9 2 4 2 4 3" xfId="25801" xr:uid="{00000000-0005-0000-0000-0000F0A10000}"/>
    <cellStyle name="Normal 9 2 4 2 4 4" xfId="38043" xr:uid="{00000000-0005-0000-0000-0000F1A10000}"/>
    <cellStyle name="Normal 9 2 4 2 4 5" xfId="50272" xr:uid="{00000000-0005-0000-0000-0000F2A10000}"/>
    <cellStyle name="Normal 9 2 4 2 5" xfId="19654" xr:uid="{00000000-0005-0000-0000-0000F3A10000}"/>
    <cellStyle name="Normal 9 2 4 2 5 2" xfId="31909" xr:uid="{00000000-0005-0000-0000-0000F4A10000}"/>
    <cellStyle name="Normal 9 2 4 2 5 3" xfId="44150" xr:uid="{00000000-0005-0000-0000-0000F5A10000}"/>
    <cellStyle name="Normal 9 2 4 2 6" xfId="25794" xr:uid="{00000000-0005-0000-0000-0000F6A10000}"/>
    <cellStyle name="Normal 9 2 4 2 7" xfId="38036" xr:uid="{00000000-0005-0000-0000-0000F7A10000}"/>
    <cellStyle name="Normal 9 2 4 2 8" xfId="50265" xr:uid="{00000000-0005-0000-0000-0000F8A10000}"/>
    <cellStyle name="Normal 9 2 4 3" xfId="8667" xr:uid="{00000000-0005-0000-0000-0000F9A10000}"/>
    <cellStyle name="Normal 9 2 4 3 2" xfId="8668" xr:uid="{00000000-0005-0000-0000-0000FAA10000}"/>
    <cellStyle name="Normal 9 2 4 3 2 2" xfId="8669" xr:uid="{00000000-0005-0000-0000-0000FBA10000}"/>
    <cellStyle name="Normal 9 2 4 3 2 2 2" xfId="19664" xr:uid="{00000000-0005-0000-0000-0000FCA10000}"/>
    <cellStyle name="Normal 9 2 4 3 2 2 2 2" xfId="31919" xr:uid="{00000000-0005-0000-0000-0000FDA10000}"/>
    <cellStyle name="Normal 9 2 4 3 2 2 2 3" xfId="44160" xr:uid="{00000000-0005-0000-0000-0000FEA10000}"/>
    <cellStyle name="Normal 9 2 4 3 2 2 3" xfId="25804" xr:uid="{00000000-0005-0000-0000-0000FFA10000}"/>
    <cellStyle name="Normal 9 2 4 3 2 2 4" xfId="38046" xr:uid="{00000000-0005-0000-0000-000000A20000}"/>
    <cellStyle name="Normal 9 2 4 3 2 2 5" xfId="50275" xr:uid="{00000000-0005-0000-0000-000001A20000}"/>
    <cellStyle name="Normal 9 2 4 3 2 3" xfId="19663" xr:uid="{00000000-0005-0000-0000-000002A20000}"/>
    <cellStyle name="Normal 9 2 4 3 2 3 2" xfId="31918" xr:uid="{00000000-0005-0000-0000-000003A20000}"/>
    <cellStyle name="Normal 9 2 4 3 2 3 3" xfId="44159" xr:uid="{00000000-0005-0000-0000-000004A20000}"/>
    <cellStyle name="Normal 9 2 4 3 2 4" xfId="25803" xr:uid="{00000000-0005-0000-0000-000005A20000}"/>
    <cellStyle name="Normal 9 2 4 3 2 5" xfId="38045" xr:uid="{00000000-0005-0000-0000-000006A20000}"/>
    <cellStyle name="Normal 9 2 4 3 2 6" xfId="50274" xr:uid="{00000000-0005-0000-0000-000007A20000}"/>
    <cellStyle name="Normal 9 2 4 3 3" xfId="8670" xr:uid="{00000000-0005-0000-0000-000008A20000}"/>
    <cellStyle name="Normal 9 2 4 3 3 2" xfId="19665" xr:uid="{00000000-0005-0000-0000-000009A20000}"/>
    <cellStyle name="Normal 9 2 4 3 3 2 2" xfId="31920" xr:uid="{00000000-0005-0000-0000-00000AA20000}"/>
    <cellStyle name="Normal 9 2 4 3 3 2 3" xfId="44161" xr:uid="{00000000-0005-0000-0000-00000BA20000}"/>
    <cellStyle name="Normal 9 2 4 3 3 3" xfId="25805" xr:uid="{00000000-0005-0000-0000-00000CA20000}"/>
    <cellStyle name="Normal 9 2 4 3 3 4" xfId="38047" xr:uid="{00000000-0005-0000-0000-00000DA20000}"/>
    <cellStyle name="Normal 9 2 4 3 3 5" xfId="50276" xr:uid="{00000000-0005-0000-0000-00000EA20000}"/>
    <cellStyle name="Normal 9 2 4 3 4" xfId="19662" xr:uid="{00000000-0005-0000-0000-00000FA20000}"/>
    <cellStyle name="Normal 9 2 4 3 4 2" xfId="31917" xr:uid="{00000000-0005-0000-0000-000010A20000}"/>
    <cellStyle name="Normal 9 2 4 3 4 3" xfId="44158" xr:uid="{00000000-0005-0000-0000-000011A20000}"/>
    <cellStyle name="Normal 9 2 4 3 5" xfId="25802" xr:uid="{00000000-0005-0000-0000-000012A20000}"/>
    <cellStyle name="Normal 9 2 4 3 6" xfId="38044" xr:uid="{00000000-0005-0000-0000-000013A20000}"/>
    <cellStyle name="Normal 9 2 4 3 7" xfId="50273" xr:uid="{00000000-0005-0000-0000-000014A20000}"/>
    <cellStyle name="Normal 9 2 4 4" xfId="8671" xr:uid="{00000000-0005-0000-0000-000015A20000}"/>
    <cellStyle name="Normal 9 2 4 4 2" xfId="8672" xr:uid="{00000000-0005-0000-0000-000016A20000}"/>
    <cellStyle name="Normal 9 2 4 4 2 2" xfId="19667" xr:uid="{00000000-0005-0000-0000-000017A20000}"/>
    <cellStyle name="Normal 9 2 4 4 2 2 2" xfId="31922" xr:uid="{00000000-0005-0000-0000-000018A20000}"/>
    <cellStyle name="Normal 9 2 4 4 2 2 3" xfId="44163" xr:uid="{00000000-0005-0000-0000-000019A20000}"/>
    <cellStyle name="Normal 9 2 4 4 2 3" xfId="25807" xr:uid="{00000000-0005-0000-0000-00001AA20000}"/>
    <cellStyle name="Normal 9 2 4 4 2 4" xfId="38049" xr:uid="{00000000-0005-0000-0000-00001BA20000}"/>
    <cellStyle name="Normal 9 2 4 4 2 5" xfId="50278" xr:uid="{00000000-0005-0000-0000-00001CA20000}"/>
    <cellStyle name="Normal 9 2 4 4 3" xfId="19666" xr:uid="{00000000-0005-0000-0000-00001DA20000}"/>
    <cellStyle name="Normal 9 2 4 4 3 2" xfId="31921" xr:uid="{00000000-0005-0000-0000-00001EA20000}"/>
    <cellStyle name="Normal 9 2 4 4 3 3" xfId="44162" xr:uid="{00000000-0005-0000-0000-00001FA20000}"/>
    <cellStyle name="Normal 9 2 4 4 4" xfId="25806" xr:uid="{00000000-0005-0000-0000-000020A20000}"/>
    <cellStyle name="Normal 9 2 4 4 5" xfId="38048" xr:uid="{00000000-0005-0000-0000-000021A20000}"/>
    <cellStyle name="Normal 9 2 4 4 6" xfId="50277" xr:uid="{00000000-0005-0000-0000-000022A20000}"/>
    <cellStyle name="Normal 9 2 4 5" xfId="8673" xr:uid="{00000000-0005-0000-0000-000023A20000}"/>
    <cellStyle name="Normal 9 2 4 5 2" xfId="19668" xr:uid="{00000000-0005-0000-0000-000024A20000}"/>
    <cellStyle name="Normal 9 2 4 5 2 2" xfId="31923" xr:uid="{00000000-0005-0000-0000-000025A20000}"/>
    <cellStyle name="Normal 9 2 4 5 2 3" xfId="44164" xr:uid="{00000000-0005-0000-0000-000026A20000}"/>
    <cellStyle name="Normal 9 2 4 5 3" xfId="25808" xr:uid="{00000000-0005-0000-0000-000027A20000}"/>
    <cellStyle name="Normal 9 2 4 5 4" xfId="38050" xr:uid="{00000000-0005-0000-0000-000028A20000}"/>
    <cellStyle name="Normal 9 2 4 5 5" xfId="50279" xr:uid="{00000000-0005-0000-0000-000029A20000}"/>
    <cellStyle name="Normal 9 2 4 6" xfId="19653" xr:uid="{00000000-0005-0000-0000-00002AA20000}"/>
    <cellStyle name="Normal 9 2 4 6 2" xfId="31908" xr:uid="{00000000-0005-0000-0000-00002BA20000}"/>
    <cellStyle name="Normal 9 2 4 6 3" xfId="44149" xr:uid="{00000000-0005-0000-0000-00002CA20000}"/>
    <cellStyle name="Normal 9 2 4 7" xfId="25793" xr:uid="{00000000-0005-0000-0000-00002DA20000}"/>
    <cellStyle name="Normal 9 2 4 8" xfId="38035" xr:uid="{00000000-0005-0000-0000-00002EA20000}"/>
    <cellStyle name="Normal 9 2 4 9" xfId="50264" xr:uid="{00000000-0005-0000-0000-00002FA20000}"/>
    <cellStyle name="Normal 9 2 5" xfId="8674" xr:uid="{00000000-0005-0000-0000-000030A20000}"/>
    <cellStyle name="Normal 9 2 5 2" xfId="8675" xr:uid="{00000000-0005-0000-0000-000031A20000}"/>
    <cellStyle name="Normal 9 2 5 2 2" xfId="8676" xr:uid="{00000000-0005-0000-0000-000032A20000}"/>
    <cellStyle name="Normal 9 2 5 2 2 2" xfId="8677" xr:uid="{00000000-0005-0000-0000-000033A20000}"/>
    <cellStyle name="Normal 9 2 5 2 2 2 2" xfId="19672" xr:uid="{00000000-0005-0000-0000-000034A20000}"/>
    <cellStyle name="Normal 9 2 5 2 2 2 2 2" xfId="31927" xr:uid="{00000000-0005-0000-0000-000035A20000}"/>
    <cellStyle name="Normal 9 2 5 2 2 2 2 3" xfId="44168" xr:uid="{00000000-0005-0000-0000-000036A20000}"/>
    <cellStyle name="Normal 9 2 5 2 2 2 3" xfId="25812" xr:uid="{00000000-0005-0000-0000-000037A20000}"/>
    <cellStyle name="Normal 9 2 5 2 2 2 4" xfId="38054" xr:uid="{00000000-0005-0000-0000-000038A20000}"/>
    <cellStyle name="Normal 9 2 5 2 2 2 5" xfId="50283" xr:uid="{00000000-0005-0000-0000-000039A20000}"/>
    <cellStyle name="Normal 9 2 5 2 2 3" xfId="19671" xr:uid="{00000000-0005-0000-0000-00003AA20000}"/>
    <cellStyle name="Normal 9 2 5 2 2 3 2" xfId="31926" xr:uid="{00000000-0005-0000-0000-00003BA20000}"/>
    <cellStyle name="Normal 9 2 5 2 2 3 3" xfId="44167" xr:uid="{00000000-0005-0000-0000-00003CA20000}"/>
    <cellStyle name="Normal 9 2 5 2 2 4" xfId="25811" xr:uid="{00000000-0005-0000-0000-00003DA20000}"/>
    <cellStyle name="Normal 9 2 5 2 2 5" xfId="38053" xr:uid="{00000000-0005-0000-0000-00003EA20000}"/>
    <cellStyle name="Normal 9 2 5 2 2 6" xfId="50282" xr:uid="{00000000-0005-0000-0000-00003FA20000}"/>
    <cellStyle name="Normal 9 2 5 2 3" xfId="8678" xr:uid="{00000000-0005-0000-0000-000040A20000}"/>
    <cellStyle name="Normal 9 2 5 2 3 2" xfId="19673" xr:uid="{00000000-0005-0000-0000-000041A20000}"/>
    <cellStyle name="Normal 9 2 5 2 3 2 2" xfId="31928" xr:uid="{00000000-0005-0000-0000-000042A20000}"/>
    <cellStyle name="Normal 9 2 5 2 3 2 3" xfId="44169" xr:uid="{00000000-0005-0000-0000-000043A20000}"/>
    <cellStyle name="Normal 9 2 5 2 3 3" xfId="25813" xr:uid="{00000000-0005-0000-0000-000044A20000}"/>
    <cellStyle name="Normal 9 2 5 2 3 4" xfId="38055" xr:uid="{00000000-0005-0000-0000-000045A20000}"/>
    <cellStyle name="Normal 9 2 5 2 3 5" xfId="50284" xr:uid="{00000000-0005-0000-0000-000046A20000}"/>
    <cellStyle name="Normal 9 2 5 2 4" xfId="19670" xr:uid="{00000000-0005-0000-0000-000047A20000}"/>
    <cellStyle name="Normal 9 2 5 2 4 2" xfId="31925" xr:uid="{00000000-0005-0000-0000-000048A20000}"/>
    <cellStyle name="Normal 9 2 5 2 4 3" xfId="44166" xr:uid="{00000000-0005-0000-0000-000049A20000}"/>
    <cellStyle name="Normal 9 2 5 2 5" xfId="25810" xr:uid="{00000000-0005-0000-0000-00004AA20000}"/>
    <cellStyle name="Normal 9 2 5 2 6" xfId="38052" xr:uid="{00000000-0005-0000-0000-00004BA20000}"/>
    <cellStyle name="Normal 9 2 5 2 7" xfId="50281" xr:uid="{00000000-0005-0000-0000-00004CA20000}"/>
    <cellStyle name="Normal 9 2 5 3" xfId="8679" xr:uid="{00000000-0005-0000-0000-00004DA20000}"/>
    <cellStyle name="Normal 9 2 5 3 2" xfId="8680" xr:uid="{00000000-0005-0000-0000-00004EA20000}"/>
    <cellStyle name="Normal 9 2 5 3 2 2" xfId="19675" xr:uid="{00000000-0005-0000-0000-00004FA20000}"/>
    <cellStyle name="Normal 9 2 5 3 2 2 2" xfId="31930" xr:uid="{00000000-0005-0000-0000-000050A20000}"/>
    <cellStyle name="Normal 9 2 5 3 2 2 3" xfId="44171" xr:uid="{00000000-0005-0000-0000-000051A20000}"/>
    <cellStyle name="Normal 9 2 5 3 2 3" xfId="25815" xr:uid="{00000000-0005-0000-0000-000052A20000}"/>
    <cellStyle name="Normal 9 2 5 3 2 4" xfId="38057" xr:uid="{00000000-0005-0000-0000-000053A20000}"/>
    <cellStyle name="Normal 9 2 5 3 2 5" xfId="50286" xr:uid="{00000000-0005-0000-0000-000054A20000}"/>
    <cellStyle name="Normal 9 2 5 3 3" xfId="19674" xr:uid="{00000000-0005-0000-0000-000055A20000}"/>
    <cellStyle name="Normal 9 2 5 3 3 2" xfId="31929" xr:uid="{00000000-0005-0000-0000-000056A20000}"/>
    <cellStyle name="Normal 9 2 5 3 3 3" xfId="44170" xr:uid="{00000000-0005-0000-0000-000057A20000}"/>
    <cellStyle name="Normal 9 2 5 3 4" xfId="25814" xr:uid="{00000000-0005-0000-0000-000058A20000}"/>
    <cellStyle name="Normal 9 2 5 3 5" xfId="38056" xr:uid="{00000000-0005-0000-0000-000059A20000}"/>
    <cellStyle name="Normal 9 2 5 3 6" xfId="50285" xr:uid="{00000000-0005-0000-0000-00005AA20000}"/>
    <cellStyle name="Normal 9 2 5 4" xfId="8681" xr:uid="{00000000-0005-0000-0000-00005BA20000}"/>
    <cellStyle name="Normal 9 2 5 4 2" xfId="19676" xr:uid="{00000000-0005-0000-0000-00005CA20000}"/>
    <cellStyle name="Normal 9 2 5 4 2 2" xfId="31931" xr:uid="{00000000-0005-0000-0000-00005DA20000}"/>
    <cellStyle name="Normal 9 2 5 4 2 3" xfId="44172" xr:uid="{00000000-0005-0000-0000-00005EA20000}"/>
    <cellStyle name="Normal 9 2 5 4 3" xfId="25816" xr:uid="{00000000-0005-0000-0000-00005FA20000}"/>
    <cellStyle name="Normal 9 2 5 4 4" xfId="38058" xr:uid="{00000000-0005-0000-0000-000060A20000}"/>
    <cellStyle name="Normal 9 2 5 4 5" xfId="50287" xr:uid="{00000000-0005-0000-0000-000061A20000}"/>
    <cellStyle name="Normal 9 2 5 5" xfId="19669" xr:uid="{00000000-0005-0000-0000-000062A20000}"/>
    <cellStyle name="Normal 9 2 5 5 2" xfId="31924" xr:uid="{00000000-0005-0000-0000-000063A20000}"/>
    <cellStyle name="Normal 9 2 5 5 3" xfId="44165" xr:uid="{00000000-0005-0000-0000-000064A20000}"/>
    <cellStyle name="Normal 9 2 5 6" xfId="25809" xr:uid="{00000000-0005-0000-0000-000065A20000}"/>
    <cellStyle name="Normal 9 2 5 7" xfId="38051" xr:uid="{00000000-0005-0000-0000-000066A20000}"/>
    <cellStyle name="Normal 9 2 5 8" xfId="50280" xr:uid="{00000000-0005-0000-0000-000067A20000}"/>
    <cellStyle name="Normal 9 2 6" xfId="8682" xr:uid="{00000000-0005-0000-0000-000068A20000}"/>
    <cellStyle name="Normal 9 2 6 2" xfId="8683" xr:uid="{00000000-0005-0000-0000-000069A20000}"/>
    <cellStyle name="Normal 9 2 6 2 2" xfId="8684" xr:uid="{00000000-0005-0000-0000-00006AA20000}"/>
    <cellStyle name="Normal 9 2 6 2 2 2" xfId="19679" xr:uid="{00000000-0005-0000-0000-00006BA20000}"/>
    <cellStyle name="Normal 9 2 6 2 2 2 2" xfId="31934" xr:uid="{00000000-0005-0000-0000-00006CA20000}"/>
    <cellStyle name="Normal 9 2 6 2 2 2 3" xfId="44175" xr:uid="{00000000-0005-0000-0000-00006DA20000}"/>
    <cellStyle name="Normal 9 2 6 2 2 3" xfId="25819" xr:uid="{00000000-0005-0000-0000-00006EA20000}"/>
    <cellStyle name="Normal 9 2 6 2 2 4" xfId="38061" xr:uid="{00000000-0005-0000-0000-00006FA20000}"/>
    <cellStyle name="Normal 9 2 6 2 2 5" xfId="50290" xr:uid="{00000000-0005-0000-0000-000070A20000}"/>
    <cellStyle name="Normal 9 2 6 2 3" xfId="19678" xr:uid="{00000000-0005-0000-0000-000071A20000}"/>
    <cellStyle name="Normal 9 2 6 2 3 2" xfId="31933" xr:uid="{00000000-0005-0000-0000-000072A20000}"/>
    <cellStyle name="Normal 9 2 6 2 3 3" xfId="44174" xr:uid="{00000000-0005-0000-0000-000073A20000}"/>
    <cellStyle name="Normal 9 2 6 2 4" xfId="25818" xr:uid="{00000000-0005-0000-0000-000074A20000}"/>
    <cellStyle name="Normal 9 2 6 2 5" xfId="38060" xr:uid="{00000000-0005-0000-0000-000075A20000}"/>
    <cellStyle name="Normal 9 2 6 2 6" xfId="50289" xr:uid="{00000000-0005-0000-0000-000076A20000}"/>
    <cellStyle name="Normal 9 2 6 3" xfId="8685" xr:uid="{00000000-0005-0000-0000-000077A20000}"/>
    <cellStyle name="Normal 9 2 6 3 2" xfId="19680" xr:uid="{00000000-0005-0000-0000-000078A20000}"/>
    <cellStyle name="Normal 9 2 6 3 2 2" xfId="31935" xr:uid="{00000000-0005-0000-0000-000079A20000}"/>
    <cellStyle name="Normal 9 2 6 3 2 3" xfId="44176" xr:uid="{00000000-0005-0000-0000-00007AA20000}"/>
    <cellStyle name="Normal 9 2 6 3 3" xfId="25820" xr:uid="{00000000-0005-0000-0000-00007BA20000}"/>
    <cellStyle name="Normal 9 2 6 3 4" xfId="38062" xr:uid="{00000000-0005-0000-0000-00007CA20000}"/>
    <cellStyle name="Normal 9 2 6 3 5" xfId="50291" xr:uid="{00000000-0005-0000-0000-00007DA20000}"/>
    <cellStyle name="Normal 9 2 6 4" xfId="19677" xr:uid="{00000000-0005-0000-0000-00007EA20000}"/>
    <cellStyle name="Normal 9 2 6 4 2" xfId="31932" xr:uid="{00000000-0005-0000-0000-00007FA20000}"/>
    <cellStyle name="Normal 9 2 6 4 3" xfId="44173" xr:uid="{00000000-0005-0000-0000-000080A20000}"/>
    <cellStyle name="Normal 9 2 6 5" xfId="25817" xr:uid="{00000000-0005-0000-0000-000081A20000}"/>
    <cellStyle name="Normal 9 2 6 6" xfId="38059" xr:uid="{00000000-0005-0000-0000-000082A20000}"/>
    <cellStyle name="Normal 9 2 6 7" xfId="50288" xr:uid="{00000000-0005-0000-0000-000083A20000}"/>
    <cellStyle name="Normal 9 2 7" xfId="8686" xr:uid="{00000000-0005-0000-0000-000084A20000}"/>
    <cellStyle name="Normal 9 2 7 2" xfId="8687" xr:uid="{00000000-0005-0000-0000-000085A20000}"/>
    <cellStyle name="Normal 9 2 7 2 2" xfId="19682" xr:uid="{00000000-0005-0000-0000-000086A20000}"/>
    <cellStyle name="Normal 9 2 7 2 2 2" xfId="31937" xr:uid="{00000000-0005-0000-0000-000087A20000}"/>
    <cellStyle name="Normal 9 2 7 2 2 3" xfId="44178" xr:uid="{00000000-0005-0000-0000-000088A20000}"/>
    <cellStyle name="Normal 9 2 7 2 3" xfId="25822" xr:uid="{00000000-0005-0000-0000-000089A20000}"/>
    <cellStyle name="Normal 9 2 7 2 4" xfId="38064" xr:uid="{00000000-0005-0000-0000-00008AA20000}"/>
    <cellStyle name="Normal 9 2 7 2 5" xfId="50293" xr:uid="{00000000-0005-0000-0000-00008BA20000}"/>
    <cellStyle name="Normal 9 2 7 3" xfId="19681" xr:uid="{00000000-0005-0000-0000-00008CA20000}"/>
    <cellStyle name="Normal 9 2 7 3 2" xfId="31936" xr:uid="{00000000-0005-0000-0000-00008DA20000}"/>
    <cellStyle name="Normal 9 2 7 3 3" xfId="44177" xr:uid="{00000000-0005-0000-0000-00008EA20000}"/>
    <cellStyle name="Normal 9 2 7 4" xfId="25821" xr:uid="{00000000-0005-0000-0000-00008FA20000}"/>
    <cellStyle name="Normal 9 2 7 5" xfId="38063" xr:uid="{00000000-0005-0000-0000-000090A20000}"/>
    <cellStyle name="Normal 9 2 7 6" xfId="50292" xr:uid="{00000000-0005-0000-0000-000091A20000}"/>
    <cellStyle name="Normal 9 2 8" xfId="8688" xr:uid="{00000000-0005-0000-0000-000092A20000}"/>
    <cellStyle name="Normal 9 2 8 2" xfId="19683" xr:uid="{00000000-0005-0000-0000-000093A20000}"/>
    <cellStyle name="Normal 9 2 8 2 2" xfId="31938" xr:uid="{00000000-0005-0000-0000-000094A20000}"/>
    <cellStyle name="Normal 9 2 8 2 3" xfId="44179" xr:uid="{00000000-0005-0000-0000-000095A20000}"/>
    <cellStyle name="Normal 9 2 8 3" xfId="25823" xr:uid="{00000000-0005-0000-0000-000096A20000}"/>
    <cellStyle name="Normal 9 2 8 4" xfId="38065" xr:uid="{00000000-0005-0000-0000-000097A20000}"/>
    <cellStyle name="Normal 9 2 8 5" xfId="50294" xr:uid="{00000000-0005-0000-0000-000098A20000}"/>
    <cellStyle name="Normal 9 2 9" xfId="19556" xr:uid="{00000000-0005-0000-0000-000099A20000}"/>
    <cellStyle name="Normal 9 2 9 2" xfId="31811" xr:uid="{00000000-0005-0000-0000-00009AA20000}"/>
    <cellStyle name="Normal 9 2 9 3" xfId="44052" xr:uid="{00000000-0005-0000-0000-00009BA20000}"/>
    <cellStyle name="Normal 9 3" xfId="8689" xr:uid="{00000000-0005-0000-0000-00009CA20000}"/>
    <cellStyle name="Normal 9 3 10" xfId="38066" xr:uid="{00000000-0005-0000-0000-00009DA20000}"/>
    <cellStyle name="Normal 9 3 11" xfId="50295" xr:uid="{00000000-0005-0000-0000-00009EA20000}"/>
    <cellStyle name="Normal 9 3 2" xfId="8690" xr:uid="{00000000-0005-0000-0000-00009FA20000}"/>
    <cellStyle name="Normal 9 3 2 10" xfId="50296" xr:uid="{00000000-0005-0000-0000-0000A0A20000}"/>
    <cellStyle name="Normal 9 3 2 2" xfId="8691" xr:uid="{00000000-0005-0000-0000-0000A1A20000}"/>
    <cellStyle name="Normal 9 3 2 2 2" xfId="8692" xr:uid="{00000000-0005-0000-0000-0000A2A20000}"/>
    <cellStyle name="Normal 9 3 2 2 2 2" xfId="8693" xr:uid="{00000000-0005-0000-0000-0000A3A20000}"/>
    <cellStyle name="Normal 9 3 2 2 2 2 2" xfId="8694" xr:uid="{00000000-0005-0000-0000-0000A4A20000}"/>
    <cellStyle name="Normal 9 3 2 2 2 2 2 2" xfId="8695" xr:uid="{00000000-0005-0000-0000-0000A5A20000}"/>
    <cellStyle name="Normal 9 3 2 2 2 2 2 2 2" xfId="19690" xr:uid="{00000000-0005-0000-0000-0000A6A20000}"/>
    <cellStyle name="Normal 9 3 2 2 2 2 2 2 2 2" xfId="31945" xr:uid="{00000000-0005-0000-0000-0000A7A20000}"/>
    <cellStyle name="Normal 9 3 2 2 2 2 2 2 2 3" xfId="44186" xr:uid="{00000000-0005-0000-0000-0000A8A20000}"/>
    <cellStyle name="Normal 9 3 2 2 2 2 2 2 3" xfId="25830" xr:uid="{00000000-0005-0000-0000-0000A9A20000}"/>
    <cellStyle name="Normal 9 3 2 2 2 2 2 2 4" xfId="38072" xr:uid="{00000000-0005-0000-0000-0000AAA20000}"/>
    <cellStyle name="Normal 9 3 2 2 2 2 2 2 5" xfId="50301" xr:uid="{00000000-0005-0000-0000-0000ABA20000}"/>
    <cellStyle name="Normal 9 3 2 2 2 2 2 3" xfId="19689" xr:uid="{00000000-0005-0000-0000-0000ACA20000}"/>
    <cellStyle name="Normal 9 3 2 2 2 2 2 3 2" xfId="31944" xr:uid="{00000000-0005-0000-0000-0000ADA20000}"/>
    <cellStyle name="Normal 9 3 2 2 2 2 2 3 3" xfId="44185" xr:uid="{00000000-0005-0000-0000-0000AEA20000}"/>
    <cellStyle name="Normal 9 3 2 2 2 2 2 4" xfId="25829" xr:uid="{00000000-0005-0000-0000-0000AFA20000}"/>
    <cellStyle name="Normal 9 3 2 2 2 2 2 5" xfId="38071" xr:uid="{00000000-0005-0000-0000-0000B0A20000}"/>
    <cellStyle name="Normal 9 3 2 2 2 2 2 6" xfId="50300" xr:uid="{00000000-0005-0000-0000-0000B1A20000}"/>
    <cellStyle name="Normal 9 3 2 2 2 2 3" xfId="8696" xr:uid="{00000000-0005-0000-0000-0000B2A20000}"/>
    <cellStyle name="Normal 9 3 2 2 2 2 3 2" xfId="19691" xr:uid="{00000000-0005-0000-0000-0000B3A20000}"/>
    <cellStyle name="Normal 9 3 2 2 2 2 3 2 2" xfId="31946" xr:uid="{00000000-0005-0000-0000-0000B4A20000}"/>
    <cellStyle name="Normal 9 3 2 2 2 2 3 2 3" xfId="44187" xr:uid="{00000000-0005-0000-0000-0000B5A20000}"/>
    <cellStyle name="Normal 9 3 2 2 2 2 3 3" xfId="25831" xr:uid="{00000000-0005-0000-0000-0000B6A20000}"/>
    <cellStyle name="Normal 9 3 2 2 2 2 3 4" xfId="38073" xr:uid="{00000000-0005-0000-0000-0000B7A20000}"/>
    <cellStyle name="Normal 9 3 2 2 2 2 3 5" xfId="50302" xr:uid="{00000000-0005-0000-0000-0000B8A20000}"/>
    <cellStyle name="Normal 9 3 2 2 2 2 4" xfId="19688" xr:uid="{00000000-0005-0000-0000-0000B9A20000}"/>
    <cellStyle name="Normal 9 3 2 2 2 2 4 2" xfId="31943" xr:uid="{00000000-0005-0000-0000-0000BAA20000}"/>
    <cellStyle name="Normal 9 3 2 2 2 2 4 3" xfId="44184" xr:uid="{00000000-0005-0000-0000-0000BBA20000}"/>
    <cellStyle name="Normal 9 3 2 2 2 2 5" xfId="25828" xr:uid="{00000000-0005-0000-0000-0000BCA20000}"/>
    <cellStyle name="Normal 9 3 2 2 2 2 6" xfId="38070" xr:uid="{00000000-0005-0000-0000-0000BDA20000}"/>
    <cellStyle name="Normal 9 3 2 2 2 2 7" xfId="50299" xr:uid="{00000000-0005-0000-0000-0000BEA20000}"/>
    <cellStyle name="Normal 9 3 2 2 2 3" xfId="8697" xr:uid="{00000000-0005-0000-0000-0000BFA20000}"/>
    <cellStyle name="Normal 9 3 2 2 2 3 2" xfId="8698" xr:uid="{00000000-0005-0000-0000-0000C0A20000}"/>
    <cellStyle name="Normal 9 3 2 2 2 3 2 2" xfId="19693" xr:uid="{00000000-0005-0000-0000-0000C1A20000}"/>
    <cellStyle name="Normal 9 3 2 2 2 3 2 2 2" xfId="31948" xr:uid="{00000000-0005-0000-0000-0000C2A20000}"/>
    <cellStyle name="Normal 9 3 2 2 2 3 2 2 3" xfId="44189" xr:uid="{00000000-0005-0000-0000-0000C3A20000}"/>
    <cellStyle name="Normal 9 3 2 2 2 3 2 3" xfId="25833" xr:uid="{00000000-0005-0000-0000-0000C4A20000}"/>
    <cellStyle name="Normal 9 3 2 2 2 3 2 4" xfId="38075" xr:uid="{00000000-0005-0000-0000-0000C5A20000}"/>
    <cellStyle name="Normal 9 3 2 2 2 3 2 5" xfId="50304" xr:uid="{00000000-0005-0000-0000-0000C6A20000}"/>
    <cellStyle name="Normal 9 3 2 2 2 3 3" xfId="19692" xr:uid="{00000000-0005-0000-0000-0000C7A20000}"/>
    <cellStyle name="Normal 9 3 2 2 2 3 3 2" xfId="31947" xr:uid="{00000000-0005-0000-0000-0000C8A20000}"/>
    <cellStyle name="Normal 9 3 2 2 2 3 3 3" xfId="44188" xr:uid="{00000000-0005-0000-0000-0000C9A20000}"/>
    <cellStyle name="Normal 9 3 2 2 2 3 4" xfId="25832" xr:uid="{00000000-0005-0000-0000-0000CAA20000}"/>
    <cellStyle name="Normal 9 3 2 2 2 3 5" xfId="38074" xr:uid="{00000000-0005-0000-0000-0000CBA20000}"/>
    <cellStyle name="Normal 9 3 2 2 2 3 6" xfId="50303" xr:uid="{00000000-0005-0000-0000-0000CCA20000}"/>
    <cellStyle name="Normal 9 3 2 2 2 4" xfId="8699" xr:uid="{00000000-0005-0000-0000-0000CDA20000}"/>
    <cellStyle name="Normal 9 3 2 2 2 4 2" xfId="19694" xr:uid="{00000000-0005-0000-0000-0000CEA20000}"/>
    <cellStyle name="Normal 9 3 2 2 2 4 2 2" xfId="31949" xr:uid="{00000000-0005-0000-0000-0000CFA20000}"/>
    <cellStyle name="Normal 9 3 2 2 2 4 2 3" xfId="44190" xr:uid="{00000000-0005-0000-0000-0000D0A20000}"/>
    <cellStyle name="Normal 9 3 2 2 2 4 3" xfId="25834" xr:uid="{00000000-0005-0000-0000-0000D1A20000}"/>
    <cellStyle name="Normal 9 3 2 2 2 4 4" xfId="38076" xr:uid="{00000000-0005-0000-0000-0000D2A20000}"/>
    <cellStyle name="Normal 9 3 2 2 2 4 5" xfId="50305" xr:uid="{00000000-0005-0000-0000-0000D3A20000}"/>
    <cellStyle name="Normal 9 3 2 2 2 5" xfId="19687" xr:uid="{00000000-0005-0000-0000-0000D4A20000}"/>
    <cellStyle name="Normal 9 3 2 2 2 5 2" xfId="31942" xr:uid="{00000000-0005-0000-0000-0000D5A20000}"/>
    <cellStyle name="Normal 9 3 2 2 2 5 3" xfId="44183" xr:uid="{00000000-0005-0000-0000-0000D6A20000}"/>
    <cellStyle name="Normal 9 3 2 2 2 6" xfId="25827" xr:uid="{00000000-0005-0000-0000-0000D7A20000}"/>
    <cellStyle name="Normal 9 3 2 2 2 7" xfId="38069" xr:uid="{00000000-0005-0000-0000-0000D8A20000}"/>
    <cellStyle name="Normal 9 3 2 2 2 8" xfId="50298" xr:uid="{00000000-0005-0000-0000-0000D9A20000}"/>
    <cellStyle name="Normal 9 3 2 2 3" xfId="8700" xr:uid="{00000000-0005-0000-0000-0000DAA20000}"/>
    <cellStyle name="Normal 9 3 2 2 3 2" xfId="8701" xr:uid="{00000000-0005-0000-0000-0000DBA20000}"/>
    <cellStyle name="Normal 9 3 2 2 3 2 2" xfId="8702" xr:uid="{00000000-0005-0000-0000-0000DCA20000}"/>
    <cellStyle name="Normal 9 3 2 2 3 2 2 2" xfId="19697" xr:uid="{00000000-0005-0000-0000-0000DDA20000}"/>
    <cellStyle name="Normal 9 3 2 2 3 2 2 2 2" xfId="31952" xr:uid="{00000000-0005-0000-0000-0000DEA20000}"/>
    <cellStyle name="Normal 9 3 2 2 3 2 2 2 3" xfId="44193" xr:uid="{00000000-0005-0000-0000-0000DFA20000}"/>
    <cellStyle name="Normal 9 3 2 2 3 2 2 3" xfId="25837" xr:uid="{00000000-0005-0000-0000-0000E0A20000}"/>
    <cellStyle name="Normal 9 3 2 2 3 2 2 4" xfId="38079" xr:uid="{00000000-0005-0000-0000-0000E1A20000}"/>
    <cellStyle name="Normal 9 3 2 2 3 2 2 5" xfId="50308" xr:uid="{00000000-0005-0000-0000-0000E2A20000}"/>
    <cellStyle name="Normal 9 3 2 2 3 2 3" xfId="19696" xr:uid="{00000000-0005-0000-0000-0000E3A20000}"/>
    <cellStyle name="Normal 9 3 2 2 3 2 3 2" xfId="31951" xr:uid="{00000000-0005-0000-0000-0000E4A20000}"/>
    <cellStyle name="Normal 9 3 2 2 3 2 3 3" xfId="44192" xr:uid="{00000000-0005-0000-0000-0000E5A20000}"/>
    <cellStyle name="Normal 9 3 2 2 3 2 4" xfId="25836" xr:uid="{00000000-0005-0000-0000-0000E6A20000}"/>
    <cellStyle name="Normal 9 3 2 2 3 2 5" xfId="38078" xr:uid="{00000000-0005-0000-0000-0000E7A20000}"/>
    <cellStyle name="Normal 9 3 2 2 3 2 6" xfId="50307" xr:uid="{00000000-0005-0000-0000-0000E8A20000}"/>
    <cellStyle name="Normal 9 3 2 2 3 3" xfId="8703" xr:uid="{00000000-0005-0000-0000-0000E9A20000}"/>
    <cellStyle name="Normal 9 3 2 2 3 3 2" xfId="19698" xr:uid="{00000000-0005-0000-0000-0000EAA20000}"/>
    <cellStyle name="Normal 9 3 2 2 3 3 2 2" xfId="31953" xr:uid="{00000000-0005-0000-0000-0000EBA20000}"/>
    <cellStyle name="Normal 9 3 2 2 3 3 2 3" xfId="44194" xr:uid="{00000000-0005-0000-0000-0000ECA20000}"/>
    <cellStyle name="Normal 9 3 2 2 3 3 3" xfId="25838" xr:uid="{00000000-0005-0000-0000-0000EDA20000}"/>
    <cellStyle name="Normal 9 3 2 2 3 3 4" xfId="38080" xr:uid="{00000000-0005-0000-0000-0000EEA20000}"/>
    <cellStyle name="Normal 9 3 2 2 3 3 5" xfId="50309" xr:uid="{00000000-0005-0000-0000-0000EFA20000}"/>
    <cellStyle name="Normal 9 3 2 2 3 4" xfId="19695" xr:uid="{00000000-0005-0000-0000-0000F0A20000}"/>
    <cellStyle name="Normal 9 3 2 2 3 4 2" xfId="31950" xr:uid="{00000000-0005-0000-0000-0000F1A20000}"/>
    <cellStyle name="Normal 9 3 2 2 3 4 3" xfId="44191" xr:uid="{00000000-0005-0000-0000-0000F2A20000}"/>
    <cellStyle name="Normal 9 3 2 2 3 5" xfId="25835" xr:uid="{00000000-0005-0000-0000-0000F3A20000}"/>
    <cellStyle name="Normal 9 3 2 2 3 6" xfId="38077" xr:uid="{00000000-0005-0000-0000-0000F4A20000}"/>
    <cellStyle name="Normal 9 3 2 2 3 7" xfId="50306" xr:uid="{00000000-0005-0000-0000-0000F5A20000}"/>
    <cellStyle name="Normal 9 3 2 2 4" xfId="8704" xr:uid="{00000000-0005-0000-0000-0000F6A20000}"/>
    <cellStyle name="Normal 9 3 2 2 4 2" xfId="8705" xr:uid="{00000000-0005-0000-0000-0000F7A20000}"/>
    <cellStyle name="Normal 9 3 2 2 4 2 2" xfId="19700" xr:uid="{00000000-0005-0000-0000-0000F8A20000}"/>
    <cellStyle name="Normal 9 3 2 2 4 2 2 2" xfId="31955" xr:uid="{00000000-0005-0000-0000-0000F9A20000}"/>
    <cellStyle name="Normal 9 3 2 2 4 2 2 3" xfId="44196" xr:uid="{00000000-0005-0000-0000-0000FAA20000}"/>
    <cellStyle name="Normal 9 3 2 2 4 2 3" xfId="25840" xr:uid="{00000000-0005-0000-0000-0000FBA20000}"/>
    <cellStyle name="Normal 9 3 2 2 4 2 4" xfId="38082" xr:uid="{00000000-0005-0000-0000-0000FCA20000}"/>
    <cellStyle name="Normal 9 3 2 2 4 2 5" xfId="50311" xr:uid="{00000000-0005-0000-0000-0000FDA20000}"/>
    <cellStyle name="Normal 9 3 2 2 4 3" xfId="19699" xr:uid="{00000000-0005-0000-0000-0000FEA20000}"/>
    <cellStyle name="Normal 9 3 2 2 4 3 2" xfId="31954" xr:uid="{00000000-0005-0000-0000-0000FFA20000}"/>
    <cellStyle name="Normal 9 3 2 2 4 3 3" xfId="44195" xr:uid="{00000000-0005-0000-0000-000000A30000}"/>
    <cellStyle name="Normal 9 3 2 2 4 4" xfId="25839" xr:uid="{00000000-0005-0000-0000-000001A30000}"/>
    <cellStyle name="Normal 9 3 2 2 4 5" xfId="38081" xr:uid="{00000000-0005-0000-0000-000002A30000}"/>
    <cellStyle name="Normal 9 3 2 2 4 6" xfId="50310" xr:uid="{00000000-0005-0000-0000-000003A30000}"/>
    <cellStyle name="Normal 9 3 2 2 5" xfId="8706" xr:uid="{00000000-0005-0000-0000-000004A30000}"/>
    <cellStyle name="Normal 9 3 2 2 5 2" xfId="19701" xr:uid="{00000000-0005-0000-0000-000005A30000}"/>
    <cellStyle name="Normal 9 3 2 2 5 2 2" xfId="31956" xr:uid="{00000000-0005-0000-0000-000006A30000}"/>
    <cellStyle name="Normal 9 3 2 2 5 2 3" xfId="44197" xr:uid="{00000000-0005-0000-0000-000007A30000}"/>
    <cellStyle name="Normal 9 3 2 2 5 3" xfId="25841" xr:uid="{00000000-0005-0000-0000-000008A30000}"/>
    <cellStyle name="Normal 9 3 2 2 5 4" xfId="38083" xr:uid="{00000000-0005-0000-0000-000009A30000}"/>
    <cellStyle name="Normal 9 3 2 2 5 5" xfId="50312" xr:uid="{00000000-0005-0000-0000-00000AA30000}"/>
    <cellStyle name="Normal 9 3 2 2 6" xfId="19686" xr:uid="{00000000-0005-0000-0000-00000BA30000}"/>
    <cellStyle name="Normal 9 3 2 2 6 2" xfId="31941" xr:uid="{00000000-0005-0000-0000-00000CA30000}"/>
    <cellStyle name="Normal 9 3 2 2 6 3" xfId="44182" xr:uid="{00000000-0005-0000-0000-00000DA30000}"/>
    <cellStyle name="Normal 9 3 2 2 7" xfId="25826" xr:uid="{00000000-0005-0000-0000-00000EA30000}"/>
    <cellStyle name="Normal 9 3 2 2 8" xfId="38068" xr:uid="{00000000-0005-0000-0000-00000FA30000}"/>
    <cellStyle name="Normal 9 3 2 2 9" xfId="50297" xr:uid="{00000000-0005-0000-0000-000010A30000}"/>
    <cellStyle name="Normal 9 3 2 3" xfId="8707" xr:uid="{00000000-0005-0000-0000-000011A30000}"/>
    <cellStyle name="Normal 9 3 2 3 2" xfId="8708" xr:uid="{00000000-0005-0000-0000-000012A30000}"/>
    <cellStyle name="Normal 9 3 2 3 2 2" xfId="8709" xr:uid="{00000000-0005-0000-0000-000013A30000}"/>
    <cellStyle name="Normal 9 3 2 3 2 2 2" xfId="8710" xr:uid="{00000000-0005-0000-0000-000014A30000}"/>
    <cellStyle name="Normal 9 3 2 3 2 2 2 2" xfId="19705" xr:uid="{00000000-0005-0000-0000-000015A30000}"/>
    <cellStyle name="Normal 9 3 2 3 2 2 2 2 2" xfId="31960" xr:uid="{00000000-0005-0000-0000-000016A30000}"/>
    <cellStyle name="Normal 9 3 2 3 2 2 2 2 3" xfId="44201" xr:uid="{00000000-0005-0000-0000-000017A30000}"/>
    <cellStyle name="Normal 9 3 2 3 2 2 2 3" xfId="25845" xr:uid="{00000000-0005-0000-0000-000018A30000}"/>
    <cellStyle name="Normal 9 3 2 3 2 2 2 4" xfId="38087" xr:uid="{00000000-0005-0000-0000-000019A30000}"/>
    <cellStyle name="Normal 9 3 2 3 2 2 2 5" xfId="50316" xr:uid="{00000000-0005-0000-0000-00001AA30000}"/>
    <cellStyle name="Normal 9 3 2 3 2 2 3" xfId="19704" xr:uid="{00000000-0005-0000-0000-00001BA30000}"/>
    <cellStyle name="Normal 9 3 2 3 2 2 3 2" xfId="31959" xr:uid="{00000000-0005-0000-0000-00001CA30000}"/>
    <cellStyle name="Normal 9 3 2 3 2 2 3 3" xfId="44200" xr:uid="{00000000-0005-0000-0000-00001DA30000}"/>
    <cellStyle name="Normal 9 3 2 3 2 2 4" xfId="25844" xr:uid="{00000000-0005-0000-0000-00001EA30000}"/>
    <cellStyle name="Normal 9 3 2 3 2 2 5" xfId="38086" xr:uid="{00000000-0005-0000-0000-00001FA30000}"/>
    <cellStyle name="Normal 9 3 2 3 2 2 6" xfId="50315" xr:uid="{00000000-0005-0000-0000-000020A30000}"/>
    <cellStyle name="Normal 9 3 2 3 2 3" xfId="8711" xr:uid="{00000000-0005-0000-0000-000021A30000}"/>
    <cellStyle name="Normal 9 3 2 3 2 3 2" xfId="19706" xr:uid="{00000000-0005-0000-0000-000022A30000}"/>
    <cellStyle name="Normal 9 3 2 3 2 3 2 2" xfId="31961" xr:uid="{00000000-0005-0000-0000-000023A30000}"/>
    <cellStyle name="Normal 9 3 2 3 2 3 2 3" xfId="44202" xr:uid="{00000000-0005-0000-0000-000024A30000}"/>
    <cellStyle name="Normal 9 3 2 3 2 3 3" xfId="25846" xr:uid="{00000000-0005-0000-0000-000025A30000}"/>
    <cellStyle name="Normal 9 3 2 3 2 3 4" xfId="38088" xr:uid="{00000000-0005-0000-0000-000026A30000}"/>
    <cellStyle name="Normal 9 3 2 3 2 3 5" xfId="50317" xr:uid="{00000000-0005-0000-0000-000027A30000}"/>
    <cellStyle name="Normal 9 3 2 3 2 4" xfId="19703" xr:uid="{00000000-0005-0000-0000-000028A30000}"/>
    <cellStyle name="Normal 9 3 2 3 2 4 2" xfId="31958" xr:uid="{00000000-0005-0000-0000-000029A30000}"/>
    <cellStyle name="Normal 9 3 2 3 2 4 3" xfId="44199" xr:uid="{00000000-0005-0000-0000-00002AA30000}"/>
    <cellStyle name="Normal 9 3 2 3 2 5" xfId="25843" xr:uid="{00000000-0005-0000-0000-00002BA30000}"/>
    <cellStyle name="Normal 9 3 2 3 2 6" xfId="38085" xr:uid="{00000000-0005-0000-0000-00002CA30000}"/>
    <cellStyle name="Normal 9 3 2 3 2 7" xfId="50314" xr:uid="{00000000-0005-0000-0000-00002DA30000}"/>
    <cellStyle name="Normal 9 3 2 3 3" xfId="8712" xr:uid="{00000000-0005-0000-0000-00002EA30000}"/>
    <cellStyle name="Normal 9 3 2 3 3 2" xfId="8713" xr:uid="{00000000-0005-0000-0000-00002FA30000}"/>
    <cellStyle name="Normal 9 3 2 3 3 2 2" xfId="19708" xr:uid="{00000000-0005-0000-0000-000030A30000}"/>
    <cellStyle name="Normal 9 3 2 3 3 2 2 2" xfId="31963" xr:uid="{00000000-0005-0000-0000-000031A30000}"/>
    <cellStyle name="Normal 9 3 2 3 3 2 2 3" xfId="44204" xr:uid="{00000000-0005-0000-0000-000032A30000}"/>
    <cellStyle name="Normal 9 3 2 3 3 2 3" xfId="25848" xr:uid="{00000000-0005-0000-0000-000033A30000}"/>
    <cellStyle name="Normal 9 3 2 3 3 2 4" xfId="38090" xr:uid="{00000000-0005-0000-0000-000034A30000}"/>
    <cellStyle name="Normal 9 3 2 3 3 2 5" xfId="50319" xr:uid="{00000000-0005-0000-0000-000035A30000}"/>
    <cellStyle name="Normal 9 3 2 3 3 3" xfId="19707" xr:uid="{00000000-0005-0000-0000-000036A30000}"/>
    <cellStyle name="Normal 9 3 2 3 3 3 2" xfId="31962" xr:uid="{00000000-0005-0000-0000-000037A30000}"/>
    <cellStyle name="Normal 9 3 2 3 3 3 3" xfId="44203" xr:uid="{00000000-0005-0000-0000-000038A30000}"/>
    <cellStyle name="Normal 9 3 2 3 3 4" xfId="25847" xr:uid="{00000000-0005-0000-0000-000039A30000}"/>
    <cellStyle name="Normal 9 3 2 3 3 5" xfId="38089" xr:uid="{00000000-0005-0000-0000-00003AA30000}"/>
    <cellStyle name="Normal 9 3 2 3 3 6" xfId="50318" xr:uid="{00000000-0005-0000-0000-00003BA30000}"/>
    <cellStyle name="Normal 9 3 2 3 4" xfId="8714" xr:uid="{00000000-0005-0000-0000-00003CA30000}"/>
    <cellStyle name="Normal 9 3 2 3 4 2" xfId="19709" xr:uid="{00000000-0005-0000-0000-00003DA30000}"/>
    <cellStyle name="Normal 9 3 2 3 4 2 2" xfId="31964" xr:uid="{00000000-0005-0000-0000-00003EA30000}"/>
    <cellStyle name="Normal 9 3 2 3 4 2 3" xfId="44205" xr:uid="{00000000-0005-0000-0000-00003FA30000}"/>
    <cellStyle name="Normal 9 3 2 3 4 3" xfId="25849" xr:uid="{00000000-0005-0000-0000-000040A30000}"/>
    <cellStyle name="Normal 9 3 2 3 4 4" xfId="38091" xr:uid="{00000000-0005-0000-0000-000041A30000}"/>
    <cellStyle name="Normal 9 3 2 3 4 5" xfId="50320" xr:uid="{00000000-0005-0000-0000-000042A30000}"/>
    <cellStyle name="Normal 9 3 2 3 5" xfId="19702" xr:uid="{00000000-0005-0000-0000-000043A30000}"/>
    <cellStyle name="Normal 9 3 2 3 5 2" xfId="31957" xr:uid="{00000000-0005-0000-0000-000044A30000}"/>
    <cellStyle name="Normal 9 3 2 3 5 3" xfId="44198" xr:uid="{00000000-0005-0000-0000-000045A30000}"/>
    <cellStyle name="Normal 9 3 2 3 6" xfId="25842" xr:uid="{00000000-0005-0000-0000-000046A30000}"/>
    <cellStyle name="Normal 9 3 2 3 7" xfId="38084" xr:uid="{00000000-0005-0000-0000-000047A30000}"/>
    <cellStyle name="Normal 9 3 2 3 8" xfId="50313" xr:uid="{00000000-0005-0000-0000-000048A30000}"/>
    <cellStyle name="Normal 9 3 2 4" xfId="8715" xr:uid="{00000000-0005-0000-0000-000049A30000}"/>
    <cellStyle name="Normal 9 3 2 4 2" xfId="8716" xr:uid="{00000000-0005-0000-0000-00004AA30000}"/>
    <cellStyle name="Normal 9 3 2 4 2 2" xfId="8717" xr:uid="{00000000-0005-0000-0000-00004BA30000}"/>
    <cellStyle name="Normal 9 3 2 4 2 2 2" xfId="19712" xr:uid="{00000000-0005-0000-0000-00004CA30000}"/>
    <cellStyle name="Normal 9 3 2 4 2 2 2 2" xfId="31967" xr:uid="{00000000-0005-0000-0000-00004DA30000}"/>
    <cellStyle name="Normal 9 3 2 4 2 2 2 3" xfId="44208" xr:uid="{00000000-0005-0000-0000-00004EA30000}"/>
    <cellStyle name="Normal 9 3 2 4 2 2 3" xfId="25852" xr:uid="{00000000-0005-0000-0000-00004FA30000}"/>
    <cellStyle name="Normal 9 3 2 4 2 2 4" xfId="38094" xr:uid="{00000000-0005-0000-0000-000050A30000}"/>
    <cellStyle name="Normal 9 3 2 4 2 2 5" xfId="50323" xr:uid="{00000000-0005-0000-0000-000051A30000}"/>
    <cellStyle name="Normal 9 3 2 4 2 3" xfId="19711" xr:uid="{00000000-0005-0000-0000-000052A30000}"/>
    <cellStyle name="Normal 9 3 2 4 2 3 2" xfId="31966" xr:uid="{00000000-0005-0000-0000-000053A30000}"/>
    <cellStyle name="Normal 9 3 2 4 2 3 3" xfId="44207" xr:uid="{00000000-0005-0000-0000-000054A30000}"/>
    <cellStyle name="Normal 9 3 2 4 2 4" xfId="25851" xr:uid="{00000000-0005-0000-0000-000055A30000}"/>
    <cellStyle name="Normal 9 3 2 4 2 5" xfId="38093" xr:uid="{00000000-0005-0000-0000-000056A30000}"/>
    <cellStyle name="Normal 9 3 2 4 2 6" xfId="50322" xr:uid="{00000000-0005-0000-0000-000057A30000}"/>
    <cellStyle name="Normal 9 3 2 4 3" xfId="8718" xr:uid="{00000000-0005-0000-0000-000058A30000}"/>
    <cellStyle name="Normal 9 3 2 4 3 2" xfId="19713" xr:uid="{00000000-0005-0000-0000-000059A30000}"/>
    <cellStyle name="Normal 9 3 2 4 3 2 2" xfId="31968" xr:uid="{00000000-0005-0000-0000-00005AA30000}"/>
    <cellStyle name="Normal 9 3 2 4 3 2 3" xfId="44209" xr:uid="{00000000-0005-0000-0000-00005BA30000}"/>
    <cellStyle name="Normal 9 3 2 4 3 3" xfId="25853" xr:uid="{00000000-0005-0000-0000-00005CA30000}"/>
    <cellStyle name="Normal 9 3 2 4 3 4" xfId="38095" xr:uid="{00000000-0005-0000-0000-00005DA30000}"/>
    <cellStyle name="Normal 9 3 2 4 3 5" xfId="50324" xr:uid="{00000000-0005-0000-0000-00005EA30000}"/>
    <cellStyle name="Normal 9 3 2 4 4" xfId="19710" xr:uid="{00000000-0005-0000-0000-00005FA30000}"/>
    <cellStyle name="Normal 9 3 2 4 4 2" xfId="31965" xr:uid="{00000000-0005-0000-0000-000060A30000}"/>
    <cellStyle name="Normal 9 3 2 4 4 3" xfId="44206" xr:uid="{00000000-0005-0000-0000-000061A30000}"/>
    <cellStyle name="Normal 9 3 2 4 5" xfId="25850" xr:uid="{00000000-0005-0000-0000-000062A30000}"/>
    <cellStyle name="Normal 9 3 2 4 6" xfId="38092" xr:uid="{00000000-0005-0000-0000-000063A30000}"/>
    <cellStyle name="Normal 9 3 2 4 7" xfId="50321" xr:uid="{00000000-0005-0000-0000-000064A30000}"/>
    <cellStyle name="Normal 9 3 2 5" xfId="8719" xr:uid="{00000000-0005-0000-0000-000065A30000}"/>
    <cellStyle name="Normal 9 3 2 5 2" xfId="8720" xr:uid="{00000000-0005-0000-0000-000066A30000}"/>
    <cellStyle name="Normal 9 3 2 5 2 2" xfId="19715" xr:uid="{00000000-0005-0000-0000-000067A30000}"/>
    <cellStyle name="Normal 9 3 2 5 2 2 2" xfId="31970" xr:uid="{00000000-0005-0000-0000-000068A30000}"/>
    <cellStyle name="Normal 9 3 2 5 2 2 3" xfId="44211" xr:uid="{00000000-0005-0000-0000-000069A30000}"/>
    <cellStyle name="Normal 9 3 2 5 2 3" xfId="25855" xr:uid="{00000000-0005-0000-0000-00006AA30000}"/>
    <cellStyle name="Normal 9 3 2 5 2 4" xfId="38097" xr:uid="{00000000-0005-0000-0000-00006BA30000}"/>
    <cellStyle name="Normal 9 3 2 5 2 5" xfId="50326" xr:uid="{00000000-0005-0000-0000-00006CA30000}"/>
    <cellStyle name="Normal 9 3 2 5 3" xfId="19714" xr:uid="{00000000-0005-0000-0000-00006DA30000}"/>
    <cellStyle name="Normal 9 3 2 5 3 2" xfId="31969" xr:uid="{00000000-0005-0000-0000-00006EA30000}"/>
    <cellStyle name="Normal 9 3 2 5 3 3" xfId="44210" xr:uid="{00000000-0005-0000-0000-00006FA30000}"/>
    <cellStyle name="Normal 9 3 2 5 4" xfId="25854" xr:uid="{00000000-0005-0000-0000-000070A30000}"/>
    <cellStyle name="Normal 9 3 2 5 5" xfId="38096" xr:uid="{00000000-0005-0000-0000-000071A30000}"/>
    <cellStyle name="Normal 9 3 2 5 6" xfId="50325" xr:uid="{00000000-0005-0000-0000-000072A30000}"/>
    <cellStyle name="Normal 9 3 2 6" xfId="8721" xr:uid="{00000000-0005-0000-0000-000073A30000}"/>
    <cellStyle name="Normal 9 3 2 6 2" xfId="19716" xr:uid="{00000000-0005-0000-0000-000074A30000}"/>
    <cellStyle name="Normal 9 3 2 6 2 2" xfId="31971" xr:uid="{00000000-0005-0000-0000-000075A30000}"/>
    <cellStyle name="Normal 9 3 2 6 2 3" xfId="44212" xr:uid="{00000000-0005-0000-0000-000076A30000}"/>
    <cellStyle name="Normal 9 3 2 6 3" xfId="25856" xr:uid="{00000000-0005-0000-0000-000077A30000}"/>
    <cellStyle name="Normal 9 3 2 6 4" xfId="38098" xr:uid="{00000000-0005-0000-0000-000078A30000}"/>
    <cellStyle name="Normal 9 3 2 6 5" xfId="50327" xr:uid="{00000000-0005-0000-0000-000079A30000}"/>
    <cellStyle name="Normal 9 3 2 7" xfId="19685" xr:uid="{00000000-0005-0000-0000-00007AA30000}"/>
    <cellStyle name="Normal 9 3 2 7 2" xfId="31940" xr:uid="{00000000-0005-0000-0000-00007BA30000}"/>
    <cellStyle name="Normal 9 3 2 7 3" xfId="44181" xr:uid="{00000000-0005-0000-0000-00007CA30000}"/>
    <cellStyle name="Normal 9 3 2 8" xfId="25825" xr:uid="{00000000-0005-0000-0000-00007DA30000}"/>
    <cellStyle name="Normal 9 3 2 9" xfId="38067" xr:uid="{00000000-0005-0000-0000-00007EA30000}"/>
    <cellStyle name="Normal 9 3 3" xfId="8722" xr:uid="{00000000-0005-0000-0000-00007FA30000}"/>
    <cellStyle name="Normal 9 3 3 2" xfId="8723" xr:uid="{00000000-0005-0000-0000-000080A30000}"/>
    <cellStyle name="Normal 9 3 3 2 2" xfId="8724" xr:uid="{00000000-0005-0000-0000-000081A30000}"/>
    <cellStyle name="Normal 9 3 3 2 2 2" xfId="8725" xr:uid="{00000000-0005-0000-0000-000082A30000}"/>
    <cellStyle name="Normal 9 3 3 2 2 2 2" xfId="8726" xr:uid="{00000000-0005-0000-0000-000083A30000}"/>
    <cellStyle name="Normal 9 3 3 2 2 2 2 2" xfId="19721" xr:uid="{00000000-0005-0000-0000-000084A30000}"/>
    <cellStyle name="Normal 9 3 3 2 2 2 2 2 2" xfId="31976" xr:uid="{00000000-0005-0000-0000-000085A30000}"/>
    <cellStyle name="Normal 9 3 3 2 2 2 2 2 3" xfId="44217" xr:uid="{00000000-0005-0000-0000-000086A30000}"/>
    <cellStyle name="Normal 9 3 3 2 2 2 2 3" xfId="25861" xr:uid="{00000000-0005-0000-0000-000087A30000}"/>
    <cellStyle name="Normal 9 3 3 2 2 2 2 4" xfId="38103" xr:uid="{00000000-0005-0000-0000-000088A30000}"/>
    <cellStyle name="Normal 9 3 3 2 2 2 2 5" xfId="50332" xr:uid="{00000000-0005-0000-0000-000089A30000}"/>
    <cellStyle name="Normal 9 3 3 2 2 2 3" xfId="19720" xr:uid="{00000000-0005-0000-0000-00008AA30000}"/>
    <cellStyle name="Normal 9 3 3 2 2 2 3 2" xfId="31975" xr:uid="{00000000-0005-0000-0000-00008BA30000}"/>
    <cellStyle name="Normal 9 3 3 2 2 2 3 3" xfId="44216" xr:uid="{00000000-0005-0000-0000-00008CA30000}"/>
    <cellStyle name="Normal 9 3 3 2 2 2 4" xfId="25860" xr:uid="{00000000-0005-0000-0000-00008DA30000}"/>
    <cellStyle name="Normal 9 3 3 2 2 2 5" xfId="38102" xr:uid="{00000000-0005-0000-0000-00008EA30000}"/>
    <cellStyle name="Normal 9 3 3 2 2 2 6" xfId="50331" xr:uid="{00000000-0005-0000-0000-00008FA30000}"/>
    <cellStyle name="Normal 9 3 3 2 2 3" xfId="8727" xr:uid="{00000000-0005-0000-0000-000090A30000}"/>
    <cellStyle name="Normal 9 3 3 2 2 3 2" xfId="19722" xr:uid="{00000000-0005-0000-0000-000091A30000}"/>
    <cellStyle name="Normal 9 3 3 2 2 3 2 2" xfId="31977" xr:uid="{00000000-0005-0000-0000-000092A30000}"/>
    <cellStyle name="Normal 9 3 3 2 2 3 2 3" xfId="44218" xr:uid="{00000000-0005-0000-0000-000093A30000}"/>
    <cellStyle name="Normal 9 3 3 2 2 3 3" xfId="25862" xr:uid="{00000000-0005-0000-0000-000094A30000}"/>
    <cellStyle name="Normal 9 3 3 2 2 3 4" xfId="38104" xr:uid="{00000000-0005-0000-0000-000095A30000}"/>
    <cellStyle name="Normal 9 3 3 2 2 3 5" xfId="50333" xr:uid="{00000000-0005-0000-0000-000096A30000}"/>
    <cellStyle name="Normal 9 3 3 2 2 4" xfId="19719" xr:uid="{00000000-0005-0000-0000-000097A30000}"/>
    <cellStyle name="Normal 9 3 3 2 2 4 2" xfId="31974" xr:uid="{00000000-0005-0000-0000-000098A30000}"/>
    <cellStyle name="Normal 9 3 3 2 2 4 3" xfId="44215" xr:uid="{00000000-0005-0000-0000-000099A30000}"/>
    <cellStyle name="Normal 9 3 3 2 2 5" xfId="25859" xr:uid="{00000000-0005-0000-0000-00009AA30000}"/>
    <cellStyle name="Normal 9 3 3 2 2 6" xfId="38101" xr:uid="{00000000-0005-0000-0000-00009BA30000}"/>
    <cellStyle name="Normal 9 3 3 2 2 7" xfId="50330" xr:uid="{00000000-0005-0000-0000-00009CA30000}"/>
    <cellStyle name="Normal 9 3 3 2 3" xfId="8728" xr:uid="{00000000-0005-0000-0000-00009DA30000}"/>
    <cellStyle name="Normal 9 3 3 2 3 2" xfId="8729" xr:uid="{00000000-0005-0000-0000-00009EA30000}"/>
    <cellStyle name="Normal 9 3 3 2 3 2 2" xfId="19724" xr:uid="{00000000-0005-0000-0000-00009FA30000}"/>
    <cellStyle name="Normal 9 3 3 2 3 2 2 2" xfId="31979" xr:uid="{00000000-0005-0000-0000-0000A0A30000}"/>
    <cellStyle name="Normal 9 3 3 2 3 2 2 3" xfId="44220" xr:uid="{00000000-0005-0000-0000-0000A1A30000}"/>
    <cellStyle name="Normal 9 3 3 2 3 2 3" xfId="25864" xr:uid="{00000000-0005-0000-0000-0000A2A30000}"/>
    <cellStyle name="Normal 9 3 3 2 3 2 4" xfId="38106" xr:uid="{00000000-0005-0000-0000-0000A3A30000}"/>
    <cellStyle name="Normal 9 3 3 2 3 2 5" xfId="50335" xr:uid="{00000000-0005-0000-0000-0000A4A30000}"/>
    <cellStyle name="Normal 9 3 3 2 3 3" xfId="19723" xr:uid="{00000000-0005-0000-0000-0000A5A30000}"/>
    <cellStyle name="Normal 9 3 3 2 3 3 2" xfId="31978" xr:uid="{00000000-0005-0000-0000-0000A6A30000}"/>
    <cellStyle name="Normal 9 3 3 2 3 3 3" xfId="44219" xr:uid="{00000000-0005-0000-0000-0000A7A30000}"/>
    <cellStyle name="Normal 9 3 3 2 3 4" xfId="25863" xr:uid="{00000000-0005-0000-0000-0000A8A30000}"/>
    <cellStyle name="Normal 9 3 3 2 3 5" xfId="38105" xr:uid="{00000000-0005-0000-0000-0000A9A30000}"/>
    <cellStyle name="Normal 9 3 3 2 3 6" xfId="50334" xr:uid="{00000000-0005-0000-0000-0000AAA30000}"/>
    <cellStyle name="Normal 9 3 3 2 4" xfId="8730" xr:uid="{00000000-0005-0000-0000-0000ABA30000}"/>
    <cellStyle name="Normal 9 3 3 2 4 2" xfId="19725" xr:uid="{00000000-0005-0000-0000-0000ACA30000}"/>
    <cellStyle name="Normal 9 3 3 2 4 2 2" xfId="31980" xr:uid="{00000000-0005-0000-0000-0000ADA30000}"/>
    <cellStyle name="Normal 9 3 3 2 4 2 3" xfId="44221" xr:uid="{00000000-0005-0000-0000-0000AEA30000}"/>
    <cellStyle name="Normal 9 3 3 2 4 3" xfId="25865" xr:uid="{00000000-0005-0000-0000-0000AFA30000}"/>
    <cellStyle name="Normal 9 3 3 2 4 4" xfId="38107" xr:uid="{00000000-0005-0000-0000-0000B0A30000}"/>
    <cellStyle name="Normal 9 3 3 2 4 5" xfId="50336" xr:uid="{00000000-0005-0000-0000-0000B1A30000}"/>
    <cellStyle name="Normal 9 3 3 2 5" xfId="19718" xr:uid="{00000000-0005-0000-0000-0000B2A30000}"/>
    <cellStyle name="Normal 9 3 3 2 5 2" xfId="31973" xr:uid="{00000000-0005-0000-0000-0000B3A30000}"/>
    <cellStyle name="Normal 9 3 3 2 5 3" xfId="44214" xr:uid="{00000000-0005-0000-0000-0000B4A30000}"/>
    <cellStyle name="Normal 9 3 3 2 6" xfId="25858" xr:uid="{00000000-0005-0000-0000-0000B5A30000}"/>
    <cellStyle name="Normal 9 3 3 2 7" xfId="38100" xr:uid="{00000000-0005-0000-0000-0000B6A30000}"/>
    <cellStyle name="Normal 9 3 3 2 8" xfId="50329" xr:uid="{00000000-0005-0000-0000-0000B7A30000}"/>
    <cellStyle name="Normal 9 3 3 3" xfId="8731" xr:uid="{00000000-0005-0000-0000-0000B8A30000}"/>
    <cellStyle name="Normal 9 3 3 3 2" xfId="8732" xr:uid="{00000000-0005-0000-0000-0000B9A30000}"/>
    <cellStyle name="Normal 9 3 3 3 2 2" xfId="8733" xr:uid="{00000000-0005-0000-0000-0000BAA30000}"/>
    <cellStyle name="Normal 9 3 3 3 2 2 2" xfId="19728" xr:uid="{00000000-0005-0000-0000-0000BBA30000}"/>
    <cellStyle name="Normal 9 3 3 3 2 2 2 2" xfId="31983" xr:uid="{00000000-0005-0000-0000-0000BCA30000}"/>
    <cellStyle name="Normal 9 3 3 3 2 2 2 3" xfId="44224" xr:uid="{00000000-0005-0000-0000-0000BDA30000}"/>
    <cellStyle name="Normal 9 3 3 3 2 2 3" xfId="25868" xr:uid="{00000000-0005-0000-0000-0000BEA30000}"/>
    <cellStyle name="Normal 9 3 3 3 2 2 4" xfId="38110" xr:uid="{00000000-0005-0000-0000-0000BFA30000}"/>
    <cellStyle name="Normal 9 3 3 3 2 2 5" xfId="50339" xr:uid="{00000000-0005-0000-0000-0000C0A30000}"/>
    <cellStyle name="Normal 9 3 3 3 2 3" xfId="19727" xr:uid="{00000000-0005-0000-0000-0000C1A30000}"/>
    <cellStyle name="Normal 9 3 3 3 2 3 2" xfId="31982" xr:uid="{00000000-0005-0000-0000-0000C2A30000}"/>
    <cellStyle name="Normal 9 3 3 3 2 3 3" xfId="44223" xr:uid="{00000000-0005-0000-0000-0000C3A30000}"/>
    <cellStyle name="Normal 9 3 3 3 2 4" xfId="25867" xr:uid="{00000000-0005-0000-0000-0000C4A30000}"/>
    <cellStyle name="Normal 9 3 3 3 2 5" xfId="38109" xr:uid="{00000000-0005-0000-0000-0000C5A30000}"/>
    <cellStyle name="Normal 9 3 3 3 2 6" xfId="50338" xr:uid="{00000000-0005-0000-0000-0000C6A30000}"/>
    <cellStyle name="Normal 9 3 3 3 3" xfId="8734" xr:uid="{00000000-0005-0000-0000-0000C7A30000}"/>
    <cellStyle name="Normal 9 3 3 3 3 2" xfId="19729" xr:uid="{00000000-0005-0000-0000-0000C8A30000}"/>
    <cellStyle name="Normal 9 3 3 3 3 2 2" xfId="31984" xr:uid="{00000000-0005-0000-0000-0000C9A30000}"/>
    <cellStyle name="Normal 9 3 3 3 3 2 3" xfId="44225" xr:uid="{00000000-0005-0000-0000-0000CAA30000}"/>
    <cellStyle name="Normal 9 3 3 3 3 3" xfId="25869" xr:uid="{00000000-0005-0000-0000-0000CBA30000}"/>
    <cellStyle name="Normal 9 3 3 3 3 4" xfId="38111" xr:uid="{00000000-0005-0000-0000-0000CCA30000}"/>
    <cellStyle name="Normal 9 3 3 3 3 5" xfId="50340" xr:uid="{00000000-0005-0000-0000-0000CDA30000}"/>
    <cellStyle name="Normal 9 3 3 3 4" xfId="19726" xr:uid="{00000000-0005-0000-0000-0000CEA30000}"/>
    <cellStyle name="Normal 9 3 3 3 4 2" xfId="31981" xr:uid="{00000000-0005-0000-0000-0000CFA30000}"/>
    <cellStyle name="Normal 9 3 3 3 4 3" xfId="44222" xr:uid="{00000000-0005-0000-0000-0000D0A30000}"/>
    <cellStyle name="Normal 9 3 3 3 5" xfId="25866" xr:uid="{00000000-0005-0000-0000-0000D1A30000}"/>
    <cellStyle name="Normal 9 3 3 3 6" xfId="38108" xr:uid="{00000000-0005-0000-0000-0000D2A30000}"/>
    <cellStyle name="Normal 9 3 3 3 7" xfId="50337" xr:uid="{00000000-0005-0000-0000-0000D3A30000}"/>
    <cellStyle name="Normal 9 3 3 4" xfId="8735" xr:uid="{00000000-0005-0000-0000-0000D4A30000}"/>
    <cellStyle name="Normal 9 3 3 4 2" xfId="8736" xr:uid="{00000000-0005-0000-0000-0000D5A30000}"/>
    <cellStyle name="Normal 9 3 3 4 2 2" xfId="19731" xr:uid="{00000000-0005-0000-0000-0000D6A30000}"/>
    <cellStyle name="Normal 9 3 3 4 2 2 2" xfId="31986" xr:uid="{00000000-0005-0000-0000-0000D7A30000}"/>
    <cellStyle name="Normal 9 3 3 4 2 2 3" xfId="44227" xr:uid="{00000000-0005-0000-0000-0000D8A30000}"/>
    <cellStyle name="Normal 9 3 3 4 2 3" xfId="25871" xr:uid="{00000000-0005-0000-0000-0000D9A30000}"/>
    <cellStyle name="Normal 9 3 3 4 2 4" xfId="38113" xr:uid="{00000000-0005-0000-0000-0000DAA30000}"/>
    <cellStyle name="Normal 9 3 3 4 2 5" xfId="50342" xr:uid="{00000000-0005-0000-0000-0000DBA30000}"/>
    <cellStyle name="Normal 9 3 3 4 3" xfId="19730" xr:uid="{00000000-0005-0000-0000-0000DCA30000}"/>
    <cellStyle name="Normal 9 3 3 4 3 2" xfId="31985" xr:uid="{00000000-0005-0000-0000-0000DDA30000}"/>
    <cellStyle name="Normal 9 3 3 4 3 3" xfId="44226" xr:uid="{00000000-0005-0000-0000-0000DEA30000}"/>
    <cellStyle name="Normal 9 3 3 4 4" xfId="25870" xr:uid="{00000000-0005-0000-0000-0000DFA30000}"/>
    <cellStyle name="Normal 9 3 3 4 5" xfId="38112" xr:uid="{00000000-0005-0000-0000-0000E0A30000}"/>
    <cellStyle name="Normal 9 3 3 4 6" xfId="50341" xr:uid="{00000000-0005-0000-0000-0000E1A30000}"/>
    <cellStyle name="Normal 9 3 3 5" xfId="8737" xr:uid="{00000000-0005-0000-0000-0000E2A30000}"/>
    <cellStyle name="Normal 9 3 3 5 2" xfId="19732" xr:uid="{00000000-0005-0000-0000-0000E3A30000}"/>
    <cellStyle name="Normal 9 3 3 5 2 2" xfId="31987" xr:uid="{00000000-0005-0000-0000-0000E4A30000}"/>
    <cellStyle name="Normal 9 3 3 5 2 3" xfId="44228" xr:uid="{00000000-0005-0000-0000-0000E5A30000}"/>
    <cellStyle name="Normal 9 3 3 5 3" xfId="25872" xr:uid="{00000000-0005-0000-0000-0000E6A30000}"/>
    <cellStyle name="Normal 9 3 3 5 4" xfId="38114" xr:uid="{00000000-0005-0000-0000-0000E7A30000}"/>
    <cellStyle name="Normal 9 3 3 5 5" xfId="50343" xr:uid="{00000000-0005-0000-0000-0000E8A30000}"/>
    <cellStyle name="Normal 9 3 3 6" xfId="19717" xr:uid="{00000000-0005-0000-0000-0000E9A30000}"/>
    <cellStyle name="Normal 9 3 3 6 2" xfId="31972" xr:uid="{00000000-0005-0000-0000-0000EAA30000}"/>
    <cellStyle name="Normal 9 3 3 6 3" xfId="44213" xr:uid="{00000000-0005-0000-0000-0000EBA30000}"/>
    <cellStyle name="Normal 9 3 3 7" xfId="25857" xr:uid="{00000000-0005-0000-0000-0000ECA30000}"/>
    <cellStyle name="Normal 9 3 3 8" xfId="38099" xr:uid="{00000000-0005-0000-0000-0000EDA30000}"/>
    <cellStyle name="Normal 9 3 3 9" xfId="50328" xr:uid="{00000000-0005-0000-0000-0000EEA30000}"/>
    <cellStyle name="Normal 9 3 4" xfId="8738" xr:uid="{00000000-0005-0000-0000-0000EFA30000}"/>
    <cellStyle name="Normal 9 3 4 2" xfId="8739" xr:uid="{00000000-0005-0000-0000-0000F0A30000}"/>
    <cellStyle name="Normal 9 3 4 2 2" xfId="8740" xr:uid="{00000000-0005-0000-0000-0000F1A30000}"/>
    <cellStyle name="Normal 9 3 4 2 2 2" xfId="8741" xr:uid="{00000000-0005-0000-0000-0000F2A30000}"/>
    <cellStyle name="Normal 9 3 4 2 2 2 2" xfId="19736" xr:uid="{00000000-0005-0000-0000-0000F3A30000}"/>
    <cellStyle name="Normal 9 3 4 2 2 2 2 2" xfId="31991" xr:uid="{00000000-0005-0000-0000-0000F4A30000}"/>
    <cellStyle name="Normal 9 3 4 2 2 2 2 3" xfId="44232" xr:uid="{00000000-0005-0000-0000-0000F5A30000}"/>
    <cellStyle name="Normal 9 3 4 2 2 2 3" xfId="25876" xr:uid="{00000000-0005-0000-0000-0000F6A30000}"/>
    <cellStyle name="Normal 9 3 4 2 2 2 4" xfId="38118" xr:uid="{00000000-0005-0000-0000-0000F7A30000}"/>
    <cellStyle name="Normal 9 3 4 2 2 2 5" xfId="50347" xr:uid="{00000000-0005-0000-0000-0000F8A30000}"/>
    <cellStyle name="Normal 9 3 4 2 2 3" xfId="19735" xr:uid="{00000000-0005-0000-0000-0000F9A30000}"/>
    <cellStyle name="Normal 9 3 4 2 2 3 2" xfId="31990" xr:uid="{00000000-0005-0000-0000-0000FAA30000}"/>
    <cellStyle name="Normal 9 3 4 2 2 3 3" xfId="44231" xr:uid="{00000000-0005-0000-0000-0000FBA30000}"/>
    <cellStyle name="Normal 9 3 4 2 2 4" xfId="25875" xr:uid="{00000000-0005-0000-0000-0000FCA30000}"/>
    <cellStyle name="Normal 9 3 4 2 2 5" xfId="38117" xr:uid="{00000000-0005-0000-0000-0000FDA30000}"/>
    <cellStyle name="Normal 9 3 4 2 2 6" xfId="50346" xr:uid="{00000000-0005-0000-0000-0000FEA30000}"/>
    <cellStyle name="Normal 9 3 4 2 3" xfId="8742" xr:uid="{00000000-0005-0000-0000-0000FFA30000}"/>
    <cellStyle name="Normal 9 3 4 2 3 2" xfId="19737" xr:uid="{00000000-0005-0000-0000-000000A40000}"/>
    <cellStyle name="Normal 9 3 4 2 3 2 2" xfId="31992" xr:uid="{00000000-0005-0000-0000-000001A40000}"/>
    <cellStyle name="Normal 9 3 4 2 3 2 3" xfId="44233" xr:uid="{00000000-0005-0000-0000-000002A40000}"/>
    <cellStyle name="Normal 9 3 4 2 3 3" xfId="25877" xr:uid="{00000000-0005-0000-0000-000003A40000}"/>
    <cellStyle name="Normal 9 3 4 2 3 4" xfId="38119" xr:uid="{00000000-0005-0000-0000-000004A40000}"/>
    <cellStyle name="Normal 9 3 4 2 3 5" xfId="50348" xr:uid="{00000000-0005-0000-0000-000005A40000}"/>
    <cellStyle name="Normal 9 3 4 2 4" xfId="19734" xr:uid="{00000000-0005-0000-0000-000006A40000}"/>
    <cellStyle name="Normal 9 3 4 2 4 2" xfId="31989" xr:uid="{00000000-0005-0000-0000-000007A40000}"/>
    <cellStyle name="Normal 9 3 4 2 4 3" xfId="44230" xr:uid="{00000000-0005-0000-0000-000008A40000}"/>
    <cellStyle name="Normal 9 3 4 2 5" xfId="25874" xr:uid="{00000000-0005-0000-0000-000009A40000}"/>
    <cellStyle name="Normal 9 3 4 2 6" xfId="38116" xr:uid="{00000000-0005-0000-0000-00000AA40000}"/>
    <cellStyle name="Normal 9 3 4 2 7" xfId="50345" xr:uid="{00000000-0005-0000-0000-00000BA40000}"/>
    <cellStyle name="Normal 9 3 4 3" xfId="8743" xr:uid="{00000000-0005-0000-0000-00000CA40000}"/>
    <cellStyle name="Normal 9 3 4 3 2" xfId="8744" xr:uid="{00000000-0005-0000-0000-00000DA40000}"/>
    <cellStyle name="Normal 9 3 4 3 2 2" xfId="19739" xr:uid="{00000000-0005-0000-0000-00000EA40000}"/>
    <cellStyle name="Normal 9 3 4 3 2 2 2" xfId="31994" xr:uid="{00000000-0005-0000-0000-00000FA40000}"/>
    <cellStyle name="Normal 9 3 4 3 2 2 3" xfId="44235" xr:uid="{00000000-0005-0000-0000-000010A40000}"/>
    <cellStyle name="Normal 9 3 4 3 2 3" xfId="25879" xr:uid="{00000000-0005-0000-0000-000011A40000}"/>
    <cellStyle name="Normal 9 3 4 3 2 4" xfId="38121" xr:uid="{00000000-0005-0000-0000-000012A40000}"/>
    <cellStyle name="Normal 9 3 4 3 2 5" xfId="50350" xr:uid="{00000000-0005-0000-0000-000013A40000}"/>
    <cellStyle name="Normal 9 3 4 3 3" xfId="19738" xr:uid="{00000000-0005-0000-0000-000014A40000}"/>
    <cellStyle name="Normal 9 3 4 3 3 2" xfId="31993" xr:uid="{00000000-0005-0000-0000-000015A40000}"/>
    <cellStyle name="Normal 9 3 4 3 3 3" xfId="44234" xr:uid="{00000000-0005-0000-0000-000016A40000}"/>
    <cellStyle name="Normal 9 3 4 3 4" xfId="25878" xr:uid="{00000000-0005-0000-0000-000017A40000}"/>
    <cellStyle name="Normal 9 3 4 3 5" xfId="38120" xr:uid="{00000000-0005-0000-0000-000018A40000}"/>
    <cellStyle name="Normal 9 3 4 3 6" xfId="50349" xr:uid="{00000000-0005-0000-0000-000019A40000}"/>
    <cellStyle name="Normal 9 3 4 4" xfId="8745" xr:uid="{00000000-0005-0000-0000-00001AA40000}"/>
    <cellStyle name="Normal 9 3 4 4 2" xfId="19740" xr:uid="{00000000-0005-0000-0000-00001BA40000}"/>
    <cellStyle name="Normal 9 3 4 4 2 2" xfId="31995" xr:uid="{00000000-0005-0000-0000-00001CA40000}"/>
    <cellStyle name="Normal 9 3 4 4 2 3" xfId="44236" xr:uid="{00000000-0005-0000-0000-00001DA40000}"/>
    <cellStyle name="Normal 9 3 4 4 3" xfId="25880" xr:uid="{00000000-0005-0000-0000-00001EA40000}"/>
    <cellStyle name="Normal 9 3 4 4 4" xfId="38122" xr:uid="{00000000-0005-0000-0000-00001FA40000}"/>
    <cellStyle name="Normal 9 3 4 4 5" xfId="50351" xr:uid="{00000000-0005-0000-0000-000020A40000}"/>
    <cellStyle name="Normal 9 3 4 5" xfId="19733" xr:uid="{00000000-0005-0000-0000-000021A40000}"/>
    <cellStyle name="Normal 9 3 4 5 2" xfId="31988" xr:uid="{00000000-0005-0000-0000-000022A40000}"/>
    <cellStyle name="Normal 9 3 4 5 3" xfId="44229" xr:uid="{00000000-0005-0000-0000-000023A40000}"/>
    <cellStyle name="Normal 9 3 4 6" xfId="25873" xr:uid="{00000000-0005-0000-0000-000024A40000}"/>
    <cellStyle name="Normal 9 3 4 7" xfId="38115" xr:uid="{00000000-0005-0000-0000-000025A40000}"/>
    <cellStyle name="Normal 9 3 4 8" xfId="50344" xr:uid="{00000000-0005-0000-0000-000026A40000}"/>
    <cellStyle name="Normal 9 3 5" xfId="8746" xr:uid="{00000000-0005-0000-0000-000027A40000}"/>
    <cellStyle name="Normal 9 3 5 2" xfId="8747" xr:uid="{00000000-0005-0000-0000-000028A40000}"/>
    <cellStyle name="Normal 9 3 5 2 2" xfId="8748" xr:uid="{00000000-0005-0000-0000-000029A40000}"/>
    <cellStyle name="Normal 9 3 5 2 2 2" xfId="19743" xr:uid="{00000000-0005-0000-0000-00002AA40000}"/>
    <cellStyle name="Normal 9 3 5 2 2 2 2" xfId="31998" xr:uid="{00000000-0005-0000-0000-00002BA40000}"/>
    <cellStyle name="Normal 9 3 5 2 2 2 3" xfId="44239" xr:uid="{00000000-0005-0000-0000-00002CA40000}"/>
    <cellStyle name="Normal 9 3 5 2 2 3" xfId="25883" xr:uid="{00000000-0005-0000-0000-00002DA40000}"/>
    <cellStyle name="Normal 9 3 5 2 2 4" xfId="38125" xr:uid="{00000000-0005-0000-0000-00002EA40000}"/>
    <cellStyle name="Normal 9 3 5 2 2 5" xfId="50354" xr:uid="{00000000-0005-0000-0000-00002FA40000}"/>
    <cellStyle name="Normal 9 3 5 2 3" xfId="19742" xr:uid="{00000000-0005-0000-0000-000030A40000}"/>
    <cellStyle name="Normal 9 3 5 2 3 2" xfId="31997" xr:uid="{00000000-0005-0000-0000-000031A40000}"/>
    <cellStyle name="Normal 9 3 5 2 3 3" xfId="44238" xr:uid="{00000000-0005-0000-0000-000032A40000}"/>
    <cellStyle name="Normal 9 3 5 2 4" xfId="25882" xr:uid="{00000000-0005-0000-0000-000033A40000}"/>
    <cellStyle name="Normal 9 3 5 2 5" xfId="38124" xr:uid="{00000000-0005-0000-0000-000034A40000}"/>
    <cellStyle name="Normal 9 3 5 2 6" xfId="50353" xr:uid="{00000000-0005-0000-0000-000035A40000}"/>
    <cellStyle name="Normal 9 3 5 3" xfId="8749" xr:uid="{00000000-0005-0000-0000-000036A40000}"/>
    <cellStyle name="Normal 9 3 5 3 2" xfId="19744" xr:uid="{00000000-0005-0000-0000-000037A40000}"/>
    <cellStyle name="Normal 9 3 5 3 2 2" xfId="31999" xr:uid="{00000000-0005-0000-0000-000038A40000}"/>
    <cellStyle name="Normal 9 3 5 3 2 3" xfId="44240" xr:uid="{00000000-0005-0000-0000-000039A40000}"/>
    <cellStyle name="Normal 9 3 5 3 3" xfId="25884" xr:uid="{00000000-0005-0000-0000-00003AA40000}"/>
    <cellStyle name="Normal 9 3 5 3 4" xfId="38126" xr:uid="{00000000-0005-0000-0000-00003BA40000}"/>
    <cellStyle name="Normal 9 3 5 3 5" xfId="50355" xr:uid="{00000000-0005-0000-0000-00003CA40000}"/>
    <cellStyle name="Normal 9 3 5 4" xfId="19741" xr:uid="{00000000-0005-0000-0000-00003DA40000}"/>
    <cellStyle name="Normal 9 3 5 4 2" xfId="31996" xr:uid="{00000000-0005-0000-0000-00003EA40000}"/>
    <cellStyle name="Normal 9 3 5 4 3" xfId="44237" xr:uid="{00000000-0005-0000-0000-00003FA40000}"/>
    <cellStyle name="Normal 9 3 5 5" xfId="25881" xr:uid="{00000000-0005-0000-0000-000040A40000}"/>
    <cellStyle name="Normal 9 3 5 6" xfId="38123" xr:uid="{00000000-0005-0000-0000-000041A40000}"/>
    <cellStyle name="Normal 9 3 5 7" xfId="50352" xr:uid="{00000000-0005-0000-0000-000042A40000}"/>
    <cellStyle name="Normal 9 3 6" xfId="8750" xr:uid="{00000000-0005-0000-0000-000043A40000}"/>
    <cellStyle name="Normal 9 3 6 2" xfId="8751" xr:uid="{00000000-0005-0000-0000-000044A40000}"/>
    <cellStyle name="Normal 9 3 6 2 2" xfId="19746" xr:uid="{00000000-0005-0000-0000-000045A40000}"/>
    <cellStyle name="Normal 9 3 6 2 2 2" xfId="32001" xr:uid="{00000000-0005-0000-0000-000046A40000}"/>
    <cellStyle name="Normal 9 3 6 2 2 3" xfId="44242" xr:uid="{00000000-0005-0000-0000-000047A40000}"/>
    <cellStyle name="Normal 9 3 6 2 3" xfId="25886" xr:uid="{00000000-0005-0000-0000-000048A40000}"/>
    <cellStyle name="Normal 9 3 6 2 4" xfId="38128" xr:uid="{00000000-0005-0000-0000-000049A40000}"/>
    <cellStyle name="Normal 9 3 6 2 5" xfId="50357" xr:uid="{00000000-0005-0000-0000-00004AA40000}"/>
    <cellStyle name="Normal 9 3 6 3" xfId="19745" xr:uid="{00000000-0005-0000-0000-00004BA40000}"/>
    <cellStyle name="Normal 9 3 6 3 2" xfId="32000" xr:uid="{00000000-0005-0000-0000-00004CA40000}"/>
    <cellStyle name="Normal 9 3 6 3 3" xfId="44241" xr:uid="{00000000-0005-0000-0000-00004DA40000}"/>
    <cellStyle name="Normal 9 3 6 4" xfId="25885" xr:uid="{00000000-0005-0000-0000-00004EA40000}"/>
    <cellStyle name="Normal 9 3 6 5" xfId="38127" xr:uid="{00000000-0005-0000-0000-00004FA40000}"/>
    <cellStyle name="Normal 9 3 6 6" xfId="50356" xr:uid="{00000000-0005-0000-0000-000050A40000}"/>
    <cellStyle name="Normal 9 3 7" xfId="8752" xr:uid="{00000000-0005-0000-0000-000051A40000}"/>
    <cellStyle name="Normal 9 3 7 2" xfId="19747" xr:uid="{00000000-0005-0000-0000-000052A40000}"/>
    <cellStyle name="Normal 9 3 7 2 2" xfId="32002" xr:uid="{00000000-0005-0000-0000-000053A40000}"/>
    <cellStyle name="Normal 9 3 7 2 3" xfId="44243" xr:uid="{00000000-0005-0000-0000-000054A40000}"/>
    <cellStyle name="Normal 9 3 7 3" xfId="25887" xr:uid="{00000000-0005-0000-0000-000055A40000}"/>
    <cellStyle name="Normal 9 3 7 4" xfId="38129" xr:uid="{00000000-0005-0000-0000-000056A40000}"/>
    <cellStyle name="Normal 9 3 7 5" xfId="50358" xr:uid="{00000000-0005-0000-0000-000057A40000}"/>
    <cellStyle name="Normal 9 3 8" xfId="19684" xr:uid="{00000000-0005-0000-0000-000058A40000}"/>
    <cellStyle name="Normal 9 3 8 2" xfId="31939" xr:uid="{00000000-0005-0000-0000-000059A40000}"/>
    <cellStyle name="Normal 9 3 8 3" xfId="44180" xr:uid="{00000000-0005-0000-0000-00005AA40000}"/>
    <cellStyle name="Normal 9 3 9" xfId="25824" xr:uid="{00000000-0005-0000-0000-00005BA40000}"/>
    <cellStyle name="Normal 9 4" xfId="8753" xr:uid="{00000000-0005-0000-0000-00005CA40000}"/>
    <cellStyle name="Normal 9 4 10" xfId="50359" xr:uid="{00000000-0005-0000-0000-00005DA40000}"/>
    <cellStyle name="Normal 9 4 2" xfId="8754" xr:uid="{00000000-0005-0000-0000-00005EA40000}"/>
    <cellStyle name="Normal 9 4 2 2" xfId="8755" xr:uid="{00000000-0005-0000-0000-00005FA40000}"/>
    <cellStyle name="Normal 9 4 2 2 2" xfId="8756" xr:uid="{00000000-0005-0000-0000-000060A40000}"/>
    <cellStyle name="Normal 9 4 2 2 2 2" xfId="8757" xr:uid="{00000000-0005-0000-0000-000061A40000}"/>
    <cellStyle name="Normal 9 4 2 2 2 2 2" xfId="8758" xr:uid="{00000000-0005-0000-0000-000062A40000}"/>
    <cellStyle name="Normal 9 4 2 2 2 2 2 2" xfId="19753" xr:uid="{00000000-0005-0000-0000-000063A40000}"/>
    <cellStyle name="Normal 9 4 2 2 2 2 2 2 2" xfId="32008" xr:uid="{00000000-0005-0000-0000-000064A40000}"/>
    <cellStyle name="Normal 9 4 2 2 2 2 2 2 3" xfId="44249" xr:uid="{00000000-0005-0000-0000-000065A40000}"/>
    <cellStyle name="Normal 9 4 2 2 2 2 2 3" xfId="25893" xr:uid="{00000000-0005-0000-0000-000066A40000}"/>
    <cellStyle name="Normal 9 4 2 2 2 2 2 4" xfId="38135" xr:uid="{00000000-0005-0000-0000-000067A40000}"/>
    <cellStyle name="Normal 9 4 2 2 2 2 2 5" xfId="50364" xr:uid="{00000000-0005-0000-0000-000068A40000}"/>
    <cellStyle name="Normal 9 4 2 2 2 2 3" xfId="19752" xr:uid="{00000000-0005-0000-0000-000069A40000}"/>
    <cellStyle name="Normal 9 4 2 2 2 2 3 2" xfId="32007" xr:uid="{00000000-0005-0000-0000-00006AA40000}"/>
    <cellStyle name="Normal 9 4 2 2 2 2 3 3" xfId="44248" xr:uid="{00000000-0005-0000-0000-00006BA40000}"/>
    <cellStyle name="Normal 9 4 2 2 2 2 4" xfId="25892" xr:uid="{00000000-0005-0000-0000-00006CA40000}"/>
    <cellStyle name="Normal 9 4 2 2 2 2 5" xfId="38134" xr:uid="{00000000-0005-0000-0000-00006DA40000}"/>
    <cellStyle name="Normal 9 4 2 2 2 2 6" xfId="50363" xr:uid="{00000000-0005-0000-0000-00006EA40000}"/>
    <cellStyle name="Normal 9 4 2 2 2 3" xfId="8759" xr:uid="{00000000-0005-0000-0000-00006FA40000}"/>
    <cellStyle name="Normal 9 4 2 2 2 3 2" xfId="19754" xr:uid="{00000000-0005-0000-0000-000070A40000}"/>
    <cellStyle name="Normal 9 4 2 2 2 3 2 2" xfId="32009" xr:uid="{00000000-0005-0000-0000-000071A40000}"/>
    <cellStyle name="Normal 9 4 2 2 2 3 2 3" xfId="44250" xr:uid="{00000000-0005-0000-0000-000072A40000}"/>
    <cellStyle name="Normal 9 4 2 2 2 3 3" xfId="25894" xr:uid="{00000000-0005-0000-0000-000073A40000}"/>
    <cellStyle name="Normal 9 4 2 2 2 3 4" xfId="38136" xr:uid="{00000000-0005-0000-0000-000074A40000}"/>
    <cellStyle name="Normal 9 4 2 2 2 3 5" xfId="50365" xr:uid="{00000000-0005-0000-0000-000075A40000}"/>
    <cellStyle name="Normal 9 4 2 2 2 4" xfId="19751" xr:uid="{00000000-0005-0000-0000-000076A40000}"/>
    <cellStyle name="Normal 9 4 2 2 2 4 2" xfId="32006" xr:uid="{00000000-0005-0000-0000-000077A40000}"/>
    <cellStyle name="Normal 9 4 2 2 2 4 3" xfId="44247" xr:uid="{00000000-0005-0000-0000-000078A40000}"/>
    <cellStyle name="Normal 9 4 2 2 2 5" xfId="25891" xr:uid="{00000000-0005-0000-0000-000079A40000}"/>
    <cellStyle name="Normal 9 4 2 2 2 6" xfId="38133" xr:uid="{00000000-0005-0000-0000-00007AA40000}"/>
    <cellStyle name="Normal 9 4 2 2 2 7" xfId="50362" xr:uid="{00000000-0005-0000-0000-00007BA40000}"/>
    <cellStyle name="Normal 9 4 2 2 3" xfId="8760" xr:uid="{00000000-0005-0000-0000-00007CA40000}"/>
    <cellStyle name="Normal 9 4 2 2 3 2" xfId="8761" xr:uid="{00000000-0005-0000-0000-00007DA40000}"/>
    <cellStyle name="Normal 9 4 2 2 3 2 2" xfId="19756" xr:uid="{00000000-0005-0000-0000-00007EA40000}"/>
    <cellStyle name="Normal 9 4 2 2 3 2 2 2" xfId="32011" xr:uid="{00000000-0005-0000-0000-00007FA40000}"/>
    <cellStyle name="Normal 9 4 2 2 3 2 2 3" xfId="44252" xr:uid="{00000000-0005-0000-0000-000080A40000}"/>
    <cellStyle name="Normal 9 4 2 2 3 2 3" xfId="25896" xr:uid="{00000000-0005-0000-0000-000081A40000}"/>
    <cellStyle name="Normal 9 4 2 2 3 2 4" xfId="38138" xr:uid="{00000000-0005-0000-0000-000082A40000}"/>
    <cellStyle name="Normal 9 4 2 2 3 2 5" xfId="50367" xr:uid="{00000000-0005-0000-0000-000083A40000}"/>
    <cellStyle name="Normal 9 4 2 2 3 3" xfId="19755" xr:uid="{00000000-0005-0000-0000-000084A40000}"/>
    <cellStyle name="Normal 9 4 2 2 3 3 2" xfId="32010" xr:uid="{00000000-0005-0000-0000-000085A40000}"/>
    <cellStyle name="Normal 9 4 2 2 3 3 3" xfId="44251" xr:uid="{00000000-0005-0000-0000-000086A40000}"/>
    <cellStyle name="Normal 9 4 2 2 3 4" xfId="25895" xr:uid="{00000000-0005-0000-0000-000087A40000}"/>
    <cellStyle name="Normal 9 4 2 2 3 5" xfId="38137" xr:uid="{00000000-0005-0000-0000-000088A40000}"/>
    <cellStyle name="Normal 9 4 2 2 3 6" xfId="50366" xr:uid="{00000000-0005-0000-0000-000089A40000}"/>
    <cellStyle name="Normal 9 4 2 2 4" xfId="8762" xr:uid="{00000000-0005-0000-0000-00008AA40000}"/>
    <cellStyle name="Normal 9 4 2 2 4 2" xfId="19757" xr:uid="{00000000-0005-0000-0000-00008BA40000}"/>
    <cellStyle name="Normal 9 4 2 2 4 2 2" xfId="32012" xr:uid="{00000000-0005-0000-0000-00008CA40000}"/>
    <cellStyle name="Normal 9 4 2 2 4 2 3" xfId="44253" xr:uid="{00000000-0005-0000-0000-00008DA40000}"/>
    <cellStyle name="Normal 9 4 2 2 4 3" xfId="25897" xr:uid="{00000000-0005-0000-0000-00008EA40000}"/>
    <cellStyle name="Normal 9 4 2 2 4 4" xfId="38139" xr:uid="{00000000-0005-0000-0000-00008FA40000}"/>
    <cellStyle name="Normal 9 4 2 2 4 5" xfId="50368" xr:uid="{00000000-0005-0000-0000-000090A40000}"/>
    <cellStyle name="Normal 9 4 2 2 5" xfId="19750" xr:uid="{00000000-0005-0000-0000-000091A40000}"/>
    <cellStyle name="Normal 9 4 2 2 5 2" xfId="32005" xr:uid="{00000000-0005-0000-0000-000092A40000}"/>
    <cellStyle name="Normal 9 4 2 2 5 3" xfId="44246" xr:uid="{00000000-0005-0000-0000-000093A40000}"/>
    <cellStyle name="Normal 9 4 2 2 6" xfId="25890" xr:uid="{00000000-0005-0000-0000-000094A40000}"/>
    <cellStyle name="Normal 9 4 2 2 7" xfId="38132" xr:uid="{00000000-0005-0000-0000-000095A40000}"/>
    <cellStyle name="Normal 9 4 2 2 8" xfId="50361" xr:uid="{00000000-0005-0000-0000-000096A40000}"/>
    <cellStyle name="Normal 9 4 2 3" xfId="8763" xr:uid="{00000000-0005-0000-0000-000097A40000}"/>
    <cellStyle name="Normal 9 4 2 3 2" xfId="8764" xr:uid="{00000000-0005-0000-0000-000098A40000}"/>
    <cellStyle name="Normal 9 4 2 3 2 2" xfId="8765" xr:uid="{00000000-0005-0000-0000-000099A40000}"/>
    <cellStyle name="Normal 9 4 2 3 2 2 2" xfId="19760" xr:uid="{00000000-0005-0000-0000-00009AA40000}"/>
    <cellStyle name="Normal 9 4 2 3 2 2 2 2" xfId="32015" xr:uid="{00000000-0005-0000-0000-00009BA40000}"/>
    <cellStyle name="Normal 9 4 2 3 2 2 2 3" xfId="44256" xr:uid="{00000000-0005-0000-0000-00009CA40000}"/>
    <cellStyle name="Normal 9 4 2 3 2 2 3" xfId="25900" xr:uid="{00000000-0005-0000-0000-00009DA40000}"/>
    <cellStyle name="Normal 9 4 2 3 2 2 4" xfId="38142" xr:uid="{00000000-0005-0000-0000-00009EA40000}"/>
    <cellStyle name="Normal 9 4 2 3 2 2 5" xfId="50371" xr:uid="{00000000-0005-0000-0000-00009FA40000}"/>
    <cellStyle name="Normal 9 4 2 3 2 3" xfId="19759" xr:uid="{00000000-0005-0000-0000-0000A0A40000}"/>
    <cellStyle name="Normal 9 4 2 3 2 3 2" xfId="32014" xr:uid="{00000000-0005-0000-0000-0000A1A40000}"/>
    <cellStyle name="Normal 9 4 2 3 2 3 3" xfId="44255" xr:uid="{00000000-0005-0000-0000-0000A2A40000}"/>
    <cellStyle name="Normal 9 4 2 3 2 4" xfId="25899" xr:uid="{00000000-0005-0000-0000-0000A3A40000}"/>
    <cellStyle name="Normal 9 4 2 3 2 5" xfId="38141" xr:uid="{00000000-0005-0000-0000-0000A4A40000}"/>
    <cellStyle name="Normal 9 4 2 3 2 6" xfId="50370" xr:uid="{00000000-0005-0000-0000-0000A5A40000}"/>
    <cellStyle name="Normal 9 4 2 3 3" xfId="8766" xr:uid="{00000000-0005-0000-0000-0000A6A40000}"/>
    <cellStyle name="Normal 9 4 2 3 3 2" xfId="19761" xr:uid="{00000000-0005-0000-0000-0000A7A40000}"/>
    <cellStyle name="Normal 9 4 2 3 3 2 2" xfId="32016" xr:uid="{00000000-0005-0000-0000-0000A8A40000}"/>
    <cellStyle name="Normal 9 4 2 3 3 2 3" xfId="44257" xr:uid="{00000000-0005-0000-0000-0000A9A40000}"/>
    <cellStyle name="Normal 9 4 2 3 3 3" xfId="25901" xr:uid="{00000000-0005-0000-0000-0000AAA40000}"/>
    <cellStyle name="Normal 9 4 2 3 3 4" xfId="38143" xr:uid="{00000000-0005-0000-0000-0000ABA40000}"/>
    <cellStyle name="Normal 9 4 2 3 3 5" xfId="50372" xr:uid="{00000000-0005-0000-0000-0000ACA40000}"/>
    <cellStyle name="Normal 9 4 2 3 4" xfId="19758" xr:uid="{00000000-0005-0000-0000-0000ADA40000}"/>
    <cellStyle name="Normal 9 4 2 3 4 2" xfId="32013" xr:uid="{00000000-0005-0000-0000-0000AEA40000}"/>
    <cellStyle name="Normal 9 4 2 3 4 3" xfId="44254" xr:uid="{00000000-0005-0000-0000-0000AFA40000}"/>
    <cellStyle name="Normal 9 4 2 3 5" xfId="25898" xr:uid="{00000000-0005-0000-0000-0000B0A40000}"/>
    <cellStyle name="Normal 9 4 2 3 6" xfId="38140" xr:uid="{00000000-0005-0000-0000-0000B1A40000}"/>
    <cellStyle name="Normal 9 4 2 3 7" xfId="50369" xr:uid="{00000000-0005-0000-0000-0000B2A40000}"/>
    <cellStyle name="Normal 9 4 2 4" xfId="8767" xr:uid="{00000000-0005-0000-0000-0000B3A40000}"/>
    <cellStyle name="Normal 9 4 2 4 2" xfId="8768" xr:uid="{00000000-0005-0000-0000-0000B4A40000}"/>
    <cellStyle name="Normal 9 4 2 4 2 2" xfId="19763" xr:uid="{00000000-0005-0000-0000-0000B5A40000}"/>
    <cellStyle name="Normal 9 4 2 4 2 2 2" xfId="32018" xr:uid="{00000000-0005-0000-0000-0000B6A40000}"/>
    <cellStyle name="Normal 9 4 2 4 2 2 3" xfId="44259" xr:uid="{00000000-0005-0000-0000-0000B7A40000}"/>
    <cellStyle name="Normal 9 4 2 4 2 3" xfId="25903" xr:uid="{00000000-0005-0000-0000-0000B8A40000}"/>
    <cellStyle name="Normal 9 4 2 4 2 4" xfId="38145" xr:uid="{00000000-0005-0000-0000-0000B9A40000}"/>
    <cellStyle name="Normal 9 4 2 4 2 5" xfId="50374" xr:uid="{00000000-0005-0000-0000-0000BAA40000}"/>
    <cellStyle name="Normal 9 4 2 4 3" xfId="19762" xr:uid="{00000000-0005-0000-0000-0000BBA40000}"/>
    <cellStyle name="Normal 9 4 2 4 3 2" xfId="32017" xr:uid="{00000000-0005-0000-0000-0000BCA40000}"/>
    <cellStyle name="Normal 9 4 2 4 3 3" xfId="44258" xr:uid="{00000000-0005-0000-0000-0000BDA40000}"/>
    <cellStyle name="Normal 9 4 2 4 4" xfId="25902" xr:uid="{00000000-0005-0000-0000-0000BEA40000}"/>
    <cellStyle name="Normal 9 4 2 4 5" xfId="38144" xr:uid="{00000000-0005-0000-0000-0000BFA40000}"/>
    <cellStyle name="Normal 9 4 2 4 6" xfId="50373" xr:uid="{00000000-0005-0000-0000-0000C0A40000}"/>
    <cellStyle name="Normal 9 4 2 5" xfId="8769" xr:uid="{00000000-0005-0000-0000-0000C1A40000}"/>
    <cellStyle name="Normal 9 4 2 5 2" xfId="19764" xr:uid="{00000000-0005-0000-0000-0000C2A40000}"/>
    <cellStyle name="Normal 9 4 2 5 2 2" xfId="32019" xr:uid="{00000000-0005-0000-0000-0000C3A40000}"/>
    <cellStyle name="Normal 9 4 2 5 2 3" xfId="44260" xr:uid="{00000000-0005-0000-0000-0000C4A40000}"/>
    <cellStyle name="Normal 9 4 2 5 3" xfId="25904" xr:uid="{00000000-0005-0000-0000-0000C5A40000}"/>
    <cellStyle name="Normal 9 4 2 5 4" xfId="38146" xr:uid="{00000000-0005-0000-0000-0000C6A40000}"/>
    <cellStyle name="Normal 9 4 2 5 5" xfId="50375" xr:uid="{00000000-0005-0000-0000-0000C7A40000}"/>
    <cellStyle name="Normal 9 4 2 6" xfId="19749" xr:uid="{00000000-0005-0000-0000-0000C8A40000}"/>
    <cellStyle name="Normal 9 4 2 6 2" xfId="32004" xr:uid="{00000000-0005-0000-0000-0000C9A40000}"/>
    <cellStyle name="Normal 9 4 2 6 3" xfId="44245" xr:uid="{00000000-0005-0000-0000-0000CAA40000}"/>
    <cellStyle name="Normal 9 4 2 7" xfId="25889" xr:uid="{00000000-0005-0000-0000-0000CBA40000}"/>
    <cellStyle name="Normal 9 4 2 8" xfId="38131" xr:uid="{00000000-0005-0000-0000-0000CCA40000}"/>
    <cellStyle name="Normal 9 4 2 9" xfId="50360" xr:uid="{00000000-0005-0000-0000-0000CDA40000}"/>
    <cellStyle name="Normal 9 4 3" xfId="8770" xr:uid="{00000000-0005-0000-0000-0000CEA40000}"/>
    <cellStyle name="Normal 9 4 3 2" xfId="8771" xr:uid="{00000000-0005-0000-0000-0000CFA40000}"/>
    <cellStyle name="Normal 9 4 3 2 2" xfId="8772" xr:uid="{00000000-0005-0000-0000-0000D0A40000}"/>
    <cellStyle name="Normal 9 4 3 2 2 2" xfId="8773" xr:uid="{00000000-0005-0000-0000-0000D1A40000}"/>
    <cellStyle name="Normal 9 4 3 2 2 2 2" xfId="19768" xr:uid="{00000000-0005-0000-0000-0000D2A40000}"/>
    <cellStyle name="Normal 9 4 3 2 2 2 2 2" xfId="32023" xr:uid="{00000000-0005-0000-0000-0000D3A40000}"/>
    <cellStyle name="Normal 9 4 3 2 2 2 2 3" xfId="44264" xr:uid="{00000000-0005-0000-0000-0000D4A40000}"/>
    <cellStyle name="Normal 9 4 3 2 2 2 3" xfId="25908" xr:uid="{00000000-0005-0000-0000-0000D5A40000}"/>
    <cellStyle name="Normal 9 4 3 2 2 2 4" xfId="38150" xr:uid="{00000000-0005-0000-0000-0000D6A40000}"/>
    <cellStyle name="Normal 9 4 3 2 2 2 5" xfId="50379" xr:uid="{00000000-0005-0000-0000-0000D7A40000}"/>
    <cellStyle name="Normal 9 4 3 2 2 3" xfId="19767" xr:uid="{00000000-0005-0000-0000-0000D8A40000}"/>
    <cellStyle name="Normal 9 4 3 2 2 3 2" xfId="32022" xr:uid="{00000000-0005-0000-0000-0000D9A40000}"/>
    <cellStyle name="Normal 9 4 3 2 2 3 3" xfId="44263" xr:uid="{00000000-0005-0000-0000-0000DAA40000}"/>
    <cellStyle name="Normal 9 4 3 2 2 4" xfId="25907" xr:uid="{00000000-0005-0000-0000-0000DBA40000}"/>
    <cellStyle name="Normal 9 4 3 2 2 5" xfId="38149" xr:uid="{00000000-0005-0000-0000-0000DCA40000}"/>
    <cellStyle name="Normal 9 4 3 2 2 6" xfId="50378" xr:uid="{00000000-0005-0000-0000-0000DDA40000}"/>
    <cellStyle name="Normal 9 4 3 2 3" xfId="8774" xr:uid="{00000000-0005-0000-0000-0000DEA40000}"/>
    <cellStyle name="Normal 9 4 3 2 3 2" xfId="19769" xr:uid="{00000000-0005-0000-0000-0000DFA40000}"/>
    <cellStyle name="Normal 9 4 3 2 3 2 2" xfId="32024" xr:uid="{00000000-0005-0000-0000-0000E0A40000}"/>
    <cellStyle name="Normal 9 4 3 2 3 2 3" xfId="44265" xr:uid="{00000000-0005-0000-0000-0000E1A40000}"/>
    <cellStyle name="Normal 9 4 3 2 3 3" xfId="25909" xr:uid="{00000000-0005-0000-0000-0000E2A40000}"/>
    <cellStyle name="Normal 9 4 3 2 3 4" xfId="38151" xr:uid="{00000000-0005-0000-0000-0000E3A40000}"/>
    <cellStyle name="Normal 9 4 3 2 3 5" xfId="50380" xr:uid="{00000000-0005-0000-0000-0000E4A40000}"/>
    <cellStyle name="Normal 9 4 3 2 4" xfId="19766" xr:uid="{00000000-0005-0000-0000-0000E5A40000}"/>
    <cellStyle name="Normal 9 4 3 2 4 2" xfId="32021" xr:uid="{00000000-0005-0000-0000-0000E6A40000}"/>
    <cellStyle name="Normal 9 4 3 2 4 3" xfId="44262" xr:uid="{00000000-0005-0000-0000-0000E7A40000}"/>
    <cellStyle name="Normal 9 4 3 2 5" xfId="25906" xr:uid="{00000000-0005-0000-0000-0000E8A40000}"/>
    <cellStyle name="Normal 9 4 3 2 6" xfId="38148" xr:uid="{00000000-0005-0000-0000-0000E9A40000}"/>
    <cellStyle name="Normal 9 4 3 2 7" xfId="50377" xr:uid="{00000000-0005-0000-0000-0000EAA40000}"/>
    <cellStyle name="Normal 9 4 3 3" xfId="8775" xr:uid="{00000000-0005-0000-0000-0000EBA40000}"/>
    <cellStyle name="Normal 9 4 3 3 2" xfId="8776" xr:uid="{00000000-0005-0000-0000-0000ECA40000}"/>
    <cellStyle name="Normal 9 4 3 3 2 2" xfId="19771" xr:uid="{00000000-0005-0000-0000-0000EDA40000}"/>
    <cellStyle name="Normal 9 4 3 3 2 2 2" xfId="32026" xr:uid="{00000000-0005-0000-0000-0000EEA40000}"/>
    <cellStyle name="Normal 9 4 3 3 2 2 3" xfId="44267" xr:uid="{00000000-0005-0000-0000-0000EFA40000}"/>
    <cellStyle name="Normal 9 4 3 3 2 3" xfId="25911" xr:uid="{00000000-0005-0000-0000-0000F0A40000}"/>
    <cellStyle name="Normal 9 4 3 3 2 4" xfId="38153" xr:uid="{00000000-0005-0000-0000-0000F1A40000}"/>
    <cellStyle name="Normal 9 4 3 3 2 5" xfId="50382" xr:uid="{00000000-0005-0000-0000-0000F2A40000}"/>
    <cellStyle name="Normal 9 4 3 3 3" xfId="19770" xr:uid="{00000000-0005-0000-0000-0000F3A40000}"/>
    <cellStyle name="Normal 9 4 3 3 3 2" xfId="32025" xr:uid="{00000000-0005-0000-0000-0000F4A40000}"/>
    <cellStyle name="Normal 9 4 3 3 3 3" xfId="44266" xr:uid="{00000000-0005-0000-0000-0000F5A40000}"/>
    <cellStyle name="Normal 9 4 3 3 4" xfId="25910" xr:uid="{00000000-0005-0000-0000-0000F6A40000}"/>
    <cellStyle name="Normal 9 4 3 3 5" xfId="38152" xr:uid="{00000000-0005-0000-0000-0000F7A40000}"/>
    <cellStyle name="Normal 9 4 3 3 6" xfId="50381" xr:uid="{00000000-0005-0000-0000-0000F8A40000}"/>
    <cellStyle name="Normal 9 4 3 4" xfId="8777" xr:uid="{00000000-0005-0000-0000-0000F9A40000}"/>
    <cellStyle name="Normal 9 4 3 4 2" xfId="19772" xr:uid="{00000000-0005-0000-0000-0000FAA40000}"/>
    <cellStyle name="Normal 9 4 3 4 2 2" xfId="32027" xr:uid="{00000000-0005-0000-0000-0000FBA40000}"/>
    <cellStyle name="Normal 9 4 3 4 2 3" xfId="44268" xr:uid="{00000000-0005-0000-0000-0000FCA40000}"/>
    <cellStyle name="Normal 9 4 3 4 3" xfId="25912" xr:uid="{00000000-0005-0000-0000-0000FDA40000}"/>
    <cellStyle name="Normal 9 4 3 4 4" xfId="38154" xr:uid="{00000000-0005-0000-0000-0000FEA40000}"/>
    <cellStyle name="Normal 9 4 3 4 5" xfId="50383" xr:uid="{00000000-0005-0000-0000-0000FFA40000}"/>
    <cellStyle name="Normal 9 4 3 5" xfId="19765" xr:uid="{00000000-0005-0000-0000-000000A50000}"/>
    <cellStyle name="Normal 9 4 3 5 2" xfId="32020" xr:uid="{00000000-0005-0000-0000-000001A50000}"/>
    <cellStyle name="Normal 9 4 3 5 3" xfId="44261" xr:uid="{00000000-0005-0000-0000-000002A50000}"/>
    <cellStyle name="Normal 9 4 3 6" xfId="25905" xr:uid="{00000000-0005-0000-0000-000003A50000}"/>
    <cellStyle name="Normal 9 4 3 7" xfId="38147" xr:uid="{00000000-0005-0000-0000-000004A50000}"/>
    <cellStyle name="Normal 9 4 3 8" xfId="50376" xr:uid="{00000000-0005-0000-0000-000005A50000}"/>
    <cellStyle name="Normal 9 4 4" xfId="8778" xr:uid="{00000000-0005-0000-0000-000006A50000}"/>
    <cellStyle name="Normal 9 4 4 2" xfId="8779" xr:uid="{00000000-0005-0000-0000-000007A50000}"/>
    <cellStyle name="Normal 9 4 4 2 2" xfId="8780" xr:uid="{00000000-0005-0000-0000-000008A50000}"/>
    <cellStyle name="Normal 9 4 4 2 2 2" xfId="19775" xr:uid="{00000000-0005-0000-0000-000009A50000}"/>
    <cellStyle name="Normal 9 4 4 2 2 2 2" xfId="32030" xr:uid="{00000000-0005-0000-0000-00000AA50000}"/>
    <cellStyle name="Normal 9 4 4 2 2 2 3" xfId="44271" xr:uid="{00000000-0005-0000-0000-00000BA50000}"/>
    <cellStyle name="Normal 9 4 4 2 2 3" xfId="25915" xr:uid="{00000000-0005-0000-0000-00000CA50000}"/>
    <cellStyle name="Normal 9 4 4 2 2 4" xfId="38157" xr:uid="{00000000-0005-0000-0000-00000DA50000}"/>
    <cellStyle name="Normal 9 4 4 2 2 5" xfId="50386" xr:uid="{00000000-0005-0000-0000-00000EA50000}"/>
    <cellStyle name="Normal 9 4 4 2 3" xfId="19774" xr:uid="{00000000-0005-0000-0000-00000FA50000}"/>
    <cellStyle name="Normal 9 4 4 2 3 2" xfId="32029" xr:uid="{00000000-0005-0000-0000-000010A50000}"/>
    <cellStyle name="Normal 9 4 4 2 3 3" xfId="44270" xr:uid="{00000000-0005-0000-0000-000011A50000}"/>
    <cellStyle name="Normal 9 4 4 2 4" xfId="25914" xr:uid="{00000000-0005-0000-0000-000012A50000}"/>
    <cellStyle name="Normal 9 4 4 2 5" xfId="38156" xr:uid="{00000000-0005-0000-0000-000013A50000}"/>
    <cellStyle name="Normal 9 4 4 2 6" xfId="50385" xr:uid="{00000000-0005-0000-0000-000014A50000}"/>
    <cellStyle name="Normal 9 4 4 3" xfId="8781" xr:uid="{00000000-0005-0000-0000-000015A50000}"/>
    <cellStyle name="Normal 9 4 4 3 2" xfId="19776" xr:uid="{00000000-0005-0000-0000-000016A50000}"/>
    <cellStyle name="Normal 9 4 4 3 2 2" xfId="32031" xr:uid="{00000000-0005-0000-0000-000017A50000}"/>
    <cellStyle name="Normal 9 4 4 3 2 3" xfId="44272" xr:uid="{00000000-0005-0000-0000-000018A50000}"/>
    <cellStyle name="Normal 9 4 4 3 3" xfId="25916" xr:uid="{00000000-0005-0000-0000-000019A50000}"/>
    <cellStyle name="Normal 9 4 4 3 4" xfId="38158" xr:uid="{00000000-0005-0000-0000-00001AA50000}"/>
    <cellStyle name="Normal 9 4 4 3 5" xfId="50387" xr:uid="{00000000-0005-0000-0000-00001BA50000}"/>
    <cellStyle name="Normal 9 4 4 4" xfId="19773" xr:uid="{00000000-0005-0000-0000-00001CA50000}"/>
    <cellStyle name="Normal 9 4 4 4 2" xfId="32028" xr:uid="{00000000-0005-0000-0000-00001DA50000}"/>
    <cellStyle name="Normal 9 4 4 4 3" xfId="44269" xr:uid="{00000000-0005-0000-0000-00001EA50000}"/>
    <cellStyle name="Normal 9 4 4 5" xfId="25913" xr:uid="{00000000-0005-0000-0000-00001FA50000}"/>
    <cellStyle name="Normal 9 4 4 6" xfId="38155" xr:uid="{00000000-0005-0000-0000-000020A50000}"/>
    <cellStyle name="Normal 9 4 4 7" xfId="50384" xr:uid="{00000000-0005-0000-0000-000021A50000}"/>
    <cellStyle name="Normal 9 4 5" xfId="8782" xr:uid="{00000000-0005-0000-0000-000022A50000}"/>
    <cellStyle name="Normal 9 4 5 2" xfId="8783" xr:uid="{00000000-0005-0000-0000-000023A50000}"/>
    <cellStyle name="Normal 9 4 5 2 2" xfId="19778" xr:uid="{00000000-0005-0000-0000-000024A50000}"/>
    <cellStyle name="Normal 9 4 5 2 2 2" xfId="32033" xr:uid="{00000000-0005-0000-0000-000025A50000}"/>
    <cellStyle name="Normal 9 4 5 2 2 3" xfId="44274" xr:uid="{00000000-0005-0000-0000-000026A50000}"/>
    <cellStyle name="Normal 9 4 5 2 3" xfId="25918" xr:uid="{00000000-0005-0000-0000-000027A50000}"/>
    <cellStyle name="Normal 9 4 5 2 4" xfId="38160" xr:uid="{00000000-0005-0000-0000-000028A50000}"/>
    <cellStyle name="Normal 9 4 5 2 5" xfId="50389" xr:uid="{00000000-0005-0000-0000-000029A50000}"/>
    <cellStyle name="Normal 9 4 5 3" xfId="19777" xr:uid="{00000000-0005-0000-0000-00002AA50000}"/>
    <cellStyle name="Normal 9 4 5 3 2" xfId="32032" xr:uid="{00000000-0005-0000-0000-00002BA50000}"/>
    <cellStyle name="Normal 9 4 5 3 3" xfId="44273" xr:uid="{00000000-0005-0000-0000-00002CA50000}"/>
    <cellStyle name="Normal 9 4 5 4" xfId="25917" xr:uid="{00000000-0005-0000-0000-00002DA50000}"/>
    <cellStyle name="Normal 9 4 5 5" xfId="38159" xr:uid="{00000000-0005-0000-0000-00002EA50000}"/>
    <cellStyle name="Normal 9 4 5 6" xfId="50388" xr:uid="{00000000-0005-0000-0000-00002FA50000}"/>
    <cellStyle name="Normal 9 4 6" xfId="8784" xr:uid="{00000000-0005-0000-0000-000030A50000}"/>
    <cellStyle name="Normal 9 4 6 2" xfId="19779" xr:uid="{00000000-0005-0000-0000-000031A50000}"/>
    <cellStyle name="Normal 9 4 6 2 2" xfId="32034" xr:uid="{00000000-0005-0000-0000-000032A50000}"/>
    <cellStyle name="Normal 9 4 6 2 3" xfId="44275" xr:uid="{00000000-0005-0000-0000-000033A50000}"/>
    <cellStyle name="Normal 9 4 6 3" xfId="25919" xr:uid="{00000000-0005-0000-0000-000034A50000}"/>
    <cellStyle name="Normal 9 4 6 4" xfId="38161" xr:uid="{00000000-0005-0000-0000-000035A50000}"/>
    <cellStyle name="Normal 9 4 6 5" xfId="50390" xr:uid="{00000000-0005-0000-0000-000036A50000}"/>
    <cellStyle name="Normal 9 4 7" xfId="19748" xr:uid="{00000000-0005-0000-0000-000037A50000}"/>
    <cellStyle name="Normal 9 4 7 2" xfId="32003" xr:uid="{00000000-0005-0000-0000-000038A50000}"/>
    <cellStyle name="Normal 9 4 7 3" xfId="44244" xr:uid="{00000000-0005-0000-0000-000039A50000}"/>
    <cellStyle name="Normal 9 4 8" xfId="25888" xr:uid="{00000000-0005-0000-0000-00003AA50000}"/>
    <cellStyle name="Normal 9 4 9" xfId="38130" xr:uid="{00000000-0005-0000-0000-00003BA50000}"/>
    <cellStyle name="Normal 9 5" xfId="8785" xr:uid="{00000000-0005-0000-0000-00003CA50000}"/>
    <cellStyle name="Normal 9 5 2" xfId="8786" xr:uid="{00000000-0005-0000-0000-00003DA50000}"/>
    <cellStyle name="Normal 9 5 2 2" xfId="8787" xr:uid="{00000000-0005-0000-0000-00003EA50000}"/>
    <cellStyle name="Normal 9 5 2 2 2" xfId="8788" xr:uid="{00000000-0005-0000-0000-00003FA50000}"/>
    <cellStyle name="Normal 9 5 2 2 2 2" xfId="8789" xr:uid="{00000000-0005-0000-0000-000040A50000}"/>
    <cellStyle name="Normal 9 5 2 2 2 2 2" xfId="19784" xr:uid="{00000000-0005-0000-0000-000041A50000}"/>
    <cellStyle name="Normal 9 5 2 2 2 2 2 2" xfId="32039" xr:uid="{00000000-0005-0000-0000-000042A50000}"/>
    <cellStyle name="Normal 9 5 2 2 2 2 2 3" xfId="44280" xr:uid="{00000000-0005-0000-0000-000043A50000}"/>
    <cellStyle name="Normal 9 5 2 2 2 2 3" xfId="25924" xr:uid="{00000000-0005-0000-0000-000044A50000}"/>
    <cellStyle name="Normal 9 5 2 2 2 2 4" xfId="38166" xr:uid="{00000000-0005-0000-0000-000045A50000}"/>
    <cellStyle name="Normal 9 5 2 2 2 2 5" xfId="50395" xr:uid="{00000000-0005-0000-0000-000046A50000}"/>
    <cellStyle name="Normal 9 5 2 2 2 3" xfId="19783" xr:uid="{00000000-0005-0000-0000-000047A50000}"/>
    <cellStyle name="Normal 9 5 2 2 2 3 2" xfId="32038" xr:uid="{00000000-0005-0000-0000-000048A50000}"/>
    <cellStyle name="Normal 9 5 2 2 2 3 3" xfId="44279" xr:uid="{00000000-0005-0000-0000-000049A50000}"/>
    <cellStyle name="Normal 9 5 2 2 2 4" xfId="25923" xr:uid="{00000000-0005-0000-0000-00004AA50000}"/>
    <cellStyle name="Normal 9 5 2 2 2 5" xfId="38165" xr:uid="{00000000-0005-0000-0000-00004BA50000}"/>
    <cellStyle name="Normal 9 5 2 2 2 6" xfId="50394" xr:uid="{00000000-0005-0000-0000-00004CA50000}"/>
    <cellStyle name="Normal 9 5 2 2 3" xfId="8790" xr:uid="{00000000-0005-0000-0000-00004DA50000}"/>
    <cellStyle name="Normal 9 5 2 2 3 2" xfId="19785" xr:uid="{00000000-0005-0000-0000-00004EA50000}"/>
    <cellStyle name="Normal 9 5 2 2 3 2 2" xfId="32040" xr:uid="{00000000-0005-0000-0000-00004FA50000}"/>
    <cellStyle name="Normal 9 5 2 2 3 2 3" xfId="44281" xr:uid="{00000000-0005-0000-0000-000050A50000}"/>
    <cellStyle name="Normal 9 5 2 2 3 3" xfId="25925" xr:uid="{00000000-0005-0000-0000-000051A50000}"/>
    <cellStyle name="Normal 9 5 2 2 3 4" xfId="38167" xr:uid="{00000000-0005-0000-0000-000052A50000}"/>
    <cellStyle name="Normal 9 5 2 2 3 5" xfId="50396" xr:uid="{00000000-0005-0000-0000-000053A50000}"/>
    <cellStyle name="Normal 9 5 2 2 4" xfId="19782" xr:uid="{00000000-0005-0000-0000-000054A50000}"/>
    <cellStyle name="Normal 9 5 2 2 4 2" xfId="32037" xr:uid="{00000000-0005-0000-0000-000055A50000}"/>
    <cellStyle name="Normal 9 5 2 2 4 3" xfId="44278" xr:uid="{00000000-0005-0000-0000-000056A50000}"/>
    <cellStyle name="Normal 9 5 2 2 5" xfId="25922" xr:uid="{00000000-0005-0000-0000-000057A50000}"/>
    <cellStyle name="Normal 9 5 2 2 6" xfId="38164" xr:uid="{00000000-0005-0000-0000-000058A50000}"/>
    <cellStyle name="Normal 9 5 2 2 7" xfId="50393" xr:uid="{00000000-0005-0000-0000-000059A50000}"/>
    <cellStyle name="Normal 9 5 2 3" xfId="8791" xr:uid="{00000000-0005-0000-0000-00005AA50000}"/>
    <cellStyle name="Normal 9 5 2 3 2" xfId="8792" xr:uid="{00000000-0005-0000-0000-00005BA50000}"/>
    <cellStyle name="Normal 9 5 2 3 2 2" xfId="19787" xr:uid="{00000000-0005-0000-0000-00005CA50000}"/>
    <cellStyle name="Normal 9 5 2 3 2 2 2" xfId="32042" xr:uid="{00000000-0005-0000-0000-00005DA50000}"/>
    <cellStyle name="Normal 9 5 2 3 2 2 3" xfId="44283" xr:uid="{00000000-0005-0000-0000-00005EA50000}"/>
    <cellStyle name="Normal 9 5 2 3 2 3" xfId="25927" xr:uid="{00000000-0005-0000-0000-00005FA50000}"/>
    <cellStyle name="Normal 9 5 2 3 2 4" xfId="38169" xr:uid="{00000000-0005-0000-0000-000060A50000}"/>
    <cellStyle name="Normal 9 5 2 3 2 5" xfId="50398" xr:uid="{00000000-0005-0000-0000-000061A50000}"/>
    <cellStyle name="Normal 9 5 2 3 3" xfId="19786" xr:uid="{00000000-0005-0000-0000-000062A50000}"/>
    <cellStyle name="Normal 9 5 2 3 3 2" xfId="32041" xr:uid="{00000000-0005-0000-0000-000063A50000}"/>
    <cellStyle name="Normal 9 5 2 3 3 3" xfId="44282" xr:uid="{00000000-0005-0000-0000-000064A50000}"/>
    <cellStyle name="Normal 9 5 2 3 4" xfId="25926" xr:uid="{00000000-0005-0000-0000-000065A50000}"/>
    <cellStyle name="Normal 9 5 2 3 5" xfId="38168" xr:uid="{00000000-0005-0000-0000-000066A50000}"/>
    <cellStyle name="Normal 9 5 2 3 6" xfId="50397" xr:uid="{00000000-0005-0000-0000-000067A50000}"/>
    <cellStyle name="Normal 9 5 2 4" xfId="8793" xr:uid="{00000000-0005-0000-0000-000068A50000}"/>
    <cellStyle name="Normal 9 5 2 4 2" xfId="19788" xr:uid="{00000000-0005-0000-0000-000069A50000}"/>
    <cellStyle name="Normal 9 5 2 4 2 2" xfId="32043" xr:uid="{00000000-0005-0000-0000-00006AA50000}"/>
    <cellStyle name="Normal 9 5 2 4 2 3" xfId="44284" xr:uid="{00000000-0005-0000-0000-00006BA50000}"/>
    <cellStyle name="Normal 9 5 2 4 3" xfId="25928" xr:uid="{00000000-0005-0000-0000-00006CA50000}"/>
    <cellStyle name="Normal 9 5 2 4 4" xfId="38170" xr:uid="{00000000-0005-0000-0000-00006DA50000}"/>
    <cellStyle name="Normal 9 5 2 4 5" xfId="50399" xr:uid="{00000000-0005-0000-0000-00006EA50000}"/>
    <cellStyle name="Normal 9 5 2 5" xfId="19781" xr:uid="{00000000-0005-0000-0000-00006FA50000}"/>
    <cellStyle name="Normal 9 5 2 5 2" xfId="32036" xr:uid="{00000000-0005-0000-0000-000070A50000}"/>
    <cellStyle name="Normal 9 5 2 5 3" xfId="44277" xr:uid="{00000000-0005-0000-0000-000071A50000}"/>
    <cellStyle name="Normal 9 5 2 6" xfId="25921" xr:uid="{00000000-0005-0000-0000-000072A50000}"/>
    <cellStyle name="Normal 9 5 2 7" xfId="38163" xr:uid="{00000000-0005-0000-0000-000073A50000}"/>
    <cellStyle name="Normal 9 5 2 8" xfId="50392" xr:uid="{00000000-0005-0000-0000-000074A50000}"/>
    <cellStyle name="Normal 9 5 3" xfId="8794" xr:uid="{00000000-0005-0000-0000-000075A50000}"/>
    <cellStyle name="Normal 9 5 3 2" xfId="8795" xr:uid="{00000000-0005-0000-0000-000076A50000}"/>
    <cellStyle name="Normal 9 5 3 2 2" xfId="8796" xr:uid="{00000000-0005-0000-0000-000077A50000}"/>
    <cellStyle name="Normal 9 5 3 2 2 2" xfId="19791" xr:uid="{00000000-0005-0000-0000-000078A50000}"/>
    <cellStyle name="Normal 9 5 3 2 2 2 2" xfId="32046" xr:uid="{00000000-0005-0000-0000-000079A50000}"/>
    <cellStyle name="Normal 9 5 3 2 2 2 3" xfId="44287" xr:uid="{00000000-0005-0000-0000-00007AA50000}"/>
    <cellStyle name="Normal 9 5 3 2 2 3" xfId="25931" xr:uid="{00000000-0005-0000-0000-00007BA50000}"/>
    <cellStyle name="Normal 9 5 3 2 2 4" xfId="38173" xr:uid="{00000000-0005-0000-0000-00007CA50000}"/>
    <cellStyle name="Normal 9 5 3 2 2 5" xfId="50402" xr:uid="{00000000-0005-0000-0000-00007DA50000}"/>
    <cellStyle name="Normal 9 5 3 2 3" xfId="19790" xr:uid="{00000000-0005-0000-0000-00007EA50000}"/>
    <cellStyle name="Normal 9 5 3 2 3 2" xfId="32045" xr:uid="{00000000-0005-0000-0000-00007FA50000}"/>
    <cellStyle name="Normal 9 5 3 2 3 3" xfId="44286" xr:uid="{00000000-0005-0000-0000-000080A50000}"/>
    <cellStyle name="Normal 9 5 3 2 4" xfId="25930" xr:uid="{00000000-0005-0000-0000-000081A50000}"/>
    <cellStyle name="Normal 9 5 3 2 5" xfId="38172" xr:uid="{00000000-0005-0000-0000-000082A50000}"/>
    <cellStyle name="Normal 9 5 3 2 6" xfId="50401" xr:uid="{00000000-0005-0000-0000-000083A50000}"/>
    <cellStyle name="Normal 9 5 3 3" xfId="8797" xr:uid="{00000000-0005-0000-0000-000084A50000}"/>
    <cellStyle name="Normal 9 5 3 3 2" xfId="19792" xr:uid="{00000000-0005-0000-0000-000085A50000}"/>
    <cellStyle name="Normal 9 5 3 3 2 2" xfId="32047" xr:uid="{00000000-0005-0000-0000-000086A50000}"/>
    <cellStyle name="Normal 9 5 3 3 2 3" xfId="44288" xr:uid="{00000000-0005-0000-0000-000087A50000}"/>
    <cellStyle name="Normal 9 5 3 3 3" xfId="25932" xr:uid="{00000000-0005-0000-0000-000088A50000}"/>
    <cellStyle name="Normal 9 5 3 3 4" xfId="38174" xr:uid="{00000000-0005-0000-0000-000089A50000}"/>
    <cellStyle name="Normal 9 5 3 3 5" xfId="50403" xr:uid="{00000000-0005-0000-0000-00008AA50000}"/>
    <cellStyle name="Normal 9 5 3 4" xfId="19789" xr:uid="{00000000-0005-0000-0000-00008BA50000}"/>
    <cellStyle name="Normal 9 5 3 4 2" xfId="32044" xr:uid="{00000000-0005-0000-0000-00008CA50000}"/>
    <cellStyle name="Normal 9 5 3 4 3" xfId="44285" xr:uid="{00000000-0005-0000-0000-00008DA50000}"/>
    <cellStyle name="Normal 9 5 3 5" xfId="25929" xr:uid="{00000000-0005-0000-0000-00008EA50000}"/>
    <cellStyle name="Normal 9 5 3 6" xfId="38171" xr:uid="{00000000-0005-0000-0000-00008FA50000}"/>
    <cellStyle name="Normal 9 5 3 7" xfId="50400" xr:uid="{00000000-0005-0000-0000-000090A50000}"/>
    <cellStyle name="Normal 9 5 4" xfId="8798" xr:uid="{00000000-0005-0000-0000-000091A50000}"/>
    <cellStyle name="Normal 9 5 4 2" xfId="8799" xr:uid="{00000000-0005-0000-0000-000092A50000}"/>
    <cellStyle name="Normal 9 5 4 2 2" xfId="19794" xr:uid="{00000000-0005-0000-0000-000093A50000}"/>
    <cellStyle name="Normal 9 5 4 2 2 2" xfId="32049" xr:uid="{00000000-0005-0000-0000-000094A50000}"/>
    <cellStyle name="Normal 9 5 4 2 2 3" xfId="44290" xr:uid="{00000000-0005-0000-0000-000095A50000}"/>
    <cellStyle name="Normal 9 5 4 2 3" xfId="25934" xr:uid="{00000000-0005-0000-0000-000096A50000}"/>
    <cellStyle name="Normal 9 5 4 2 4" xfId="38176" xr:uid="{00000000-0005-0000-0000-000097A50000}"/>
    <cellStyle name="Normal 9 5 4 2 5" xfId="50405" xr:uid="{00000000-0005-0000-0000-000098A50000}"/>
    <cellStyle name="Normal 9 5 4 3" xfId="19793" xr:uid="{00000000-0005-0000-0000-000099A50000}"/>
    <cellStyle name="Normal 9 5 4 3 2" xfId="32048" xr:uid="{00000000-0005-0000-0000-00009AA50000}"/>
    <cellStyle name="Normal 9 5 4 3 3" xfId="44289" xr:uid="{00000000-0005-0000-0000-00009BA50000}"/>
    <cellStyle name="Normal 9 5 4 4" xfId="25933" xr:uid="{00000000-0005-0000-0000-00009CA50000}"/>
    <cellStyle name="Normal 9 5 4 5" xfId="38175" xr:uid="{00000000-0005-0000-0000-00009DA50000}"/>
    <cellStyle name="Normal 9 5 4 6" xfId="50404" xr:uid="{00000000-0005-0000-0000-00009EA50000}"/>
    <cellStyle name="Normal 9 5 5" xfId="8800" xr:uid="{00000000-0005-0000-0000-00009FA50000}"/>
    <cellStyle name="Normal 9 5 5 2" xfId="19795" xr:uid="{00000000-0005-0000-0000-0000A0A50000}"/>
    <cellStyle name="Normal 9 5 5 2 2" xfId="32050" xr:uid="{00000000-0005-0000-0000-0000A1A50000}"/>
    <cellStyle name="Normal 9 5 5 2 3" xfId="44291" xr:uid="{00000000-0005-0000-0000-0000A2A50000}"/>
    <cellStyle name="Normal 9 5 5 3" xfId="25935" xr:uid="{00000000-0005-0000-0000-0000A3A50000}"/>
    <cellStyle name="Normal 9 5 5 4" xfId="38177" xr:uid="{00000000-0005-0000-0000-0000A4A50000}"/>
    <cellStyle name="Normal 9 5 5 5" xfId="50406" xr:uid="{00000000-0005-0000-0000-0000A5A50000}"/>
    <cellStyle name="Normal 9 5 6" xfId="19780" xr:uid="{00000000-0005-0000-0000-0000A6A50000}"/>
    <cellStyle name="Normal 9 5 6 2" xfId="32035" xr:uid="{00000000-0005-0000-0000-0000A7A50000}"/>
    <cellStyle name="Normal 9 5 6 3" xfId="44276" xr:uid="{00000000-0005-0000-0000-0000A8A50000}"/>
    <cellStyle name="Normal 9 5 7" xfId="25920" xr:uid="{00000000-0005-0000-0000-0000A9A50000}"/>
    <cellStyle name="Normal 9 5 8" xfId="38162" xr:uid="{00000000-0005-0000-0000-0000AAA50000}"/>
    <cellStyle name="Normal 9 5 9" xfId="50391" xr:uid="{00000000-0005-0000-0000-0000ABA50000}"/>
    <cellStyle name="Normal 9 6" xfId="8801" xr:uid="{00000000-0005-0000-0000-0000ACA50000}"/>
    <cellStyle name="Normal 9 6 2" xfId="8802" xr:uid="{00000000-0005-0000-0000-0000ADA50000}"/>
    <cellStyle name="Normal 9 6 2 2" xfId="8803" xr:uid="{00000000-0005-0000-0000-0000AEA50000}"/>
    <cellStyle name="Normal 9 6 2 2 2" xfId="8804" xr:uid="{00000000-0005-0000-0000-0000AFA50000}"/>
    <cellStyle name="Normal 9 6 2 2 2 2" xfId="19799" xr:uid="{00000000-0005-0000-0000-0000B0A50000}"/>
    <cellStyle name="Normal 9 6 2 2 2 2 2" xfId="32054" xr:uid="{00000000-0005-0000-0000-0000B1A50000}"/>
    <cellStyle name="Normal 9 6 2 2 2 2 3" xfId="44295" xr:uid="{00000000-0005-0000-0000-0000B2A50000}"/>
    <cellStyle name="Normal 9 6 2 2 2 3" xfId="25939" xr:uid="{00000000-0005-0000-0000-0000B3A50000}"/>
    <cellStyle name="Normal 9 6 2 2 2 4" xfId="38181" xr:uid="{00000000-0005-0000-0000-0000B4A50000}"/>
    <cellStyle name="Normal 9 6 2 2 2 5" xfId="50410" xr:uid="{00000000-0005-0000-0000-0000B5A50000}"/>
    <cellStyle name="Normal 9 6 2 2 3" xfId="19798" xr:uid="{00000000-0005-0000-0000-0000B6A50000}"/>
    <cellStyle name="Normal 9 6 2 2 3 2" xfId="32053" xr:uid="{00000000-0005-0000-0000-0000B7A50000}"/>
    <cellStyle name="Normal 9 6 2 2 3 3" xfId="44294" xr:uid="{00000000-0005-0000-0000-0000B8A50000}"/>
    <cellStyle name="Normal 9 6 2 2 4" xfId="25938" xr:uid="{00000000-0005-0000-0000-0000B9A50000}"/>
    <cellStyle name="Normal 9 6 2 2 5" xfId="38180" xr:uid="{00000000-0005-0000-0000-0000BAA50000}"/>
    <cellStyle name="Normal 9 6 2 2 6" xfId="50409" xr:uid="{00000000-0005-0000-0000-0000BBA50000}"/>
    <cellStyle name="Normal 9 6 2 3" xfId="8805" xr:uid="{00000000-0005-0000-0000-0000BCA50000}"/>
    <cellStyle name="Normal 9 6 2 3 2" xfId="19800" xr:uid="{00000000-0005-0000-0000-0000BDA50000}"/>
    <cellStyle name="Normal 9 6 2 3 2 2" xfId="32055" xr:uid="{00000000-0005-0000-0000-0000BEA50000}"/>
    <cellStyle name="Normal 9 6 2 3 2 3" xfId="44296" xr:uid="{00000000-0005-0000-0000-0000BFA50000}"/>
    <cellStyle name="Normal 9 6 2 3 3" xfId="25940" xr:uid="{00000000-0005-0000-0000-0000C0A50000}"/>
    <cellStyle name="Normal 9 6 2 3 4" xfId="38182" xr:uid="{00000000-0005-0000-0000-0000C1A50000}"/>
    <cellStyle name="Normal 9 6 2 3 5" xfId="50411" xr:uid="{00000000-0005-0000-0000-0000C2A50000}"/>
    <cellStyle name="Normal 9 6 2 4" xfId="19797" xr:uid="{00000000-0005-0000-0000-0000C3A50000}"/>
    <cellStyle name="Normal 9 6 2 4 2" xfId="32052" xr:uid="{00000000-0005-0000-0000-0000C4A50000}"/>
    <cellStyle name="Normal 9 6 2 4 3" xfId="44293" xr:uid="{00000000-0005-0000-0000-0000C5A50000}"/>
    <cellStyle name="Normal 9 6 2 5" xfId="25937" xr:uid="{00000000-0005-0000-0000-0000C6A50000}"/>
    <cellStyle name="Normal 9 6 2 6" xfId="38179" xr:uid="{00000000-0005-0000-0000-0000C7A50000}"/>
    <cellStyle name="Normal 9 6 2 7" xfId="50408" xr:uid="{00000000-0005-0000-0000-0000C8A50000}"/>
    <cellStyle name="Normal 9 6 3" xfId="8806" xr:uid="{00000000-0005-0000-0000-0000C9A50000}"/>
    <cellStyle name="Normal 9 6 3 2" xfId="8807" xr:uid="{00000000-0005-0000-0000-0000CAA50000}"/>
    <cellStyle name="Normal 9 6 3 2 2" xfId="19802" xr:uid="{00000000-0005-0000-0000-0000CBA50000}"/>
    <cellStyle name="Normal 9 6 3 2 2 2" xfId="32057" xr:uid="{00000000-0005-0000-0000-0000CCA50000}"/>
    <cellStyle name="Normal 9 6 3 2 2 3" xfId="44298" xr:uid="{00000000-0005-0000-0000-0000CDA50000}"/>
    <cellStyle name="Normal 9 6 3 2 3" xfId="25942" xr:uid="{00000000-0005-0000-0000-0000CEA50000}"/>
    <cellStyle name="Normal 9 6 3 2 4" xfId="38184" xr:uid="{00000000-0005-0000-0000-0000CFA50000}"/>
    <cellStyle name="Normal 9 6 3 2 5" xfId="50413" xr:uid="{00000000-0005-0000-0000-0000D0A50000}"/>
    <cellStyle name="Normal 9 6 3 3" xfId="19801" xr:uid="{00000000-0005-0000-0000-0000D1A50000}"/>
    <cellStyle name="Normal 9 6 3 3 2" xfId="32056" xr:uid="{00000000-0005-0000-0000-0000D2A50000}"/>
    <cellStyle name="Normal 9 6 3 3 3" xfId="44297" xr:uid="{00000000-0005-0000-0000-0000D3A50000}"/>
    <cellStyle name="Normal 9 6 3 4" xfId="25941" xr:uid="{00000000-0005-0000-0000-0000D4A50000}"/>
    <cellStyle name="Normal 9 6 3 5" xfId="38183" xr:uid="{00000000-0005-0000-0000-0000D5A50000}"/>
    <cellStyle name="Normal 9 6 3 6" xfId="50412" xr:uid="{00000000-0005-0000-0000-0000D6A50000}"/>
    <cellStyle name="Normal 9 6 4" xfId="8808" xr:uid="{00000000-0005-0000-0000-0000D7A50000}"/>
    <cellStyle name="Normal 9 6 4 2" xfId="19803" xr:uid="{00000000-0005-0000-0000-0000D8A50000}"/>
    <cellStyle name="Normal 9 6 4 2 2" xfId="32058" xr:uid="{00000000-0005-0000-0000-0000D9A50000}"/>
    <cellStyle name="Normal 9 6 4 2 3" xfId="44299" xr:uid="{00000000-0005-0000-0000-0000DAA50000}"/>
    <cellStyle name="Normal 9 6 4 3" xfId="25943" xr:uid="{00000000-0005-0000-0000-0000DBA50000}"/>
    <cellStyle name="Normal 9 6 4 4" xfId="38185" xr:uid="{00000000-0005-0000-0000-0000DCA50000}"/>
    <cellStyle name="Normal 9 6 4 5" xfId="50414" xr:uid="{00000000-0005-0000-0000-0000DDA50000}"/>
    <cellStyle name="Normal 9 6 5" xfId="19796" xr:uid="{00000000-0005-0000-0000-0000DEA50000}"/>
    <cellStyle name="Normal 9 6 5 2" xfId="32051" xr:uid="{00000000-0005-0000-0000-0000DFA50000}"/>
    <cellStyle name="Normal 9 6 5 3" xfId="44292" xr:uid="{00000000-0005-0000-0000-0000E0A50000}"/>
    <cellStyle name="Normal 9 6 6" xfId="25936" xr:uid="{00000000-0005-0000-0000-0000E1A50000}"/>
    <cellStyle name="Normal 9 6 7" xfId="38178" xr:uid="{00000000-0005-0000-0000-0000E2A50000}"/>
    <cellStyle name="Normal 9 6 8" xfId="50407" xr:uid="{00000000-0005-0000-0000-0000E3A50000}"/>
    <cellStyle name="Normal 9 7" xfId="8809" xr:uid="{00000000-0005-0000-0000-0000E4A50000}"/>
    <cellStyle name="Normal 9 7 2" xfId="8810" xr:uid="{00000000-0005-0000-0000-0000E5A50000}"/>
    <cellStyle name="Normal 9 7 2 2" xfId="8811" xr:uid="{00000000-0005-0000-0000-0000E6A50000}"/>
    <cellStyle name="Normal 9 7 2 2 2" xfId="19806" xr:uid="{00000000-0005-0000-0000-0000E7A50000}"/>
    <cellStyle name="Normal 9 7 2 2 2 2" xfId="32061" xr:uid="{00000000-0005-0000-0000-0000E8A50000}"/>
    <cellStyle name="Normal 9 7 2 2 2 3" xfId="44302" xr:uid="{00000000-0005-0000-0000-0000E9A50000}"/>
    <cellStyle name="Normal 9 7 2 2 3" xfId="25946" xr:uid="{00000000-0005-0000-0000-0000EAA50000}"/>
    <cellStyle name="Normal 9 7 2 2 4" xfId="38188" xr:uid="{00000000-0005-0000-0000-0000EBA50000}"/>
    <cellStyle name="Normal 9 7 2 2 5" xfId="50417" xr:uid="{00000000-0005-0000-0000-0000ECA50000}"/>
    <cellStyle name="Normal 9 7 2 3" xfId="19805" xr:uid="{00000000-0005-0000-0000-0000EDA50000}"/>
    <cellStyle name="Normal 9 7 2 3 2" xfId="32060" xr:uid="{00000000-0005-0000-0000-0000EEA50000}"/>
    <cellStyle name="Normal 9 7 2 3 3" xfId="44301" xr:uid="{00000000-0005-0000-0000-0000EFA50000}"/>
    <cellStyle name="Normal 9 7 2 4" xfId="25945" xr:uid="{00000000-0005-0000-0000-0000F0A50000}"/>
    <cellStyle name="Normal 9 7 2 5" xfId="38187" xr:uid="{00000000-0005-0000-0000-0000F1A50000}"/>
    <cellStyle name="Normal 9 7 2 6" xfId="50416" xr:uid="{00000000-0005-0000-0000-0000F2A50000}"/>
    <cellStyle name="Normal 9 7 3" xfId="8812" xr:uid="{00000000-0005-0000-0000-0000F3A50000}"/>
    <cellStyle name="Normal 9 7 3 2" xfId="19807" xr:uid="{00000000-0005-0000-0000-0000F4A50000}"/>
    <cellStyle name="Normal 9 7 3 2 2" xfId="32062" xr:uid="{00000000-0005-0000-0000-0000F5A50000}"/>
    <cellStyle name="Normal 9 7 3 2 3" xfId="44303" xr:uid="{00000000-0005-0000-0000-0000F6A50000}"/>
    <cellStyle name="Normal 9 7 3 3" xfId="25947" xr:uid="{00000000-0005-0000-0000-0000F7A50000}"/>
    <cellStyle name="Normal 9 7 3 4" xfId="38189" xr:uid="{00000000-0005-0000-0000-0000F8A50000}"/>
    <cellStyle name="Normal 9 7 3 5" xfId="50418" xr:uid="{00000000-0005-0000-0000-0000F9A50000}"/>
    <cellStyle name="Normal 9 7 4" xfId="19804" xr:uid="{00000000-0005-0000-0000-0000FAA50000}"/>
    <cellStyle name="Normal 9 7 4 2" xfId="32059" xr:uid="{00000000-0005-0000-0000-0000FBA50000}"/>
    <cellStyle name="Normal 9 7 4 3" xfId="44300" xr:uid="{00000000-0005-0000-0000-0000FCA50000}"/>
    <cellStyle name="Normal 9 7 5" xfId="25944" xr:uid="{00000000-0005-0000-0000-0000FDA50000}"/>
    <cellStyle name="Normal 9 7 6" xfId="38186" xr:uid="{00000000-0005-0000-0000-0000FEA50000}"/>
    <cellStyle name="Normal 9 7 7" xfId="50415" xr:uid="{00000000-0005-0000-0000-0000FFA50000}"/>
    <cellStyle name="Normal 9 8" xfId="8813" xr:uid="{00000000-0005-0000-0000-000000A60000}"/>
    <cellStyle name="Normal 9 8 2" xfId="8814" xr:uid="{00000000-0005-0000-0000-000001A60000}"/>
    <cellStyle name="Normal 9 8 2 2" xfId="19809" xr:uid="{00000000-0005-0000-0000-000002A60000}"/>
    <cellStyle name="Normal 9 8 2 2 2" xfId="32064" xr:uid="{00000000-0005-0000-0000-000003A60000}"/>
    <cellStyle name="Normal 9 8 2 2 3" xfId="44305" xr:uid="{00000000-0005-0000-0000-000004A60000}"/>
    <cellStyle name="Normal 9 8 2 3" xfId="25949" xr:uid="{00000000-0005-0000-0000-000005A60000}"/>
    <cellStyle name="Normal 9 8 2 4" xfId="38191" xr:uid="{00000000-0005-0000-0000-000006A60000}"/>
    <cellStyle name="Normal 9 8 2 5" xfId="50420" xr:uid="{00000000-0005-0000-0000-000007A60000}"/>
    <cellStyle name="Normal 9 8 3" xfId="19808" xr:uid="{00000000-0005-0000-0000-000008A60000}"/>
    <cellStyle name="Normal 9 8 3 2" xfId="32063" xr:uid="{00000000-0005-0000-0000-000009A60000}"/>
    <cellStyle name="Normal 9 8 3 3" xfId="44304" xr:uid="{00000000-0005-0000-0000-00000AA60000}"/>
    <cellStyle name="Normal 9 8 4" xfId="25948" xr:uid="{00000000-0005-0000-0000-00000BA60000}"/>
    <cellStyle name="Normal 9 8 5" xfId="38190" xr:uid="{00000000-0005-0000-0000-00000CA60000}"/>
    <cellStyle name="Normal 9 8 6" xfId="50419" xr:uid="{00000000-0005-0000-0000-00000DA60000}"/>
    <cellStyle name="Normal 9 9" xfId="8815" xr:uid="{00000000-0005-0000-0000-00000EA60000}"/>
    <cellStyle name="Normal 9 9 2" xfId="19810" xr:uid="{00000000-0005-0000-0000-00000FA60000}"/>
    <cellStyle name="Normal 9 9 2 2" xfId="32065" xr:uid="{00000000-0005-0000-0000-000010A60000}"/>
    <cellStyle name="Normal 9 9 2 3" xfId="44306" xr:uid="{00000000-0005-0000-0000-000011A60000}"/>
    <cellStyle name="Normal 9 9 3" xfId="25950" xr:uid="{00000000-0005-0000-0000-000012A60000}"/>
    <cellStyle name="Normal 9 9 4" xfId="38192" xr:uid="{00000000-0005-0000-0000-000013A60000}"/>
    <cellStyle name="Normal 9 9 5" xfId="50421" xr:uid="{00000000-0005-0000-0000-000014A60000}"/>
    <cellStyle name="Normal 90" xfId="51048" xr:uid="{00000000-0005-0000-0000-000096C70000}"/>
    <cellStyle name="Normal 91" xfId="51049" xr:uid="{D5457202-E793-416F-85B8-88A3E84A0455}"/>
    <cellStyle name="Normal 92" xfId="51051" xr:uid="{00000000-0005-0000-0000-000099C70000}"/>
    <cellStyle name="Normal 93" xfId="51053" xr:uid="{6B16ABD0-1F4C-4141-80AA-5D2F577BF7D3}"/>
    <cellStyle name="Normal 94" xfId="51056" xr:uid="{C7C9F69B-07AB-4D25-A40E-8B4E186C7504}"/>
    <cellStyle name="Normal 95" xfId="51058" xr:uid="{CCA871AA-B94E-48C6-8732-A5981DE7E55E}"/>
    <cellStyle name="Normal 96" xfId="51061" xr:uid="{C098E2B5-77CE-4F57-9BD7-E2E951A8381A}"/>
    <cellStyle name="Normal 97" xfId="51063" xr:uid="{9D5A97E0-0ED7-43B0-BCDC-C9FF58FB5736}"/>
    <cellStyle name="Normal 98" xfId="51065" xr:uid="{532CC8F3-5A91-472B-BC17-5D5C657282A5}"/>
    <cellStyle name="Normal 99" xfId="51067" xr:uid="{0F6BC229-B8A0-4544-9125-FD03BCB0A470}"/>
    <cellStyle name="Normal__Art II Earned Federal Funds Template 2" xfId="50939" xr:uid="{00000000-0005-0000-0000-000015A60000}"/>
    <cellStyle name="Normal_08lndscHHSCFORMAT September Report" xfId="3" xr:uid="{00000000-0005-0000-0000-000016A60000}"/>
    <cellStyle name="Normal_2009_09 - 10lndscHHSCFORMAT" xfId="11" xr:uid="{00000000-0005-0000-0000-000017A60000}"/>
    <cellStyle name="Normal_Report" xfId="51143" xr:uid="{20C55BB5-5770-452C-98F4-17385E960377}"/>
    <cellStyle name="Note 10" xfId="8816" xr:uid="{00000000-0005-0000-0000-000019A60000}"/>
    <cellStyle name="Note 10 2" xfId="8817" xr:uid="{00000000-0005-0000-0000-00001AA60000}"/>
    <cellStyle name="Note 10 2 2" xfId="8818" xr:uid="{00000000-0005-0000-0000-00001BA60000}"/>
    <cellStyle name="Note 10 2 2 2" xfId="8819" xr:uid="{00000000-0005-0000-0000-00001CA60000}"/>
    <cellStyle name="Note 10 2 2 3" xfId="8820" xr:uid="{00000000-0005-0000-0000-00001DA60000}"/>
    <cellStyle name="Note 10 2 2 4" xfId="8821" xr:uid="{00000000-0005-0000-0000-00001EA60000}"/>
    <cellStyle name="Note 10 2 3" xfId="8822" xr:uid="{00000000-0005-0000-0000-00001FA60000}"/>
    <cellStyle name="Note 10 2 3 2" xfId="8823" xr:uid="{00000000-0005-0000-0000-000020A60000}"/>
    <cellStyle name="Note 10 2 3 3" xfId="8824" xr:uid="{00000000-0005-0000-0000-000021A60000}"/>
    <cellStyle name="Note 10 2 3 4" xfId="8825" xr:uid="{00000000-0005-0000-0000-000022A60000}"/>
    <cellStyle name="Note 10 2 4" xfId="8826" xr:uid="{00000000-0005-0000-0000-000023A60000}"/>
    <cellStyle name="Note 10 2 5" xfId="8827" xr:uid="{00000000-0005-0000-0000-000024A60000}"/>
    <cellStyle name="Note 10 2 6" xfId="8828" xr:uid="{00000000-0005-0000-0000-000025A60000}"/>
    <cellStyle name="Note 10 3" xfId="8829" xr:uid="{00000000-0005-0000-0000-000026A60000}"/>
    <cellStyle name="Note 10 3 2" xfId="8830" xr:uid="{00000000-0005-0000-0000-000027A60000}"/>
    <cellStyle name="Note 10 3 3" xfId="8831" xr:uid="{00000000-0005-0000-0000-000028A60000}"/>
    <cellStyle name="Note 10 3 4" xfId="8832" xr:uid="{00000000-0005-0000-0000-000029A60000}"/>
    <cellStyle name="Note 10 4" xfId="8833" xr:uid="{00000000-0005-0000-0000-00002AA60000}"/>
    <cellStyle name="Note 10 4 2" xfId="8834" xr:uid="{00000000-0005-0000-0000-00002BA60000}"/>
    <cellStyle name="Note 10 4 3" xfId="8835" xr:uid="{00000000-0005-0000-0000-00002CA60000}"/>
    <cellStyle name="Note 10 4 4" xfId="8836" xr:uid="{00000000-0005-0000-0000-00002DA60000}"/>
    <cellStyle name="Note 10 5" xfId="8837" xr:uid="{00000000-0005-0000-0000-00002EA60000}"/>
    <cellStyle name="Note 10 6" xfId="8838" xr:uid="{00000000-0005-0000-0000-00002FA60000}"/>
    <cellStyle name="Note 10 7" xfId="8839" xr:uid="{00000000-0005-0000-0000-000030A60000}"/>
    <cellStyle name="Note 11" xfId="8840" xr:uid="{00000000-0005-0000-0000-000031A60000}"/>
    <cellStyle name="Note 11 2" xfId="8841" xr:uid="{00000000-0005-0000-0000-000032A60000}"/>
    <cellStyle name="Note 11 2 2" xfId="8842" xr:uid="{00000000-0005-0000-0000-000033A60000}"/>
    <cellStyle name="Note 11 2 3" xfId="8843" xr:uid="{00000000-0005-0000-0000-000034A60000}"/>
    <cellStyle name="Note 11 2 4" xfId="8844" xr:uid="{00000000-0005-0000-0000-000035A60000}"/>
    <cellStyle name="Note 11 3" xfId="8845" xr:uid="{00000000-0005-0000-0000-000036A60000}"/>
    <cellStyle name="Note 11 3 2" xfId="8846" xr:uid="{00000000-0005-0000-0000-000037A60000}"/>
    <cellStyle name="Note 11 3 3" xfId="8847" xr:uid="{00000000-0005-0000-0000-000038A60000}"/>
    <cellStyle name="Note 11 3 4" xfId="8848" xr:uid="{00000000-0005-0000-0000-000039A60000}"/>
    <cellStyle name="Note 11 4" xfId="8849" xr:uid="{00000000-0005-0000-0000-00003AA60000}"/>
    <cellStyle name="Note 11 5" xfId="8850" xr:uid="{00000000-0005-0000-0000-00003BA60000}"/>
    <cellStyle name="Note 11 6" xfId="8851" xr:uid="{00000000-0005-0000-0000-00003CA60000}"/>
    <cellStyle name="Note 12" xfId="8852" xr:uid="{00000000-0005-0000-0000-00003DA60000}"/>
    <cellStyle name="Note 12 2" xfId="8853" xr:uid="{00000000-0005-0000-0000-00003EA60000}"/>
    <cellStyle name="Note 12 3" xfId="8854" xr:uid="{00000000-0005-0000-0000-00003FA60000}"/>
    <cellStyle name="Note 12 4" xfId="8855" xr:uid="{00000000-0005-0000-0000-000040A60000}"/>
    <cellStyle name="Note 13" xfId="8856" xr:uid="{00000000-0005-0000-0000-000041A60000}"/>
    <cellStyle name="Note 13 2" xfId="8857" xr:uid="{00000000-0005-0000-0000-000042A60000}"/>
    <cellStyle name="Note 13 3" xfId="8858" xr:uid="{00000000-0005-0000-0000-000043A60000}"/>
    <cellStyle name="Note 13 4" xfId="8859" xr:uid="{00000000-0005-0000-0000-000044A60000}"/>
    <cellStyle name="Note 14" xfId="8860" xr:uid="{00000000-0005-0000-0000-000045A60000}"/>
    <cellStyle name="Note 14 2" xfId="8861" xr:uid="{00000000-0005-0000-0000-000046A60000}"/>
    <cellStyle name="Note 14 3" xfId="8862" xr:uid="{00000000-0005-0000-0000-000047A60000}"/>
    <cellStyle name="Note 14 4" xfId="8863" xr:uid="{00000000-0005-0000-0000-000048A60000}"/>
    <cellStyle name="Note 15" xfId="8864" xr:uid="{00000000-0005-0000-0000-000049A60000}"/>
    <cellStyle name="Note 15 2" xfId="8865" xr:uid="{00000000-0005-0000-0000-00004AA60000}"/>
    <cellStyle name="Note 15 3" xfId="8866" xr:uid="{00000000-0005-0000-0000-00004BA60000}"/>
    <cellStyle name="Note 2" xfId="8867" xr:uid="{00000000-0005-0000-0000-00004CA60000}"/>
    <cellStyle name="Note 2 2" xfId="8868" xr:uid="{00000000-0005-0000-0000-00004DA60000}"/>
    <cellStyle name="Note 2 2 2" xfId="8869" xr:uid="{00000000-0005-0000-0000-00004EA60000}"/>
    <cellStyle name="Note 2 2 2 2" xfId="8870" xr:uid="{00000000-0005-0000-0000-00004FA60000}"/>
    <cellStyle name="Note 2 2 2 2 2" xfId="8871" xr:uid="{00000000-0005-0000-0000-000050A60000}"/>
    <cellStyle name="Note 2 2 2 2 2 2" xfId="8872" xr:uid="{00000000-0005-0000-0000-000051A60000}"/>
    <cellStyle name="Note 2 2 2 2 2 2 2" xfId="8873" xr:uid="{00000000-0005-0000-0000-000052A60000}"/>
    <cellStyle name="Note 2 2 2 2 2 2 2 2" xfId="8874" xr:uid="{00000000-0005-0000-0000-000053A60000}"/>
    <cellStyle name="Note 2 2 2 2 2 2 2 3" xfId="8875" xr:uid="{00000000-0005-0000-0000-000054A60000}"/>
    <cellStyle name="Note 2 2 2 2 2 2 2 4" xfId="8876" xr:uid="{00000000-0005-0000-0000-000055A60000}"/>
    <cellStyle name="Note 2 2 2 2 2 2 3" xfId="8877" xr:uid="{00000000-0005-0000-0000-000056A60000}"/>
    <cellStyle name="Note 2 2 2 2 2 2 3 2" xfId="8878" xr:uid="{00000000-0005-0000-0000-000057A60000}"/>
    <cellStyle name="Note 2 2 2 2 2 2 3 3" xfId="8879" xr:uid="{00000000-0005-0000-0000-000058A60000}"/>
    <cellStyle name="Note 2 2 2 2 2 2 3 4" xfId="8880" xr:uid="{00000000-0005-0000-0000-000059A60000}"/>
    <cellStyle name="Note 2 2 2 2 2 2 4" xfId="8881" xr:uid="{00000000-0005-0000-0000-00005AA60000}"/>
    <cellStyle name="Note 2 2 2 2 2 2 5" xfId="8882" xr:uid="{00000000-0005-0000-0000-00005BA60000}"/>
    <cellStyle name="Note 2 2 2 2 2 2 6" xfId="8883" xr:uid="{00000000-0005-0000-0000-00005CA60000}"/>
    <cellStyle name="Note 2 2 2 2 2 3" xfId="8884" xr:uid="{00000000-0005-0000-0000-00005DA60000}"/>
    <cellStyle name="Note 2 2 2 2 2 3 2" xfId="8885" xr:uid="{00000000-0005-0000-0000-00005EA60000}"/>
    <cellStyle name="Note 2 2 2 2 2 3 3" xfId="8886" xr:uid="{00000000-0005-0000-0000-00005FA60000}"/>
    <cellStyle name="Note 2 2 2 2 2 3 4" xfId="8887" xr:uid="{00000000-0005-0000-0000-000060A60000}"/>
    <cellStyle name="Note 2 2 2 2 2 4" xfId="8888" xr:uid="{00000000-0005-0000-0000-000061A60000}"/>
    <cellStyle name="Note 2 2 2 2 2 4 2" xfId="8889" xr:uid="{00000000-0005-0000-0000-000062A60000}"/>
    <cellStyle name="Note 2 2 2 2 2 4 3" xfId="8890" xr:uid="{00000000-0005-0000-0000-000063A60000}"/>
    <cellStyle name="Note 2 2 2 2 2 4 4" xfId="8891" xr:uid="{00000000-0005-0000-0000-000064A60000}"/>
    <cellStyle name="Note 2 2 2 2 2 5" xfId="8892" xr:uid="{00000000-0005-0000-0000-000065A60000}"/>
    <cellStyle name="Note 2 2 2 2 2 6" xfId="8893" xr:uid="{00000000-0005-0000-0000-000066A60000}"/>
    <cellStyle name="Note 2 2 2 2 2 7" xfId="8894" xr:uid="{00000000-0005-0000-0000-000067A60000}"/>
    <cellStyle name="Note 2 2 2 2 3" xfId="8895" xr:uid="{00000000-0005-0000-0000-000068A60000}"/>
    <cellStyle name="Note 2 2 2 2 3 2" xfId="8896" xr:uid="{00000000-0005-0000-0000-000069A60000}"/>
    <cellStyle name="Note 2 2 2 2 3 2 2" xfId="8897" xr:uid="{00000000-0005-0000-0000-00006AA60000}"/>
    <cellStyle name="Note 2 2 2 2 3 2 3" xfId="8898" xr:uid="{00000000-0005-0000-0000-00006BA60000}"/>
    <cellStyle name="Note 2 2 2 2 3 2 4" xfId="8899" xr:uid="{00000000-0005-0000-0000-00006CA60000}"/>
    <cellStyle name="Note 2 2 2 2 3 3" xfId="8900" xr:uid="{00000000-0005-0000-0000-00006DA60000}"/>
    <cellStyle name="Note 2 2 2 2 3 3 2" xfId="8901" xr:uid="{00000000-0005-0000-0000-00006EA60000}"/>
    <cellStyle name="Note 2 2 2 2 3 3 3" xfId="8902" xr:uid="{00000000-0005-0000-0000-00006FA60000}"/>
    <cellStyle name="Note 2 2 2 2 3 3 4" xfId="8903" xr:uid="{00000000-0005-0000-0000-000070A60000}"/>
    <cellStyle name="Note 2 2 2 2 3 4" xfId="8904" xr:uid="{00000000-0005-0000-0000-000071A60000}"/>
    <cellStyle name="Note 2 2 2 2 3 5" xfId="8905" xr:uid="{00000000-0005-0000-0000-000072A60000}"/>
    <cellStyle name="Note 2 2 2 2 3 6" xfId="8906" xr:uid="{00000000-0005-0000-0000-000073A60000}"/>
    <cellStyle name="Note 2 2 2 2 4" xfId="8907" xr:uid="{00000000-0005-0000-0000-000074A60000}"/>
    <cellStyle name="Note 2 2 2 2 4 2" xfId="8908" xr:uid="{00000000-0005-0000-0000-000075A60000}"/>
    <cellStyle name="Note 2 2 2 2 4 3" xfId="8909" xr:uid="{00000000-0005-0000-0000-000076A60000}"/>
    <cellStyle name="Note 2 2 2 2 4 4" xfId="8910" xr:uid="{00000000-0005-0000-0000-000077A60000}"/>
    <cellStyle name="Note 2 2 2 2 5" xfId="8911" xr:uid="{00000000-0005-0000-0000-000078A60000}"/>
    <cellStyle name="Note 2 2 2 2 5 2" xfId="8912" xr:uid="{00000000-0005-0000-0000-000079A60000}"/>
    <cellStyle name="Note 2 2 2 2 5 3" xfId="8913" xr:uid="{00000000-0005-0000-0000-00007AA60000}"/>
    <cellStyle name="Note 2 2 2 2 5 4" xfId="8914" xr:uid="{00000000-0005-0000-0000-00007BA60000}"/>
    <cellStyle name="Note 2 2 2 2 6" xfId="8915" xr:uid="{00000000-0005-0000-0000-00007CA60000}"/>
    <cellStyle name="Note 2 2 2 2 7" xfId="8916" xr:uid="{00000000-0005-0000-0000-00007DA60000}"/>
    <cellStyle name="Note 2 2 2 2 8" xfId="8917" xr:uid="{00000000-0005-0000-0000-00007EA60000}"/>
    <cellStyle name="Note 2 2 2 3" xfId="8918" xr:uid="{00000000-0005-0000-0000-00007FA60000}"/>
    <cellStyle name="Note 2 2 2 3 2" xfId="8919" xr:uid="{00000000-0005-0000-0000-000080A60000}"/>
    <cellStyle name="Note 2 2 2 3 2 2" xfId="8920" xr:uid="{00000000-0005-0000-0000-000081A60000}"/>
    <cellStyle name="Note 2 2 2 3 2 2 2" xfId="8921" xr:uid="{00000000-0005-0000-0000-000082A60000}"/>
    <cellStyle name="Note 2 2 2 3 2 2 3" xfId="8922" xr:uid="{00000000-0005-0000-0000-000083A60000}"/>
    <cellStyle name="Note 2 2 2 3 2 2 4" xfId="8923" xr:uid="{00000000-0005-0000-0000-000084A60000}"/>
    <cellStyle name="Note 2 2 2 3 2 3" xfId="8924" xr:uid="{00000000-0005-0000-0000-000085A60000}"/>
    <cellStyle name="Note 2 2 2 3 2 3 2" xfId="8925" xr:uid="{00000000-0005-0000-0000-000086A60000}"/>
    <cellStyle name="Note 2 2 2 3 2 3 3" xfId="8926" xr:uid="{00000000-0005-0000-0000-000087A60000}"/>
    <cellStyle name="Note 2 2 2 3 2 3 4" xfId="8927" xr:uid="{00000000-0005-0000-0000-000088A60000}"/>
    <cellStyle name="Note 2 2 2 3 2 4" xfId="8928" xr:uid="{00000000-0005-0000-0000-000089A60000}"/>
    <cellStyle name="Note 2 2 2 3 2 5" xfId="8929" xr:uid="{00000000-0005-0000-0000-00008AA60000}"/>
    <cellStyle name="Note 2 2 2 3 2 6" xfId="8930" xr:uid="{00000000-0005-0000-0000-00008BA60000}"/>
    <cellStyle name="Note 2 2 2 3 3" xfId="8931" xr:uid="{00000000-0005-0000-0000-00008CA60000}"/>
    <cellStyle name="Note 2 2 2 3 3 2" xfId="8932" xr:uid="{00000000-0005-0000-0000-00008DA60000}"/>
    <cellStyle name="Note 2 2 2 3 3 3" xfId="8933" xr:uid="{00000000-0005-0000-0000-00008EA60000}"/>
    <cellStyle name="Note 2 2 2 3 3 4" xfId="8934" xr:uid="{00000000-0005-0000-0000-00008FA60000}"/>
    <cellStyle name="Note 2 2 2 3 4" xfId="8935" xr:uid="{00000000-0005-0000-0000-000090A60000}"/>
    <cellStyle name="Note 2 2 2 3 4 2" xfId="8936" xr:uid="{00000000-0005-0000-0000-000091A60000}"/>
    <cellStyle name="Note 2 2 2 3 4 3" xfId="8937" xr:uid="{00000000-0005-0000-0000-000092A60000}"/>
    <cellStyle name="Note 2 2 2 3 4 4" xfId="8938" xr:uid="{00000000-0005-0000-0000-000093A60000}"/>
    <cellStyle name="Note 2 2 2 3 5" xfId="8939" xr:uid="{00000000-0005-0000-0000-000094A60000}"/>
    <cellStyle name="Note 2 2 2 3 6" xfId="8940" xr:uid="{00000000-0005-0000-0000-000095A60000}"/>
    <cellStyle name="Note 2 2 2 3 7" xfId="8941" xr:uid="{00000000-0005-0000-0000-000096A60000}"/>
    <cellStyle name="Note 2 2 2 4" xfId="8942" xr:uid="{00000000-0005-0000-0000-000097A60000}"/>
    <cellStyle name="Note 2 2 2 4 2" xfId="8943" xr:uid="{00000000-0005-0000-0000-000098A60000}"/>
    <cellStyle name="Note 2 2 2 4 2 2" xfId="8944" xr:uid="{00000000-0005-0000-0000-000099A60000}"/>
    <cellStyle name="Note 2 2 2 4 2 3" xfId="8945" xr:uid="{00000000-0005-0000-0000-00009AA60000}"/>
    <cellStyle name="Note 2 2 2 4 2 4" xfId="8946" xr:uid="{00000000-0005-0000-0000-00009BA60000}"/>
    <cellStyle name="Note 2 2 2 4 3" xfId="8947" xr:uid="{00000000-0005-0000-0000-00009CA60000}"/>
    <cellStyle name="Note 2 2 2 4 3 2" xfId="8948" xr:uid="{00000000-0005-0000-0000-00009DA60000}"/>
    <cellStyle name="Note 2 2 2 4 3 3" xfId="8949" xr:uid="{00000000-0005-0000-0000-00009EA60000}"/>
    <cellStyle name="Note 2 2 2 4 3 4" xfId="8950" xr:uid="{00000000-0005-0000-0000-00009FA60000}"/>
    <cellStyle name="Note 2 2 2 4 4" xfId="8951" xr:uid="{00000000-0005-0000-0000-0000A0A60000}"/>
    <cellStyle name="Note 2 2 2 4 5" xfId="8952" xr:uid="{00000000-0005-0000-0000-0000A1A60000}"/>
    <cellStyle name="Note 2 2 2 4 6" xfId="8953" xr:uid="{00000000-0005-0000-0000-0000A2A60000}"/>
    <cellStyle name="Note 2 2 2 5" xfId="8954" xr:uid="{00000000-0005-0000-0000-0000A3A60000}"/>
    <cellStyle name="Note 2 2 2 5 2" xfId="8955" xr:uid="{00000000-0005-0000-0000-0000A4A60000}"/>
    <cellStyle name="Note 2 2 2 5 3" xfId="8956" xr:uid="{00000000-0005-0000-0000-0000A5A60000}"/>
    <cellStyle name="Note 2 2 2 5 4" xfId="8957" xr:uid="{00000000-0005-0000-0000-0000A6A60000}"/>
    <cellStyle name="Note 2 2 2 6" xfId="8958" xr:uid="{00000000-0005-0000-0000-0000A7A60000}"/>
    <cellStyle name="Note 2 2 2 6 2" xfId="8959" xr:uid="{00000000-0005-0000-0000-0000A8A60000}"/>
    <cellStyle name="Note 2 2 2 6 3" xfId="8960" xr:uid="{00000000-0005-0000-0000-0000A9A60000}"/>
    <cellStyle name="Note 2 2 2 6 4" xfId="8961" xr:uid="{00000000-0005-0000-0000-0000AAA60000}"/>
    <cellStyle name="Note 2 2 2 7" xfId="8962" xr:uid="{00000000-0005-0000-0000-0000ABA60000}"/>
    <cellStyle name="Note 2 2 2 8" xfId="8963" xr:uid="{00000000-0005-0000-0000-0000ACA60000}"/>
    <cellStyle name="Note 2 2 2 9" xfId="8964" xr:uid="{00000000-0005-0000-0000-0000ADA60000}"/>
    <cellStyle name="Note 2 2 3" xfId="8965" xr:uid="{00000000-0005-0000-0000-0000AEA60000}"/>
    <cellStyle name="Note 2 2 3 2" xfId="8966" xr:uid="{00000000-0005-0000-0000-0000AFA60000}"/>
    <cellStyle name="Note 2 2 3 3" xfId="8967" xr:uid="{00000000-0005-0000-0000-0000B0A60000}"/>
    <cellStyle name="Note 2 2 3 4" xfId="8968" xr:uid="{00000000-0005-0000-0000-0000B1A60000}"/>
    <cellStyle name="Note 2 2 4" xfId="8969" xr:uid="{00000000-0005-0000-0000-0000B2A60000}"/>
    <cellStyle name="Note 2 2 4 2" xfId="8970" xr:uid="{00000000-0005-0000-0000-0000B3A60000}"/>
    <cellStyle name="Note 2 2 4 3" xfId="8971" xr:uid="{00000000-0005-0000-0000-0000B4A60000}"/>
    <cellStyle name="Note 2 2 4 4" xfId="8972" xr:uid="{00000000-0005-0000-0000-0000B5A60000}"/>
    <cellStyle name="Note 2 2 5" xfId="8973" xr:uid="{00000000-0005-0000-0000-0000B6A60000}"/>
    <cellStyle name="Note 2 2 5 2" xfId="8974" xr:uid="{00000000-0005-0000-0000-0000B7A60000}"/>
    <cellStyle name="Note 2 2 5 3" xfId="8975" xr:uid="{00000000-0005-0000-0000-0000B8A60000}"/>
    <cellStyle name="Note 2 2 6" xfId="8976" xr:uid="{00000000-0005-0000-0000-0000B9A60000}"/>
    <cellStyle name="Note 2 3" xfId="8977" xr:uid="{00000000-0005-0000-0000-0000BAA60000}"/>
    <cellStyle name="Note 2 3 2" xfId="8978" xr:uid="{00000000-0005-0000-0000-0000BBA60000}"/>
    <cellStyle name="Note 2 3 2 2" xfId="8979" xr:uid="{00000000-0005-0000-0000-0000BCA60000}"/>
    <cellStyle name="Note 2 3 2 2 2" xfId="8980" xr:uid="{00000000-0005-0000-0000-0000BDA60000}"/>
    <cellStyle name="Note 2 3 2 2 2 2" xfId="8981" xr:uid="{00000000-0005-0000-0000-0000BEA60000}"/>
    <cellStyle name="Note 2 3 2 2 2 2 2" xfId="8982" xr:uid="{00000000-0005-0000-0000-0000BFA60000}"/>
    <cellStyle name="Note 2 3 2 2 2 2 3" xfId="8983" xr:uid="{00000000-0005-0000-0000-0000C0A60000}"/>
    <cellStyle name="Note 2 3 2 2 2 2 4" xfId="8984" xr:uid="{00000000-0005-0000-0000-0000C1A60000}"/>
    <cellStyle name="Note 2 3 2 2 2 3" xfId="8985" xr:uid="{00000000-0005-0000-0000-0000C2A60000}"/>
    <cellStyle name="Note 2 3 2 2 2 3 2" xfId="8986" xr:uid="{00000000-0005-0000-0000-0000C3A60000}"/>
    <cellStyle name="Note 2 3 2 2 2 3 3" xfId="8987" xr:uid="{00000000-0005-0000-0000-0000C4A60000}"/>
    <cellStyle name="Note 2 3 2 2 2 3 4" xfId="8988" xr:uid="{00000000-0005-0000-0000-0000C5A60000}"/>
    <cellStyle name="Note 2 3 2 2 2 4" xfId="8989" xr:uid="{00000000-0005-0000-0000-0000C6A60000}"/>
    <cellStyle name="Note 2 3 2 2 2 5" xfId="8990" xr:uid="{00000000-0005-0000-0000-0000C7A60000}"/>
    <cellStyle name="Note 2 3 2 2 2 6" xfId="8991" xr:uid="{00000000-0005-0000-0000-0000C8A60000}"/>
    <cellStyle name="Note 2 3 2 2 3" xfId="8992" xr:uid="{00000000-0005-0000-0000-0000C9A60000}"/>
    <cellStyle name="Note 2 3 2 2 3 2" xfId="8993" xr:uid="{00000000-0005-0000-0000-0000CAA60000}"/>
    <cellStyle name="Note 2 3 2 2 3 3" xfId="8994" xr:uid="{00000000-0005-0000-0000-0000CBA60000}"/>
    <cellStyle name="Note 2 3 2 2 3 4" xfId="8995" xr:uid="{00000000-0005-0000-0000-0000CCA60000}"/>
    <cellStyle name="Note 2 3 2 2 4" xfId="8996" xr:uid="{00000000-0005-0000-0000-0000CDA60000}"/>
    <cellStyle name="Note 2 3 2 2 4 2" xfId="8997" xr:uid="{00000000-0005-0000-0000-0000CEA60000}"/>
    <cellStyle name="Note 2 3 2 2 4 3" xfId="8998" xr:uid="{00000000-0005-0000-0000-0000CFA60000}"/>
    <cellStyle name="Note 2 3 2 2 4 4" xfId="8999" xr:uid="{00000000-0005-0000-0000-0000D0A60000}"/>
    <cellStyle name="Note 2 3 2 2 5" xfId="9000" xr:uid="{00000000-0005-0000-0000-0000D1A60000}"/>
    <cellStyle name="Note 2 3 2 2 6" xfId="9001" xr:uid="{00000000-0005-0000-0000-0000D2A60000}"/>
    <cellStyle name="Note 2 3 2 2 7" xfId="9002" xr:uid="{00000000-0005-0000-0000-0000D3A60000}"/>
    <cellStyle name="Note 2 3 2 3" xfId="9003" xr:uid="{00000000-0005-0000-0000-0000D4A60000}"/>
    <cellStyle name="Note 2 3 2 3 2" xfId="9004" xr:uid="{00000000-0005-0000-0000-0000D5A60000}"/>
    <cellStyle name="Note 2 3 2 3 2 2" xfId="9005" xr:uid="{00000000-0005-0000-0000-0000D6A60000}"/>
    <cellStyle name="Note 2 3 2 3 2 3" xfId="9006" xr:uid="{00000000-0005-0000-0000-0000D7A60000}"/>
    <cellStyle name="Note 2 3 2 3 2 4" xfId="9007" xr:uid="{00000000-0005-0000-0000-0000D8A60000}"/>
    <cellStyle name="Note 2 3 2 3 3" xfId="9008" xr:uid="{00000000-0005-0000-0000-0000D9A60000}"/>
    <cellStyle name="Note 2 3 2 3 3 2" xfId="9009" xr:uid="{00000000-0005-0000-0000-0000DAA60000}"/>
    <cellStyle name="Note 2 3 2 3 3 3" xfId="9010" xr:uid="{00000000-0005-0000-0000-0000DBA60000}"/>
    <cellStyle name="Note 2 3 2 3 3 4" xfId="9011" xr:uid="{00000000-0005-0000-0000-0000DCA60000}"/>
    <cellStyle name="Note 2 3 2 3 4" xfId="9012" xr:uid="{00000000-0005-0000-0000-0000DDA60000}"/>
    <cellStyle name="Note 2 3 2 3 5" xfId="9013" xr:uid="{00000000-0005-0000-0000-0000DEA60000}"/>
    <cellStyle name="Note 2 3 2 3 6" xfId="9014" xr:uid="{00000000-0005-0000-0000-0000DFA60000}"/>
    <cellStyle name="Note 2 3 2 4" xfId="9015" xr:uid="{00000000-0005-0000-0000-0000E0A60000}"/>
    <cellStyle name="Note 2 3 2 4 2" xfId="9016" xr:uid="{00000000-0005-0000-0000-0000E1A60000}"/>
    <cellStyle name="Note 2 3 2 4 3" xfId="9017" xr:uid="{00000000-0005-0000-0000-0000E2A60000}"/>
    <cellStyle name="Note 2 3 2 4 4" xfId="9018" xr:uid="{00000000-0005-0000-0000-0000E3A60000}"/>
    <cellStyle name="Note 2 3 2 5" xfId="9019" xr:uid="{00000000-0005-0000-0000-0000E4A60000}"/>
    <cellStyle name="Note 2 3 2 5 2" xfId="9020" xr:uid="{00000000-0005-0000-0000-0000E5A60000}"/>
    <cellStyle name="Note 2 3 2 5 3" xfId="9021" xr:uid="{00000000-0005-0000-0000-0000E6A60000}"/>
    <cellStyle name="Note 2 3 2 5 4" xfId="9022" xr:uid="{00000000-0005-0000-0000-0000E7A60000}"/>
    <cellStyle name="Note 2 3 2 6" xfId="9023" xr:uid="{00000000-0005-0000-0000-0000E8A60000}"/>
    <cellStyle name="Note 2 3 2 7" xfId="9024" xr:uid="{00000000-0005-0000-0000-0000E9A60000}"/>
    <cellStyle name="Note 2 3 2 8" xfId="9025" xr:uid="{00000000-0005-0000-0000-0000EAA60000}"/>
    <cellStyle name="Note 2 3 3" xfId="9026" xr:uid="{00000000-0005-0000-0000-0000EBA60000}"/>
    <cellStyle name="Note 2 3 3 2" xfId="9027" xr:uid="{00000000-0005-0000-0000-0000ECA60000}"/>
    <cellStyle name="Note 2 3 3 2 2" xfId="9028" xr:uid="{00000000-0005-0000-0000-0000EDA60000}"/>
    <cellStyle name="Note 2 3 3 2 2 2" xfId="9029" xr:uid="{00000000-0005-0000-0000-0000EEA60000}"/>
    <cellStyle name="Note 2 3 3 2 2 3" xfId="9030" xr:uid="{00000000-0005-0000-0000-0000EFA60000}"/>
    <cellStyle name="Note 2 3 3 2 2 4" xfId="9031" xr:uid="{00000000-0005-0000-0000-0000F0A60000}"/>
    <cellStyle name="Note 2 3 3 2 3" xfId="9032" xr:uid="{00000000-0005-0000-0000-0000F1A60000}"/>
    <cellStyle name="Note 2 3 3 2 3 2" xfId="9033" xr:uid="{00000000-0005-0000-0000-0000F2A60000}"/>
    <cellStyle name="Note 2 3 3 2 3 3" xfId="9034" xr:uid="{00000000-0005-0000-0000-0000F3A60000}"/>
    <cellStyle name="Note 2 3 3 2 3 4" xfId="9035" xr:uid="{00000000-0005-0000-0000-0000F4A60000}"/>
    <cellStyle name="Note 2 3 3 2 4" xfId="9036" xr:uid="{00000000-0005-0000-0000-0000F5A60000}"/>
    <cellStyle name="Note 2 3 3 2 5" xfId="9037" xr:uid="{00000000-0005-0000-0000-0000F6A60000}"/>
    <cellStyle name="Note 2 3 3 2 6" xfId="9038" xr:uid="{00000000-0005-0000-0000-0000F7A60000}"/>
    <cellStyle name="Note 2 3 3 3" xfId="9039" xr:uid="{00000000-0005-0000-0000-0000F8A60000}"/>
    <cellStyle name="Note 2 3 3 3 2" xfId="9040" xr:uid="{00000000-0005-0000-0000-0000F9A60000}"/>
    <cellStyle name="Note 2 3 3 3 3" xfId="9041" xr:uid="{00000000-0005-0000-0000-0000FAA60000}"/>
    <cellStyle name="Note 2 3 3 3 4" xfId="9042" xr:uid="{00000000-0005-0000-0000-0000FBA60000}"/>
    <cellStyle name="Note 2 3 3 4" xfId="9043" xr:uid="{00000000-0005-0000-0000-0000FCA60000}"/>
    <cellStyle name="Note 2 3 3 4 2" xfId="9044" xr:uid="{00000000-0005-0000-0000-0000FDA60000}"/>
    <cellStyle name="Note 2 3 3 4 3" xfId="9045" xr:uid="{00000000-0005-0000-0000-0000FEA60000}"/>
    <cellStyle name="Note 2 3 3 4 4" xfId="9046" xr:uid="{00000000-0005-0000-0000-0000FFA60000}"/>
    <cellStyle name="Note 2 3 3 5" xfId="9047" xr:uid="{00000000-0005-0000-0000-000000A70000}"/>
    <cellStyle name="Note 2 3 3 6" xfId="9048" xr:uid="{00000000-0005-0000-0000-000001A70000}"/>
    <cellStyle name="Note 2 3 3 7" xfId="9049" xr:uid="{00000000-0005-0000-0000-000002A70000}"/>
    <cellStyle name="Note 2 3 4" xfId="9050" xr:uid="{00000000-0005-0000-0000-000003A70000}"/>
    <cellStyle name="Note 2 3 4 2" xfId="9051" xr:uid="{00000000-0005-0000-0000-000004A70000}"/>
    <cellStyle name="Note 2 3 4 2 2" xfId="9052" xr:uid="{00000000-0005-0000-0000-000005A70000}"/>
    <cellStyle name="Note 2 3 4 2 3" xfId="9053" xr:uid="{00000000-0005-0000-0000-000006A70000}"/>
    <cellStyle name="Note 2 3 4 2 4" xfId="9054" xr:uid="{00000000-0005-0000-0000-000007A70000}"/>
    <cellStyle name="Note 2 3 4 3" xfId="9055" xr:uid="{00000000-0005-0000-0000-000008A70000}"/>
    <cellStyle name="Note 2 3 4 3 2" xfId="9056" xr:uid="{00000000-0005-0000-0000-000009A70000}"/>
    <cellStyle name="Note 2 3 4 3 3" xfId="9057" xr:uid="{00000000-0005-0000-0000-00000AA70000}"/>
    <cellStyle name="Note 2 3 4 3 4" xfId="9058" xr:uid="{00000000-0005-0000-0000-00000BA70000}"/>
    <cellStyle name="Note 2 3 4 4" xfId="9059" xr:uid="{00000000-0005-0000-0000-00000CA70000}"/>
    <cellStyle name="Note 2 3 4 5" xfId="9060" xr:uid="{00000000-0005-0000-0000-00000DA70000}"/>
    <cellStyle name="Note 2 3 4 6" xfId="9061" xr:uid="{00000000-0005-0000-0000-00000EA70000}"/>
    <cellStyle name="Note 2 3 5" xfId="9062" xr:uid="{00000000-0005-0000-0000-00000FA70000}"/>
    <cellStyle name="Note 2 3 5 2" xfId="9063" xr:uid="{00000000-0005-0000-0000-000010A70000}"/>
    <cellStyle name="Note 2 3 5 3" xfId="9064" xr:uid="{00000000-0005-0000-0000-000011A70000}"/>
    <cellStyle name="Note 2 3 5 4" xfId="9065" xr:uid="{00000000-0005-0000-0000-000012A70000}"/>
    <cellStyle name="Note 2 3 6" xfId="9066" xr:uid="{00000000-0005-0000-0000-000013A70000}"/>
    <cellStyle name="Note 2 3 6 2" xfId="9067" xr:uid="{00000000-0005-0000-0000-000014A70000}"/>
    <cellStyle name="Note 2 3 6 3" xfId="9068" xr:uid="{00000000-0005-0000-0000-000015A70000}"/>
    <cellStyle name="Note 2 3 6 4" xfId="9069" xr:uid="{00000000-0005-0000-0000-000016A70000}"/>
    <cellStyle name="Note 2 3 7" xfId="9070" xr:uid="{00000000-0005-0000-0000-000017A70000}"/>
    <cellStyle name="Note 2 3 8" xfId="9071" xr:uid="{00000000-0005-0000-0000-000018A70000}"/>
    <cellStyle name="Note 2 3 9" xfId="9072" xr:uid="{00000000-0005-0000-0000-000019A70000}"/>
    <cellStyle name="Note 2 4" xfId="9073" xr:uid="{00000000-0005-0000-0000-00001AA70000}"/>
    <cellStyle name="Note 2 4 2" xfId="9074" xr:uid="{00000000-0005-0000-0000-00001BA70000}"/>
    <cellStyle name="Note 2 4 3" xfId="9075" xr:uid="{00000000-0005-0000-0000-00001CA70000}"/>
    <cellStyle name="Note 2 4 4" xfId="9076" xr:uid="{00000000-0005-0000-0000-00001DA70000}"/>
    <cellStyle name="Note 2 5" xfId="9077" xr:uid="{00000000-0005-0000-0000-00001EA70000}"/>
    <cellStyle name="Note 2 5 2" xfId="9078" xr:uid="{00000000-0005-0000-0000-00001FA70000}"/>
    <cellStyle name="Note 2 5 3" xfId="9079" xr:uid="{00000000-0005-0000-0000-000020A70000}"/>
    <cellStyle name="Note 2 5 4" xfId="9080" xr:uid="{00000000-0005-0000-0000-000021A70000}"/>
    <cellStyle name="Note 2 6" xfId="9081" xr:uid="{00000000-0005-0000-0000-000022A70000}"/>
    <cellStyle name="Note 2 6 2" xfId="9082" xr:uid="{00000000-0005-0000-0000-000023A70000}"/>
    <cellStyle name="Note 2 6 3" xfId="9083" xr:uid="{00000000-0005-0000-0000-000024A70000}"/>
    <cellStyle name="Note 2 7" xfId="9084" xr:uid="{00000000-0005-0000-0000-000025A70000}"/>
    <cellStyle name="Note 3" xfId="9085" xr:uid="{00000000-0005-0000-0000-000026A70000}"/>
    <cellStyle name="Note 3 2" xfId="9086" xr:uid="{00000000-0005-0000-0000-000027A70000}"/>
    <cellStyle name="Note 3 2 2" xfId="9087" xr:uid="{00000000-0005-0000-0000-000028A70000}"/>
    <cellStyle name="Note 3 2 2 2" xfId="9088" xr:uid="{00000000-0005-0000-0000-000029A70000}"/>
    <cellStyle name="Note 3 2 2 2 2" xfId="9089" xr:uid="{00000000-0005-0000-0000-00002AA70000}"/>
    <cellStyle name="Note 3 2 2 2 2 2" xfId="9090" xr:uid="{00000000-0005-0000-0000-00002BA70000}"/>
    <cellStyle name="Note 3 2 2 2 2 2 2" xfId="9091" xr:uid="{00000000-0005-0000-0000-00002CA70000}"/>
    <cellStyle name="Note 3 2 2 2 2 2 2 2" xfId="9092" xr:uid="{00000000-0005-0000-0000-00002DA70000}"/>
    <cellStyle name="Note 3 2 2 2 2 2 2 3" xfId="9093" xr:uid="{00000000-0005-0000-0000-00002EA70000}"/>
    <cellStyle name="Note 3 2 2 2 2 2 2 4" xfId="9094" xr:uid="{00000000-0005-0000-0000-00002FA70000}"/>
    <cellStyle name="Note 3 2 2 2 2 2 3" xfId="9095" xr:uid="{00000000-0005-0000-0000-000030A70000}"/>
    <cellStyle name="Note 3 2 2 2 2 2 3 2" xfId="9096" xr:uid="{00000000-0005-0000-0000-000031A70000}"/>
    <cellStyle name="Note 3 2 2 2 2 2 3 3" xfId="9097" xr:uid="{00000000-0005-0000-0000-000032A70000}"/>
    <cellStyle name="Note 3 2 2 2 2 2 3 4" xfId="9098" xr:uid="{00000000-0005-0000-0000-000033A70000}"/>
    <cellStyle name="Note 3 2 2 2 2 2 4" xfId="9099" xr:uid="{00000000-0005-0000-0000-000034A70000}"/>
    <cellStyle name="Note 3 2 2 2 2 2 5" xfId="9100" xr:uid="{00000000-0005-0000-0000-000035A70000}"/>
    <cellStyle name="Note 3 2 2 2 2 2 6" xfId="9101" xr:uid="{00000000-0005-0000-0000-000036A70000}"/>
    <cellStyle name="Note 3 2 2 2 2 3" xfId="9102" xr:uid="{00000000-0005-0000-0000-000037A70000}"/>
    <cellStyle name="Note 3 2 2 2 2 3 2" xfId="9103" xr:uid="{00000000-0005-0000-0000-000038A70000}"/>
    <cellStyle name="Note 3 2 2 2 2 3 3" xfId="9104" xr:uid="{00000000-0005-0000-0000-000039A70000}"/>
    <cellStyle name="Note 3 2 2 2 2 3 4" xfId="9105" xr:uid="{00000000-0005-0000-0000-00003AA70000}"/>
    <cellStyle name="Note 3 2 2 2 2 4" xfId="9106" xr:uid="{00000000-0005-0000-0000-00003BA70000}"/>
    <cellStyle name="Note 3 2 2 2 2 4 2" xfId="9107" xr:uid="{00000000-0005-0000-0000-00003CA70000}"/>
    <cellStyle name="Note 3 2 2 2 2 4 3" xfId="9108" xr:uid="{00000000-0005-0000-0000-00003DA70000}"/>
    <cellStyle name="Note 3 2 2 2 2 4 4" xfId="9109" xr:uid="{00000000-0005-0000-0000-00003EA70000}"/>
    <cellStyle name="Note 3 2 2 2 2 5" xfId="9110" xr:uid="{00000000-0005-0000-0000-00003FA70000}"/>
    <cellStyle name="Note 3 2 2 2 2 6" xfId="9111" xr:uid="{00000000-0005-0000-0000-000040A70000}"/>
    <cellStyle name="Note 3 2 2 2 2 7" xfId="9112" xr:uid="{00000000-0005-0000-0000-000041A70000}"/>
    <cellStyle name="Note 3 2 2 2 3" xfId="9113" xr:uid="{00000000-0005-0000-0000-000042A70000}"/>
    <cellStyle name="Note 3 2 2 2 3 2" xfId="9114" xr:uid="{00000000-0005-0000-0000-000043A70000}"/>
    <cellStyle name="Note 3 2 2 2 3 2 2" xfId="9115" xr:uid="{00000000-0005-0000-0000-000044A70000}"/>
    <cellStyle name="Note 3 2 2 2 3 2 3" xfId="9116" xr:uid="{00000000-0005-0000-0000-000045A70000}"/>
    <cellStyle name="Note 3 2 2 2 3 2 4" xfId="9117" xr:uid="{00000000-0005-0000-0000-000046A70000}"/>
    <cellStyle name="Note 3 2 2 2 3 3" xfId="9118" xr:uid="{00000000-0005-0000-0000-000047A70000}"/>
    <cellStyle name="Note 3 2 2 2 3 3 2" xfId="9119" xr:uid="{00000000-0005-0000-0000-000048A70000}"/>
    <cellStyle name="Note 3 2 2 2 3 3 3" xfId="9120" xr:uid="{00000000-0005-0000-0000-000049A70000}"/>
    <cellStyle name="Note 3 2 2 2 3 3 4" xfId="9121" xr:uid="{00000000-0005-0000-0000-00004AA70000}"/>
    <cellStyle name="Note 3 2 2 2 3 4" xfId="9122" xr:uid="{00000000-0005-0000-0000-00004BA70000}"/>
    <cellStyle name="Note 3 2 2 2 3 5" xfId="9123" xr:uid="{00000000-0005-0000-0000-00004CA70000}"/>
    <cellStyle name="Note 3 2 2 2 3 6" xfId="9124" xr:uid="{00000000-0005-0000-0000-00004DA70000}"/>
    <cellStyle name="Note 3 2 2 2 4" xfId="9125" xr:uid="{00000000-0005-0000-0000-00004EA70000}"/>
    <cellStyle name="Note 3 2 2 2 4 2" xfId="9126" xr:uid="{00000000-0005-0000-0000-00004FA70000}"/>
    <cellStyle name="Note 3 2 2 2 4 3" xfId="9127" xr:uid="{00000000-0005-0000-0000-000050A70000}"/>
    <cellStyle name="Note 3 2 2 2 4 4" xfId="9128" xr:uid="{00000000-0005-0000-0000-000051A70000}"/>
    <cellStyle name="Note 3 2 2 2 5" xfId="9129" xr:uid="{00000000-0005-0000-0000-000052A70000}"/>
    <cellStyle name="Note 3 2 2 2 5 2" xfId="9130" xr:uid="{00000000-0005-0000-0000-000053A70000}"/>
    <cellStyle name="Note 3 2 2 2 5 3" xfId="9131" xr:uid="{00000000-0005-0000-0000-000054A70000}"/>
    <cellStyle name="Note 3 2 2 2 5 4" xfId="9132" xr:uid="{00000000-0005-0000-0000-000055A70000}"/>
    <cellStyle name="Note 3 2 2 2 6" xfId="9133" xr:uid="{00000000-0005-0000-0000-000056A70000}"/>
    <cellStyle name="Note 3 2 2 2 7" xfId="9134" xr:uid="{00000000-0005-0000-0000-000057A70000}"/>
    <cellStyle name="Note 3 2 2 2 8" xfId="9135" xr:uid="{00000000-0005-0000-0000-000058A70000}"/>
    <cellStyle name="Note 3 2 2 3" xfId="9136" xr:uid="{00000000-0005-0000-0000-000059A70000}"/>
    <cellStyle name="Note 3 2 2 3 2" xfId="9137" xr:uid="{00000000-0005-0000-0000-00005AA70000}"/>
    <cellStyle name="Note 3 2 2 3 2 2" xfId="9138" xr:uid="{00000000-0005-0000-0000-00005BA70000}"/>
    <cellStyle name="Note 3 2 2 3 2 2 2" xfId="9139" xr:uid="{00000000-0005-0000-0000-00005CA70000}"/>
    <cellStyle name="Note 3 2 2 3 2 2 3" xfId="9140" xr:uid="{00000000-0005-0000-0000-00005DA70000}"/>
    <cellStyle name="Note 3 2 2 3 2 2 4" xfId="9141" xr:uid="{00000000-0005-0000-0000-00005EA70000}"/>
    <cellStyle name="Note 3 2 2 3 2 3" xfId="9142" xr:uid="{00000000-0005-0000-0000-00005FA70000}"/>
    <cellStyle name="Note 3 2 2 3 2 3 2" xfId="9143" xr:uid="{00000000-0005-0000-0000-000060A70000}"/>
    <cellStyle name="Note 3 2 2 3 2 3 3" xfId="9144" xr:uid="{00000000-0005-0000-0000-000061A70000}"/>
    <cellStyle name="Note 3 2 2 3 2 3 4" xfId="9145" xr:uid="{00000000-0005-0000-0000-000062A70000}"/>
    <cellStyle name="Note 3 2 2 3 2 4" xfId="9146" xr:uid="{00000000-0005-0000-0000-000063A70000}"/>
    <cellStyle name="Note 3 2 2 3 2 5" xfId="9147" xr:uid="{00000000-0005-0000-0000-000064A70000}"/>
    <cellStyle name="Note 3 2 2 3 2 6" xfId="9148" xr:uid="{00000000-0005-0000-0000-000065A70000}"/>
    <cellStyle name="Note 3 2 2 3 3" xfId="9149" xr:uid="{00000000-0005-0000-0000-000066A70000}"/>
    <cellStyle name="Note 3 2 2 3 3 2" xfId="9150" xr:uid="{00000000-0005-0000-0000-000067A70000}"/>
    <cellStyle name="Note 3 2 2 3 3 3" xfId="9151" xr:uid="{00000000-0005-0000-0000-000068A70000}"/>
    <cellStyle name="Note 3 2 2 3 3 4" xfId="9152" xr:uid="{00000000-0005-0000-0000-000069A70000}"/>
    <cellStyle name="Note 3 2 2 3 4" xfId="9153" xr:uid="{00000000-0005-0000-0000-00006AA70000}"/>
    <cellStyle name="Note 3 2 2 3 4 2" xfId="9154" xr:uid="{00000000-0005-0000-0000-00006BA70000}"/>
    <cellStyle name="Note 3 2 2 3 4 3" xfId="9155" xr:uid="{00000000-0005-0000-0000-00006CA70000}"/>
    <cellStyle name="Note 3 2 2 3 4 4" xfId="9156" xr:uid="{00000000-0005-0000-0000-00006DA70000}"/>
    <cellStyle name="Note 3 2 2 3 5" xfId="9157" xr:uid="{00000000-0005-0000-0000-00006EA70000}"/>
    <cellStyle name="Note 3 2 2 3 6" xfId="9158" xr:uid="{00000000-0005-0000-0000-00006FA70000}"/>
    <cellStyle name="Note 3 2 2 3 7" xfId="9159" xr:uid="{00000000-0005-0000-0000-000070A70000}"/>
    <cellStyle name="Note 3 2 2 4" xfId="9160" xr:uid="{00000000-0005-0000-0000-000071A70000}"/>
    <cellStyle name="Note 3 2 2 4 2" xfId="9161" xr:uid="{00000000-0005-0000-0000-000072A70000}"/>
    <cellStyle name="Note 3 2 2 4 2 2" xfId="9162" xr:uid="{00000000-0005-0000-0000-000073A70000}"/>
    <cellStyle name="Note 3 2 2 4 2 3" xfId="9163" xr:uid="{00000000-0005-0000-0000-000074A70000}"/>
    <cellStyle name="Note 3 2 2 4 2 4" xfId="9164" xr:uid="{00000000-0005-0000-0000-000075A70000}"/>
    <cellStyle name="Note 3 2 2 4 3" xfId="9165" xr:uid="{00000000-0005-0000-0000-000076A70000}"/>
    <cellStyle name="Note 3 2 2 4 3 2" xfId="9166" xr:uid="{00000000-0005-0000-0000-000077A70000}"/>
    <cellStyle name="Note 3 2 2 4 3 3" xfId="9167" xr:uid="{00000000-0005-0000-0000-000078A70000}"/>
    <cellStyle name="Note 3 2 2 4 3 4" xfId="9168" xr:uid="{00000000-0005-0000-0000-000079A70000}"/>
    <cellStyle name="Note 3 2 2 4 4" xfId="9169" xr:uid="{00000000-0005-0000-0000-00007AA70000}"/>
    <cellStyle name="Note 3 2 2 4 5" xfId="9170" xr:uid="{00000000-0005-0000-0000-00007BA70000}"/>
    <cellStyle name="Note 3 2 2 4 6" xfId="9171" xr:uid="{00000000-0005-0000-0000-00007CA70000}"/>
    <cellStyle name="Note 3 2 2 5" xfId="9172" xr:uid="{00000000-0005-0000-0000-00007DA70000}"/>
    <cellStyle name="Note 3 2 2 5 2" xfId="9173" xr:uid="{00000000-0005-0000-0000-00007EA70000}"/>
    <cellStyle name="Note 3 2 2 5 3" xfId="9174" xr:uid="{00000000-0005-0000-0000-00007FA70000}"/>
    <cellStyle name="Note 3 2 2 5 4" xfId="9175" xr:uid="{00000000-0005-0000-0000-000080A70000}"/>
    <cellStyle name="Note 3 2 2 6" xfId="9176" xr:uid="{00000000-0005-0000-0000-000081A70000}"/>
    <cellStyle name="Note 3 2 2 6 2" xfId="9177" xr:uid="{00000000-0005-0000-0000-000082A70000}"/>
    <cellStyle name="Note 3 2 2 6 3" xfId="9178" xr:uid="{00000000-0005-0000-0000-000083A70000}"/>
    <cellStyle name="Note 3 2 2 6 4" xfId="9179" xr:uid="{00000000-0005-0000-0000-000084A70000}"/>
    <cellStyle name="Note 3 2 2 7" xfId="9180" xr:uid="{00000000-0005-0000-0000-000085A70000}"/>
    <cellStyle name="Note 3 2 2 8" xfId="9181" xr:uid="{00000000-0005-0000-0000-000086A70000}"/>
    <cellStyle name="Note 3 2 2 9" xfId="9182" xr:uid="{00000000-0005-0000-0000-000087A70000}"/>
    <cellStyle name="Note 3 2 3" xfId="9183" xr:uid="{00000000-0005-0000-0000-000088A70000}"/>
    <cellStyle name="Note 3 2 3 2" xfId="9184" xr:uid="{00000000-0005-0000-0000-000089A70000}"/>
    <cellStyle name="Note 3 2 3 3" xfId="9185" xr:uid="{00000000-0005-0000-0000-00008AA70000}"/>
    <cellStyle name="Note 3 2 3 4" xfId="9186" xr:uid="{00000000-0005-0000-0000-00008BA70000}"/>
    <cellStyle name="Note 3 2 4" xfId="9187" xr:uid="{00000000-0005-0000-0000-00008CA70000}"/>
    <cellStyle name="Note 3 2 4 2" xfId="9188" xr:uid="{00000000-0005-0000-0000-00008DA70000}"/>
    <cellStyle name="Note 3 2 4 3" xfId="9189" xr:uid="{00000000-0005-0000-0000-00008EA70000}"/>
    <cellStyle name="Note 3 2 4 4" xfId="9190" xr:uid="{00000000-0005-0000-0000-00008FA70000}"/>
    <cellStyle name="Note 3 2 5" xfId="9191" xr:uid="{00000000-0005-0000-0000-000090A70000}"/>
    <cellStyle name="Note 3 2 5 2" xfId="9192" xr:uid="{00000000-0005-0000-0000-000091A70000}"/>
    <cellStyle name="Note 3 2 5 3" xfId="9193" xr:uid="{00000000-0005-0000-0000-000092A70000}"/>
    <cellStyle name="Note 3 2 6" xfId="9194" xr:uid="{00000000-0005-0000-0000-000093A70000}"/>
    <cellStyle name="Note 3 3" xfId="9195" xr:uid="{00000000-0005-0000-0000-000094A70000}"/>
    <cellStyle name="Note 3 3 2" xfId="9196" xr:uid="{00000000-0005-0000-0000-000095A70000}"/>
    <cellStyle name="Note 3 3 2 2" xfId="9197" xr:uid="{00000000-0005-0000-0000-000096A70000}"/>
    <cellStyle name="Note 3 3 2 2 2" xfId="9198" xr:uid="{00000000-0005-0000-0000-000097A70000}"/>
    <cellStyle name="Note 3 3 2 2 2 2" xfId="9199" xr:uid="{00000000-0005-0000-0000-000098A70000}"/>
    <cellStyle name="Note 3 3 2 2 2 2 2" xfId="9200" xr:uid="{00000000-0005-0000-0000-000099A70000}"/>
    <cellStyle name="Note 3 3 2 2 2 2 3" xfId="9201" xr:uid="{00000000-0005-0000-0000-00009AA70000}"/>
    <cellStyle name="Note 3 3 2 2 2 2 4" xfId="9202" xr:uid="{00000000-0005-0000-0000-00009BA70000}"/>
    <cellStyle name="Note 3 3 2 2 2 3" xfId="9203" xr:uid="{00000000-0005-0000-0000-00009CA70000}"/>
    <cellStyle name="Note 3 3 2 2 2 3 2" xfId="9204" xr:uid="{00000000-0005-0000-0000-00009DA70000}"/>
    <cellStyle name="Note 3 3 2 2 2 3 3" xfId="9205" xr:uid="{00000000-0005-0000-0000-00009EA70000}"/>
    <cellStyle name="Note 3 3 2 2 2 3 4" xfId="9206" xr:uid="{00000000-0005-0000-0000-00009FA70000}"/>
    <cellStyle name="Note 3 3 2 2 2 4" xfId="9207" xr:uid="{00000000-0005-0000-0000-0000A0A70000}"/>
    <cellStyle name="Note 3 3 2 2 2 5" xfId="9208" xr:uid="{00000000-0005-0000-0000-0000A1A70000}"/>
    <cellStyle name="Note 3 3 2 2 2 6" xfId="9209" xr:uid="{00000000-0005-0000-0000-0000A2A70000}"/>
    <cellStyle name="Note 3 3 2 2 3" xfId="9210" xr:uid="{00000000-0005-0000-0000-0000A3A70000}"/>
    <cellStyle name="Note 3 3 2 2 3 2" xfId="9211" xr:uid="{00000000-0005-0000-0000-0000A4A70000}"/>
    <cellStyle name="Note 3 3 2 2 3 3" xfId="9212" xr:uid="{00000000-0005-0000-0000-0000A5A70000}"/>
    <cellStyle name="Note 3 3 2 2 3 4" xfId="9213" xr:uid="{00000000-0005-0000-0000-0000A6A70000}"/>
    <cellStyle name="Note 3 3 2 2 4" xfId="9214" xr:uid="{00000000-0005-0000-0000-0000A7A70000}"/>
    <cellStyle name="Note 3 3 2 2 4 2" xfId="9215" xr:uid="{00000000-0005-0000-0000-0000A8A70000}"/>
    <cellStyle name="Note 3 3 2 2 4 3" xfId="9216" xr:uid="{00000000-0005-0000-0000-0000A9A70000}"/>
    <cellStyle name="Note 3 3 2 2 4 4" xfId="9217" xr:uid="{00000000-0005-0000-0000-0000AAA70000}"/>
    <cellStyle name="Note 3 3 2 2 5" xfId="9218" xr:uid="{00000000-0005-0000-0000-0000ABA70000}"/>
    <cellStyle name="Note 3 3 2 2 6" xfId="9219" xr:uid="{00000000-0005-0000-0000-0000ACA70000}"/>
    <cellStyle name="Note 3 3 2 2 7" xfId="9220" xr:uid="{00000000-0005-0000-0000-0000ADA70000}"/>
    <cellStyle name="Note 3 3 2 3" xfId="9221" xr:uid="{00000000-0005-0000-0000-0000AEA70000}"/>
    <cellStyle name="Note 3 3 2 3 2" xfId="9222" xr:uid="{00000000-0005-0000-0000-0000AFA70000}"/>
    <cellStyle name="Note 3 3 2 3 2 2" xfId="9223" xr:uid="{00000000-0005-0000-0000-0000B0A70000}"/>
    <cellStyle name="Note 3 3 2 3 2 3" xfId="9224" xr:uid="{00000000-0005-0000-0000-0000B1A70000}"/>
    <cellStyle name="Note 3 3 2 3 2 4" xfId="9225" xr:uid="{00000000-0005-0000-0000-0000B2A70000}"/>
    <cellStyle name="Note 3 3 2 3 3" xfId="9226" xr:uid="{00000000-0005-0000-0000-0000B3A70000}"/>
    <cellStyle name="Note 3 3 2 3 3 2" xfId="9227" xr:uid="{00000000-0005-0000-0000-0000B4A70000}"/>
    <cellStyle name="Note 3 3 2 3 3 3" xfId="9228" xr:uid="{00000000-0005-0000-0000-0000B5A70000}"/>
    <cellStyle name="Note 3 3 2 3 3 4" xfId="9229" xr:uid="{00000000-0005-0000-0000-0000B6A70000}"/>
    <cellStyle name="Note 3 3 2 3 4" xfId="9230" xr:uid="{00000000-0005-0000-0000-0000B7A70000}"/>
    <cellStyle name="Note 3 3 2 3 5" xfId="9231" xr:uid="{00000000-0005-0000-0000-0000B8A70000}"/>
    <cellStyle name="Note 3 3 2 3 6" xfId="9232" xr:uid="{00000000-0005-0000-0000-0000B9A70000}"/>
    <cellStyle name="Note 3 3 2 4" xfId="9233" xr:uid="{00000000-0005-0000-0000-0000BAA70000}"/>
    <cellStyle name="Note 3 3 2 4 2" xfId="9234" xr:uid="{00000000-0005-0000-0000-0000BBA70000}"/>
    <cellStyle name="Note 3 3 2 4 3" xfId="9235" xr:uid="{00000000-0005-0000-0000-0000BCA70000}"/>
    <cellStyle name="Note 3 3 2 4 4" xfId="9236" xr:uid="{00000000-0005-0000-0000-0000BDA70000}"/>
    <cellStyle name="Note 3 3 2 5" xfId="9237" xr:uid="{00000000-0005-0000-0000-0000BEA70000}"/>
    <cellStyle name="Note 3 3 2 5 2" xfId="9238" xr:uid="{00000000-0005-0000-0000-0000BFA70000}"/>
    <cellStyle name="Note 3 3 2 5 3" xfId="9239" xr:uid="{00000000-0005-0000-0000-0000C0A70000}"/>
    <cellStyle name="Note 3 3 2 5 4" xfId="9240" xr:uid="{00000000-0005-0000-0000-0000C1A70000}"/>
    <cellStyle name="Note 3 3 2 6" xfId="9241" xr:uid="{00000000-0005-0000-0000-0000C2A70000}"/>
    <cellStyle name="Note 3 3 2 7" xfId="9242" xr:uid="{00000000-0005-0000-0000-0000C3A70000}"/>
    <cellStyle name="Note 3 3 2 8" xfId="9243" xr:uid="{00000000-0005-0000-0000-0000C4A70000}"/>
    <cellStyle name="Note 3 3 3" xfId="9244" xr:uid="{00000000-0005-0000-0000-0000C5A70000}"/>
    <cellStyle name="Note 3 3 3 2" xfId="9245" xr:uid="{00000000-0005-0000-0000-0000C6A70000}"/>
    <cellStyle name="Note 3 3 3 2 2" xfId="9246" xr:uid="{00000000-0005-0000-0000-0000C7A70000}"/>
    <cellStyle name="Note 3 3 3 2 2 2" xfId="9247" xr:uid="{00000000-0005-0000-0000-0000C8A70000}"/>
    <cellStyle name="Note 3 3 3 2 2 3" xfId="9248" xr:uid="{00000000-0005-0000-0000-0000C9A70000}"/>
    <cellStyle name="Note 3 3 3 2 2 4" xfId="9249" xr:uid="{00000000-0005-0000-0000-0000CAA70000}"/>
    <cellStyle name="Note 3 3 3 2 3" xfId="9250" xr:uid="{00000000-0005-0000-0000-0000CBA70000}"/>
    <cellStyle name="Note 3 3 3 2 3 2" xfId="9251" xr:uid="{00000000-0005-0000-0000-0000CCA70000}"/>
    <cellStyle name="Note 3 3 3 2 3 3" xfId="9252" xr:uid="{00000000-0005-0000-0000-0000CDA70000}"/>
    <cellStyle name="Note 3 3 3 2 3 4" xfId="9253" xr:uid="{00000000-0005-0000-0000-0000CEA70000}"/>
    <cellStyle name="Note 3 3 3 2 4" xfId="9254" xr:uid="{00000000-0005-0000-0000-0000CFA70000}"/>
    <cellStyle name="Note 3 3 3 2 5" xfId="9255" xr:uid="{00000000-0005-0000-0000-0000D0A70000}"/>
    <cellStyle name="Note 3 3 3 2 6" xfId="9256" xr:uid="{00000000-0005-0000-0000-0000D1A70000}"/>
    <cellStyle name="Note 3 3 3 3" xfId="9257" xr:uid="{00000000-0005-0000-0000-0000D2A70000}"/>
    <cellStyle name="Note 3 3 3 3 2" xfId="9258" xr:uid="{00000000-0005-0000-0000-0000D3A70000}"/>
    <cellStyle name="Note 3 3 3 3 3" xfId="9259" xr:uid="{00000000-0005-0000-0000-0000D4A70000}"/>
    <cellStyle name="Note 3 3 3 3 4" xfId="9260" xr:uid="{00000000-0005-0000-0000-0000D5A70000}"/>
    <cellStyle name="Note 3 3 3 4" xfId="9261" xr:uid="{00000000-0005-0000-0000-0000D6A70000}"/>
    <cellStyle name="Note 3 3 3 4 2" xfId="9262" xr:uid="{00000000-0005-0000-0000-0000D7A70000}"/>
    <cellStyle name="Note 3 3 3 4 3" xfId="9263" xr:uid="{00000000-0005-0000-0000-0000D8A70000}"/>
    <cellStyle name="Note 3 3 3 4 4" xfId="9264" xr:uid="{00000000-0005-0000-0000-0000D9A70000}"/>
    <cellStyle name="Note 3 3 3 5" xfId="9265" xr:uid="{00000000-0005-0000-0000-0000DAA70000}"/>
    <cellStyle name="Note 3 3 3 6" xfId="9266" xr:uid="{00000000-0005-0000-0000-0000DBA70000}"/>
    <cellStyle name="Note 3 3 3 7" xfId="9267" xr:uid="{00000000-0005-0000-0000-0000DCA70000}"/>
    <cellStyle name="Note 3 3 4" xfId="9268" xr:uid="{00000000-0005-0000-0000-0000DDA70000}"/>
    <cellStyle name="Note 3 3 4 2" xfId="9269" xr:uid="{00000000-0005-0000-0000-0000DEA70000}"/>
    <cellStyle name="Note 3 3 4 2 2" xfId="9270" xr:uid="{00000000-0005-0000-0000-0000DFA70000}"/>
    <cellStyle name="Note 3 3 4 2 3" xfId="9271" xr:uid="{00000000-0005-0000-0000-0000E0A70000}"/>
    <cellStyle name="Note 3 3 4 2 4" xfId="9272" xr:uid="{00000000-0005-0000-0000-0000E1A70000}"/>
    <cellStyle name="Note 3 3 4 3" xfId="9273" xr:uid="{00000000-0005-0000-0000-0000E2A70000}"/>
    <cellStyle name="Note 3 3 4 3 2" xfId="9274" xr:uid="{00000000-0005-0000-0000-0000E3A70000}"/>
    <cellStyle name="Note 3 3 4 3 3" xfId="9275" xr:uid="{00000000-0005-0000-0000-0000E4A70000}"/>
    <cellStyle name="Note 3 3 4 3 4" xfId="9276" xr:uid="{00000000-0005-0000-0000-0000E5A70000}"/>
    <cellStyle name="Note 3 3 4 4" xfId="9277" xr:uid="{00000000-0005-0000-0000-0000E6A70000}"/>
    <cellStyle name="Note 3 3 4 5" xfId="9278" xr:uid="{00000000-0005-0000-0000-0000E7A70000}"/>
    <cellStyle name="Note 3 3 4 6" xfId="9279" xr:uid="{00000000-0005-0000-0000-0000E8A70000}"/>
    <cellStyle name="Note 3 3 5" xfId="9280" xr:uid="{00000000-0005-0000-0000-0000E9A70000}"/>
    <cellStyle name="Note 3 3 5 2" xfId="9281" xr:uid="{00000000-0005-0000-0000-0000EAA70000}"/>
    <cellStyle name="Note 3 3 5 3" xfId="9282" xr:uid="{00000000-0005-0000-0000-0000EBA70000}"/>
    <cellStyle name="Note 3 3 5 4" xfId="9283" xr:uid="{00000000-0005-0000-0000-0000ECA70000}"/>
    <cellStyle name="Note 3 3 6" xfId="9284" xr:uid="{00000000-0005-0000-0000-0000EDA70000}"/>
    <cellStyle name="Note 3 3 6 2" xfId="9285" xr:uid="{00000000-0005-0000-0000-0000EEA70000}"/>
    <cellStyle name="Note 3 3 6 3" xfId="9286" xr:uid="{00000000-0005-0000-0000-0000EFA70000}"/>
    <cellStyle name="Note 3 3 6 4" xfId="9287" xr:uid="{00000000-0005-0000-0000-0000F0A70000}"/>
    <cellStyle name="Note 3 3 7" xfId="9288" xr:uid="{00000000-0005-0000-0000-0000F1A70000}"/>
    <cellStyle name="Note 3 3 8" xfId="9289" xr:uid="{00000000-0005-0000-0000-0000F2A70000}"/>
    <cellStyle name="Note 3 3 9" xfId="9290" xr:uid="{00000000-0005-0000-0000-0000F3A70000}"/>
    <cellStyle name="Note 3 4" xfId="9291" xr:uid="{00000000-0005-0000-0000-0000F4A70000}"/>
    <cellStyle name="Note 3 4 2" xfId="9292" xr:uid="{00000000-0005-0000-0000-0000F5A70000}"/>
    <cellStyle name="Note 3 4 3" xfId="9293" xr:uid="{00000000-0005-0000-0000-0000F6A70000}"/>
    <cellStyle name="Note 3 4 4" xfId="9294" xr:uid="{00000000-0005-0000-0000-0000F7A70000}"/>
    <cellStyle name="Note 3 5" xfId="9295" xr:uid="{00000000-0005-0000-0000-0000F8A70000}"/>
    <cellStyle name="Note 3 5 2" xfId="9296" xr:uid="{00000000-0005-0000-0000-0000F9A70000}"/>
    <cellStyle name="Note 3 5 3" xfId="9297" xr:uid="{00000000-0005-0000-0000-0000FAA70000}"/>
    <cellStyle name="Note 3 5 4" xfId="9298" xr:uid="{00000000-0005-0000-0000-0000FBA70000}"/>
    <cellStyle name="Note 3 6" xfId="9299" xr:uid="{00000000-0005-0000-0000-0000FCA70000}"/>
    <cellStyle name="Note 3 6 2" xfId="9300" xr:uid="{00000000-0005-0000-0000-0000FDA70000}"/>
    <cellStyle name="Note 3 6 3" xfId="9301" xr:uid="{00000000-0005-0000-0000-0000FEA70000}"/>
    <cellStyle name="Note 3 7" xfId="9302" xr:uid="{00000000-0005-0000-0000-0000FFA70000}"/>
    <cellStyle name="Note 4" xfId="9303" xr:uid="{00000000-0005-0000-0000-000000A80000}"/>
    <cellStyle name="Note 4 2" xfId="9304" xr:uid="{00000000-0005-0000-0000-000001A80000}"/>
    <cellStyle name="Note 4 2 2" xfId="9305" xr:uid="{00000000-0005-0000-0000-000002A80000}"/>
    <cellStyle name="Note 4 2 2 2" xfId="9306" xr:uid="{00000000-0005-0000-0000-000003A80000}"/>
    <cellStyle name="Note 4 2 2 2 2" xfId="9307" xr:uid="{00000000-0005-0000-0000-000004A80000}"/>
    <cellStyle name="Note 4 2 2 2 2 2" xfId="9308" xr:uid="{00000000-0005-0000-0000-000005A80000}"/>
    <cellStyle name="Note 4 2 2 2 2 2 2" xfId="9309" xr:uid="{00000000-0005-0000-0000-000006A80000}"/>
    <cellStyle name="Note 4 2 2 2 2 2 2 2" xfId="9310" xr:uid="{00000000-0005-0000-0000-000007A80000}"/>
    <cellStyle name="Note 4 2 2 2 2 2 2 3" xfId="9311" xr:uid="{00000000-0005-0000-0000-000008A80000}"/>
    <cellStyle name="Note 4 2 2 2 2 2 2 4" xfId="9312" xr:uid="{00000000-0005-0000-0000-000009A80000}"/>
    <cellStyle name="Note 4 2 2 2 2 2 3" xfId="9313" xr:uid="{00000000-0005-0000-0000-00000AA80000}"/>
    <cellStyle name="Note 4 2 2 2 2 2 3 2" xfId="9314" xr:uid="{00000000-0005-0000-0000-00000BA80000}"/>
    <cellStyle name="Note 4 2 2 2 2 2 3 3" xfId="9315" xr:uid="{00000000-0005-0000-0000-00000CA80000}"/>
    <cellStyle name="Note 4 2 2 2 2 2 3 4" xfId="9316" xr:uid="{00000000-0005-0000-0000-00000DA80000}"/>
    <cellStyle name="Note 4 2 2 2 2 2 4" xfId="9317" xr:uid="{00000000-0005-0000-0000-00000EA80000}"/>
    <cellStyle name="Note 4 2 2 2 2 2 5" xfId="9318" xr:uid="{00000000-0005-0000-0000-00000FA80000}"/>
    <cellStyle name="Note 4 2 2 2 2 2 6" xfId="9319" xr:uid="{00000000-0005-0000-0000-000010A80000}"/>
    <cellStyle name="Note 4 2 2 2 2 3" xfId="9320" xr:uid="{00000000-0005-0000-0000-000011A80000}"/>
    <cellStyle name="Note 4 2 2 2 2 3 2" xfId="9321" xr:uid="{00000000-0005-0000-0000-000012A80000}"/>
    <cellStyle name="Note 4 2 2 2 2 3 3" xfId="9322" xr:uid="{00000000-0005-0000-0000-000013A80000}"/>
    <cellStyle name="Note 4 2 2 2 2 3 4" xfId="9323" xr:uid="{00000000-0005-0000-0000-000014A80000}"/>
    <cellStyle name="Note 4 2 2 2 2 4" xfId="9324" xr:uid="{00000000-0005-0000-0000-000015A80000}"/>
    <cellStyle name="Note 4 2 2 2 2 4 2" xfId="9325" xr:uid="{00000000-0005-0000-0000-000016A80000}"/>
    <cellStyle name="Note 4 2 2 2 2 4 3" xfId="9326" xr:uid="{00000000-0005-0000-0000-000017A80000}"/>
    <cellStyle name="Note 4 2 2 2 2 4 4" xfId="9327" xr:uid="{00000000-0005-0000-0000-000018A80000}"/>
    <cellStyle name="Note 4 2 2 2 2 5" xfId="9328" xr:uid="{00000000-0005-0000-0000-000019A80000}"/>
    <cellStyle name="Note 4 2 2 2 2 6" xfId="9329" xr:uid="{00000000-0005-0000-0000-00001AA80000}"/>
    <cellStyle name="Note 4 2 2 2 2 7" xfId="9330" xr:uid="{00000000-0005-0000-0000-00001BA80000}"/>
    <cellStyle name="Note 4 2 2 2 3" xfId="9331" xr:uid="{00000000-0005-0000-0000-00001CA80000}"/>
    <cellStyle name="Note 4 2 2 2 3 2" xfId="9332" xr:uid="{00000000-0005-0000-0000-00001DA80000}"/>
    <cellStyle name="Note 4 2 2 2 3 2 2" xfId="9333" xr:uid="{00000000-0005-0000-0000-00001EA80000}"/>
    <cellStyle name="Note 4 2 2 2 3 2 3" xfId="9334" xr:uid="{00000000-0005-0000-0000-00001FA80000}"/>
    <cellStyle name="Note 4 2 2 2 3 2 4" xfId="9335" xr:uid="{00000000-0005-0000-0000-000020A80000}"/>
    <cellStyle name="Note 4 2 2 2 3 3" xfId="9336" xr:uid="{00000000-0005-0000-0000-000021A80000}"/>
    <cellStyle name="Note 4 2 2 2 3 3 2" xfId="9337" xr:uid="{00000000-0005-0000-0000-000022A80000}"/>
    <cellStyle name="Note 4 2 2 2 3 3 3" xfId="9338" xr:uid="{00000000-0005-0000-0000-000023A80000}"/>
    <cellStyle name="Note 4 2 2 2 3 3 4" xfId="9339" xr:uid="{00000000-0005-0000-0000-000024A80000}"/>
    <cellStyle name="Note 4 2 2 2 3 4" xfId="9340" xr:uid="{00000000-0005-0000-0000-000025A80000}"/>
    <cellStyle name="Note 4 2 2 2 3 5" xfId="9341" xr:uid="{00000000-0005-0000-0000-000026A80000}"/>
    <cellStyle name="Note 4 2 2 2 3 6" xfId="9342" xr:uid="{00000000-0005-0000-0000-000027A80000}"/>
    <cellStyle name="Note 4 2 2 2 4" xfId="9343" xr:uid="{00000000-0005-0000-0000-000028A80000}"/>
    <cellStyle name="Note 4 2 2 2 4 2" xfId="9344" xr:uid="{00000000-0005-0000-0000-000029A80000}"/>
    <cellStyle name="Note 4 2 2 2 4 3" xfId="9345" xr:uid="{00000000-0005-0000-0000-00002AA80000}"/>
    <cellStyle name="Note 4 2 2 2 4 4" xfId="9346" xr:uid="{00000000-0005-0000-0000-00002BA80000}"/>
    <cellStyle name="Note 4 2 2 2 5" xfId="9347" xr:uid="{00000000-0005-0000-0000-00002CA80000}"/>
    <cellStyle name="Note 4 2 2 2 5 2" xfId="9348" xr:uid="{00000000-0005-0000-0000-00002DA80000}"/>
    <cellStyle name="Note 4 2 2 2 5 3" xfId="9349" xr:uid="{00000000-0005-0000-0000-00002EA80000}"/>
    <cellStyle name="Note 4 2 2 2 5 4" xfId="9350" xr:uid="{00000000-0005-0000-0000-00002FA80000}"/>
    <cellStyle name="Note 4 2 2 2 6" xfId="9351" xr:uid="{00000000-0005-0000-0000-000030A80000}"/>
    <cellStyle name="Note 4 2 2 2 7" xfId="9352" xr:uid="{00000000-0005-0000-0000-000031A80000}"/>
    <cellStyle name="Note 4 2 2 2 8" xfId="9353" xr:uid="{00000000-0005-0000-0000-000032A80000}"/>
    <cellStyle name="Note 4 2 2 3" xfId="9354" xr:uid="{00000000-0005-0000-0000-000033A80000}"/>
    <cellStyle name="Note 4 2 2 3 2" xfId="9355" xr:uid="{00000000-0005-0000-0000-000034A80000}"/>
    <cellStyle name="Note 4 2 2 3 2 2" xfId="9356" xr:uid="{00000000-0005-0000-0000-000035A80000}"/>
    <cellStyle name="Note 4 2 2 3 2 2 2" xfId="9357" xr:uid="{00000000-0005-0000-0000-000036A80000}"/>
    <cellStyle name="Note 4 2 2 3 2 2 3" xfId="9358" xr:uid="{00000000-0005-0000-0000-000037A80000}"/>
    <cellStyle name="Note 4 2 2 3 2 2 4" xfId="9359" xr:uid="{00000000-0005-0000-0000-000038A80000}"/>
    <cellStyle name="Note 4 2 2 3 2 3" xfId="9360" xr:uid="{00000000-0005-0000-0000-000039A80000}"/>
    <cellStyle name="Note 4 2 2 3 2 3 2" xfId="9361" xr:uid="{00000000-0005-0000-0000-00003AA80000}"/>
    <cellStyle name="Note 4 2 2 3 2 3 3" xfId="9362" xr:uid="{00000000-0005-0000-0000-00003BA80000}"/>
    <cellStyle name="Note 4 2 2 3 2 3 4" xfId="9363" xr:uid="{00000000-0005-0000-0000-00003CA80000}"/>
    <cellStyle name="Note 4 2 2 3 2 4" xfId="9364" xr:uid="{00000000-0005-0000-0000-00003DA80000}"/>
    <cellStyle name="Note 4 2 2 3 2 5" xfId="9365" xr:uid="{00000000-0005-0000-0000-00003EA80000}"/>
    <cellStyle name="Note 4 2 2 3 2 6" xfId="9366" xr:uid="{00000000-0005-0000-0000-00003FA80000}"/>
    <cellStyle name="Note 4 2 2 3 3" xfId="9367" xr:uid="{00000000-0005-0000-0000-000040A80000}"/>
    <cellStyle name="Note 4 2 2 3 3 2" xfId="9368" xr:uid="{00000000-0005-0000-0000-000041A80000}"/>
    <cellStyle name="Note 4 2 2 3 3 3" xfId="9369" xr:uid="{00000000-0005-0000-0000-000042A80000}"/>
    <cellStyle name="Note 4 2 2 3 3 4" xfId="9370" xr:uid="{00000000-0005-0000-0000-000043A80000}"/>
    <cellStyle name="Note 4 2 2 3 4" xfId="9371" xr:uid="{00000000-0005-0000-0000-000044A80000}"/>
    <cellStyle name="Note 4 2 2 3 4 2" xfId="9372" xr:uid="{00000000-0005-0000-0000-000045A80000}"/>
    <cellStyle name="Note 4 2 2 3 4 3" xfId="9373" xr:uid="{00000000-0005-0000-0000-000046A80000}"/>
    <cellStyle name="Note 4 2 2 3 4 4" xfId="9374" xr:uid="{00000000-0005-0000-0000-000047A80000}"/>
    <cellStyle name="Note 4 2 2 3 5" xfId="9375" xr:uid="{00000000-0005-0000-0000-000048A80000}"/>
    <cellStyle name="Note 4 2 2 3 6" xfId="9376" xr:uid="{00000000-0005-0000-0000-000049A80000}"/>
    <cellStyle name="Note 4 2 2 3 7" xfId="9377" xr:uid="{00000000-0005-0000-0000-00004AA80000}"/>
    <cellStyle name="Note 4 2 2 4" xfId="9378" xr:uid="{00000000-0005-0000-0000-00004BA80000}"/>
    <cellStyle name="Note 4 2 2 4 2" xfId="9379" xr:uid="{00000000-0005-0000-0000-00004CA80000}"/>
    <cellStyle name="Note 4 2 2 4 2 2" xfId="9380" xr:uid="{00000000-0005-0000-0000-00004DA80000}"/>
    <cellStyle name="Note 4 2 2 4 2 3" xfId="9381" xr:uid="{00000000-0005-0000-0000-00004EA80000}"/>
    <cellStyle name="Note 4 2 2 4 2 4" xfId="9382" xr:uid="{00000000-0005-0000-0000-00004FA80000}"/>
    <cellStyle name="Note 4 2 2 4 3" xfId="9383" xr:uid="{00000000-0005-0000-0000-000050A80000}"/>
    <cellStyle name="Note 4 2 2 4 3 2" xfId="9384" xr:uid="{00000000-0005-0000-0000-000051A80000}"/>
    <cellStyle name="Note 4 2 2 4 3 3" xfId="9385" xr:uid="{00000000-0005-0000-0000-000052A80000}"/>
    <cellStyle name="Note 4 2 2 4 3 4" xfId="9386" xr:uid="{00000000-0005-0000-0000-000053A80000}"/>
    <cellStyle name="Note 4 2 2 4 4" xfId="9387" xr:uid="{00000000-0005-0000-0000-000054A80000}"/>
    <cellStyle name="Note 4 2 2 4 5" xfId="9388" xr:uid="{00000000-0005-0000-0000-000055A80000}"/>
    <cellStyle name="Note 4 2 2 4 6" xfId="9389" xr:uid="{00000000-0005-0000-0000-000056A80000}"/>
    <cellStyle name="Note 4 2 2 5" xfId="9390" xr:uid="{00000000-0005-0000-0000-000057A80000}"/>
    <cellStyle name="Note 4 2 2 5 2" xfId="9391" xr:uid="{00000000-0005-0000-0000-000058A80000}"/>
    <cellStyle name="Note 4 2 2 5 3" xfId="9392" xr:uid="{00000000-0005-0000-0000-000059A80000}"/>
    <cellStyle name="Note 4 2 2 5 4" xfId="9393" xr:uid="{00000000-0005-0000-0000-00005AA80000}"/>
    <cellStyle name="Note 4 2 2 6" xfId="9394" xr:uid="{00000000-0005-0000-0000-00005BA80000}"/>
    <cellStyle name="Note 4 2 2 6 2" xfId="9395" xr:uid="{00000000-0005-0000-0000-00005CA80000}"/>
    <cellStyle name="Note 4 2 2 6 3" xfId="9396" xr:uid="{00000000-0005-0000-0000-00005DA80000}"/>
    <cellStyle name="Note 4 2 2 6 4" xfId="9397" xr:uid="{00000000-0005-0000-0000-00005EA80000}"/>
    <cellStyle name="Note 4 2 2 7" xfId="9398" xr:uid="{00000000-0005-0000-0000-00005FA80000}"/>
    <cellStyle name="Note 4 2 2 8" xfId="9399" xr:uid="{00000000-0005-0000-0000-000060A80000}"/>
    <cellStyle name="Note 4 2 2 9" xfId="9400" xr:uid="{00000000-0005-0000-0000-000061A80000}"/>
    <cellStyle name="Note 4 2 3" xfId="9401" xr:uid="{00000000-0005-0000-0000-000062A80000}"/>
    <cellStyle name="Note 4 2 3 2" xfId="9402" xr:uid="{00000000-0005-0000-0000-000063A80000}"/>
    <cellStyle name="Note 4 2 3 3" xfId="9403" xr:uid="{00000000-0005-0000-0000-000064A80000}"/>
    <cellStyle name="Note 4 2 3 4" xfId="9404" xr:uid="{00000000-0005-0000-0000-000065A80000}"/>
    <cellStyle name="Note 4 2 4" xfId="9405" xr:uid="{00000000-0005-0000-0000-000066A80000}"/>
    <cellStyle name="Note 4 2 4 2" xfId="9406" xr:uid="{00000000-0005-0000-0000-000067A80000}"/>
    <cellStyle name="Note 4 2 4 3" xfId="9407" xr:uid="{00000000-0005-0000-0000-000068A80000}"/>
    <cellStyle name="Note 4 2 4 4" xfId="9408" xr:uid="{00000000-0005-0000-0000-000069A80000}"/>
    <cellStyle name="Note 4 2 5" xfId="9409" xr:uid="{00000000-0005-0000-0000-00006AA80000}"/>
    <cellStyle name="Note 4 2 5 2" xfId="9410" xr:uid="{00000000-0005-0000-0000-00006BA80000}"/>
    <cellStyle name="Note 4 2 5 3" xfId="9411" xr:uid="{00000000-0005-0000-0000-00006CA80000}"/>
    <cellStyle name="Note 4 2 6" xfId="9412" xr:uid="{00000000-0005-0000-0000-00006DA80000}"/>
    <cellStyle name="Note 4 3" xfId="9413" xr:uid="{00000000-0005-0000-0000-00006EA80000}"/>
    <cellStyle name="Note 4 3 2" xfId="9414" xr:uid="{00000000-0005-0000-0000-00006FA80000}"/>
    <cellStyle name="Note 4 3 2 2" xfId="9415" xr:uid="{00000000-0005-0000-0000-000070A80000}"/>
    <cellStyle name="Note 4 3 2 2 2" xfId="9416" xr:uid="{00000000-0005-0000-0000-000071A80000}"/>
    <cellStyle name="Note 4 3 2 2 2 2" xfId="9417" xr:uid="{00000000-0005-0000-0000-000072A80000}"/>
    <cellStyle name="Note 4 3 2 2 2 2 2" xfId="9418" xr:uid="{00000000-0005-0000-0000-000073A80000}"/>
    <cellStyle name="Note 4 3 2 2 2 2 3" xfId="9419" xr:uid="{00000000-0005-0000-0000-000074A80000}"/>
    <cellStyle name="Note 4 3 2 2 2 2 4" xfId="9420" xr:uid="{00000000-0005-0000-0000-000075A80000}"/>
    <cellStyle name="Note 4 3 2 2 2 3" xfId="9421" xr:uid="{00000000-0005-0000-0000-000076A80000}"/>
    <cellStyle name="Note 4 3 2 2 2 3 2" xfId="9422" xr:uid="{00000000-0005-0000-0000-000077A80000}"/>
    <cellStyle name="Note 4 3 2 2 2 3 3" xfId="9423" xr:uid="{00000000-0005-0000-0000-000078A80000}"/>
    <cellStyle name="Note 4 3 2 2 2 3 4" xfId="9424" xr:uid="{00000000-0005-0000-0000-000079A80000}"/>
    <cellStyle name="Note 4 3 2 2 2 4" xfId="9425" xr:uid="{00000000-0005-0000-0000-00007AA80000}"/>
    <cellStyle name="Note 4 3 2 2 2 5" xfId="9426" xr:uid="{00000000-0005-0000-0000-00007BA80000}"/>
    <cellStyle name="Note 4 3 2 2 2 6" xfId="9427" xr:uid="{00000000-0005-0000-0000-00007CA80000}"/>
    <cellStyle name="Note 4 3 2 2 3" xfId="9428" xr:uid="{00000000-0005-0000-0000-00007DA80000}"/>
    <cellStyle name="Note 4 3 2 2 3 2" xfId="9429" xr:uid="{00000000-0005-0000-0000-00007EA80000}"/>
    <cellStyle name="Note 4 3 2 2 3 3" xfId="9430" xr:uid="{00000000-0005-0000-0000-00007FA80000}"/>
    <cellStyle name="Note 4 3 2 2 3 4" xfId="9431" xr:uid="{00000000-0005-0000-0000-000080A80000}"/>
    <cellStyle name="Note 4 3 2 2 4" xfId="9432" xr:uid="{00000000-0005-0000-0000-000081A80000}"/>
    <cellStyle name="Note 4 3 2 2 4 2" xfId="9433" xr:uid="{00000000-0005-0000-0000-000082A80000}"/>
    <cellStyle name="Note 4 3 2 2 4 3" xfId="9434" xr:uid="{00000000-0005-0000-0000-000083A80000}"/>
    <cellStyle name="Note 4 3 2 2 4 4" xfId="9435" xr:uid="{00000000-0005-0000-0000-000084A80000}"/>
    <cellStyle name="Note 4 3 2 2 5" xfId="9436" xr:uid="{00000000-0005-0000-0000-000085A80000}"/>
    <cellStyle name="Note 4 3 2 2 6" xfId="9437" xr:uid="{00000000-0005-0000-0000-000086A80000}"/>
    <cellStyle name="Note 4 3 2 2 7" xfId="9438" xr:uid="{00000000-0005-0000-0000-000087A80000}"/>
    <cellStyle name="Note 4 3 2 3" xfId="9439" xr:uid="{00000000-0005-0000-0000-000088A80000}"/>
    <cellStyle name="Note 4 3 2 3 2" xfId="9440" xr:uid="{00000000-0005-0000-0000-000089A80000}"/>
    <cellStyle name="Note 4 3 2 3 2 2" xfId="9441" xr:uid="{00000000-0005-0000-0000-00008AA80000}"/>
    <cellStyle name="Note 4 3 2 3 2 3" xfId="9442" xr:uid="{00000000-0005-0000-0000-00008BA80000}"/>
    <cellStyle name="Note 4 3 2 3 2 4" xfId="9443" xr:uid="{00000000-0005-0000-0000-00008CA80000}"/>
    <cellStyle name="Note 4 3 2 3 3" xfId="9444" xr:uid="{00000000-0005-0000-0000-00008DA80000}"/>
    <cellStyle name="Note 4 3 2 3 3 2" xfId="9445" xr:uid="{00000000-0005-0000-0000-00008EA80000}"/>
    <cellStyle name="Note 4 3 2 3 3 3" xfId="9446" xr:uid="{00000000-0005-0000-0000-00008FA80000}"/>
    <cellStyle name="Note 4 3 2 3 3 4" xfId="9447" xr:uid="{00000000-0005-0000-0000-000090A80000}"/>
    <cellStyle name="Note 4 3 2 3 4" xfId="9448" xr:uid="{00000000-0005-0000-0000-000091A80000}"/>
    <cellStyle name="Note 4 3 2 3 5" xfId="9449" xr:uid="{00000000-0005-0000-0000-000092A80000}"/>
    <cellStyle name="Note 4 3 2 3 6" xfId="9450" xr:uid="{00000000-0005-0000-0000-000093A80000}"/>
    <cellStyle name="Note 4 3 2 4" xfId="9451" xr:uid="{00000000-0005-0000-0000-000094A80000}"/>
    <cellStyle name="Note 4 3 2 4 2" xfId="9452" xr:uid="{00000000-0005-0000-0000-000095A80000}"/>
    <cellStyle name="Note 4 3 2 4 3" xfId="9453" xr:uid="{00000000-0005-0000-0000-000096A80000}"/>
    <cellStyle name="Note 4 3 2 4 4" xfId="9454" xr:uid="{00000000-0005-0000-0000-000097A80000}"/>
    <cellStyle name="Note 4 3 2 5" xfId="9455" xr:uid="{00000000-0005-0000-0000-000098A80000}"/>
    <cellStyle name="Note 4 3 2 5 2" xfId="9456" xr:uid="{00000000-0005-0000-0000-000099A80000}"/>
    <cellStyle name="Note 4 3 2 5 3" xfId="9457" xr:uid="{00000000-0005-0000-0000-00009AA80000}"/>
    <cellStyle name="Note 4 3 2 5 4" xfId="9458" xr:uid="{00000000-0005-0000-0000-00009BA80000}"/>
    <cellStyle name="Note 4 3 2 6" xfId="9459" xr:uid="{00000000-0005-0000-0000-00009CA80000}"/>
    <cellStyle name="Note 4 3 2 7" xfId="9460" xr:uid="{00000000-0005-0000-0000-00009DA80000}"/>
    <cellStyle name="Note 4 3 2 8" xfId="9461" xr:uid="{00000000-0005-0000-0000-00009EA80000}"/>
    <cellStyle name="Note 4 3 3" xfId="9462" xr:uid="{00000000-0005-0000-0000-00009FA80000}"/>
    <cellStyle name="Note 4 3 3 2" xfId="9463" xr:uid="{00000000-0005-0000-0000-0000A0A80000}"/>
    <cellStyle name="Note 4 3 3 2 2" xfId="9464" xr:uid="{00000000-0005-0000-0000-0000A1A80000}"/>
    <cellStyle name="Note 4 3 3 2 2 2" xfId="9465" xr:uid="{00000000-0005-0000-0000-0000A2A80000}"/>
    <cellStyle name="Note 4 3 3 2 2 3" xfId="9466" xr:uid="{00000000-0005-0000-0000-0000A3A80000}"/>
    <cellStyle name="Note 4 3 3 2 2 4" xfId="9467" xr:uid="{00000000-0005-0000-0000-0000A4A80000}"/>
    <cellStyle name="Note 4 3 3 2 3" xfId="9468" xr:uid="{00000000-0005-0000-0000-0000A5A80000}"/>
    <cellStyle name="Note 4 3 3 2 3 2" xfId="9469" xr:uid="{00000000-0005-0000-0000-0000A6A80000}"/>
    <cellStyle name="Note 4 3 3 2 3 3" xfId="9470" xr:uid="{00000000-0005-0000-0000-0000A7A80000}"/>
    <cellStyle name="Note 4 3 3 2 3 4" xfId="9471" xr:uid="{00000000-0005-0000-0000-0000A8A80000}"/>
    <cellStyle name="Note 4 3 3 2 4" xfId="9472" xr:uid="{00000000-0005-0000-0000-0000A9A80000}"/>
    <cellStyle name="Note 4 3 3 2 5" xfId="9473" xr:uid="{00000000-0005-0000-0000-0000AAA80000}"/>
    <cellStyle name="Note 4 3 3 2 6" xfId="9474" xr:uid="{00000000-0005-0000-0000-0000ABA80000}"/>
    <cellStyle name="Note 4 3 3 3" xfId="9475" xr:uid="{00000000-0005-0000-0000-0000ACA80000}"/>
    <cellStyle name="Note 4 3 3 3 2" xfId="9476" xr:uid="{00000000-0005-0000-0000-0000ADA80000}"/>
    <cellStyle name="Note 4 3 3 3 3" xfId="9477" xr:uid="{00000000-0005-0000-0000-0000AEA80000}"/>
    <cellStyle name="Note 4 3 3 3 4" xfId="9478" xr:uid="{00000000-0005-0000-0000-0000AFA80000}"/>
    <cellStyle name="Note 4 3 3 4" xfId="9479" xr:uid="{00000000-0005-0000-0000-0000B0A80000}"/>
    <cellStyle name="Note 4 3 3 4 2" xfId="9480" xr:uid="{00000000-0005-0000-0000-0000B1A80000}"/>
    <cellStyle name="Note 4 3 3 4 3" xfId="9481" xr:uid="{00000000-0005-0000-0000-0000B2A80000}"/>
    <cellStyle name="Note 4 3 3 4 4" xfId="9482" xr:uid="{00000000-0005-0000-0000-0000B3A80000}"/>
    <cellStyle name="Note 4 3 3 5" xfId="9483" xr:uid="{00000000-0005-0000-0000-0000B4A80000}"/>
    <cellStyle name="Note 4 3 3 6" xfId="9484" xr:uid="{00000000-0005-0000-0000-0000B5A80000}"/>
    <cellStyle name="Note 4 3 3 7" xfId="9485" xr:uid="{00000000-0005-0000-0000-0000B6A80000}"/>
    <cellStyle name="Note 4 3 4" xfId="9486" xr:uid="{00000000-0005-0000-0000-0000B7A80000}"/>
    <cellStyle name="Note 4 3 4 2" xfId="9487" xr:uid="{00000000-0005-0000-0000-0000B8A80000}"/>
    <cellStyle name="Note 4 3 4 2 2" xfId="9488" xr:uid="{00000000-0005-0000-0000-0000B9A80000}"/>
    <cellStyle name="Note 4 3 4 2 3" xfId="9489" xr:uid="{00000000-0005-0000-0000-0000BAA80000}"/>
    <cellStyle name="Note 4 3 4 2 4" xfId="9490" xr:uid="{00000000-0005-0000-0000-0000BBA80000}"/>
    <cellStyle name="Note 4 3 4 3" xfId="9491" xr:uid="{00000000-0005-0000-0000-0000BCA80000}"/>
    <cellStyle name="Note 4 3 4 3 2" xfId="9492" xr:uid="{00000000-0005-0000-0000-0000BDA80000}"/>
    <cellStyle name="Note 4 3 4 3 3" xfId="9493" xr:uid="{00000000-0005-0000-0000-0000BEA80000}"/>
    <cellStyle name="Note 4 3 4 3 4" xfId="9494" xr:uid="{00000000-0005-0000-0000-0000BFA80000}"/>
    <cellStyle name="Note 4 3 4 4" xfId="9495" xr:uid="{00000000-0005-0000-0000-0000C0A80000}"/>
    <cellStyle name="Note 4 3 4 5" xfId="9496" xr:uid="{00000000-0005-0000-0000-0000C1A80000}"/>
    <cellStyle name="Note 4 3 4 6" xfId="9497" xr:uid="{00000000-0005-0000-0000-0000C2A80000}"/>
    <cellStyle name="Note 4 3 5" xfId="9498" xr:uid="{00000000-0005-0000-0000-0000C3A80000}"/>
    <cellStyle name="Note 4 3 5 2" xfId="9499" xr:uid="{00000000-0005-0000-0000-0000C4A80000}"/>
    <cellStyle name="Note 4 3 5 3" xfId="9500" xr:uid="{00000000-0005-0000-0000-0000C5A80000}"/>
    <cellStyle name="Note 4 3 5 4" xfId="9501" xr:uid="{00000000-0005-0000-0000-0000C6A80000}"/>
    <cellStyle name="Note 4 3 6" xfId="9502" xr:uid="{00000000-0005-0000-0000-0000C7A80000}"/>
    <cellStyle name="Note 4 3 6 2" xfId="9503" xr:uid="{00000000-0005-0000-0000-0000C8A80000}"/>
    <cellStyle name="Note 4 3 6 3" xfId="9504" xr:uid="{00000000-0005-0000-0000-0000C9A80000}"/>
    <cellStyle name="Note 4 3 6 4" xfId="9505" xr:uid="{00000000-0005-0000-0000-0000CAA80000}"/>
    <cellStyle name="Note 4 3 7" xfId="9506" xr:uid="{00000000-0005-0000-0000-0000CBA80000}"/>
    <cellStyle name="Note 4 3 8" xfId="9507" xr:uid="{00000000-0005-0000-0000-0000CCA80000}"/>
    <cellStyle name="Note 4 3 9" xfId="9508" xr:uid="{00000000-0005-0000-0000-0000CDA80000}"/>
    <cellStyle name="Note 4 4" xfId="9509" xr:uid="{00000000-0005-0000-0000-0000CEA80000}"/>
    <cellStyle name="Note 4 4 2" xfId="9510" xr:uid="{00000000-0005-0000-0000-0000CFA80000}"/>
    <cellStyle name="Note 4 4 3" xfId="9511" xr:uid="{00000000-0005-0000-0000-0000D0A80000}"/>
    <cellStyle name="Note 4 4 4" xfId="9512" xr:uid="{00000000-0005-0000-0000-0000D1A80000}"/>
    <cellStyle name="Note 4 5" xfId="9513" xr:uid="{00000000-0005-0000-0000-0000D2A80000}"/>
    <cellStyle name="Note 4 5 2" xfId="9514" xr:uid="{00000000-0005-0000-0000-0000D3A80000}"/>
    <cellStyle name="Note 4 5 3" xfId="9515" xr:uid="{00000000-0005-0000-0000-0000D4A80000}"/>
    <cellStyle name="Note 4 5 4" xfId="9516" xr:uid="{00000000-0005-0000-0000-0000D5A80000}"/>
    <cellStyle name="Note 4 6" xfId="9517" xr:uid="{00000000-0005-0000-0000-0000D6A80000}"/>
    <cellStyle name="Note 4 6 2" xfId="9518" xr:uid="{00000000-0005-0000-0000-0000D7A80000}"/>
    <cellStyle name="Note 4 6 3" xfId="9519" xr:uid="{00000000-0005-0000-0000-0000D8A80000}"/>
    <cellStyle name="Note 4 7" xfId="9520" xr:uid="{00000000-0005-0000-0000-0000D9A80000}"/>
    <cellStyle name="Note 5" xfId="9521" xr:uid="{00000000-0005-0000-0000-0000DAA80000}"/>
    <cellStyle name="Note 5 2" xfId="9522" xr:uid="{00000000-0005-0000-0000-0000DBA80000}"/>
    <cellStyle name="Note 5 2 2" xfId="9523" xr:uid="{00000000-0005-0000-0000-0000DCA80000}"/>
    <cellStyle name="Note 5 2 2 2" xfId="9524" xr:uid="{00000000-0005-0000-0000-0000DDA80000}"/>
    <cellStyle name="Note 5 2 2 2 2" xfId="9525" xr:uid="{00000000-0005-0000-0000-0000DEA80000}"/>
    <cellStyle name="Note 5 2 2 2 2 2" xfId="9526" xr:uid="{00000000-0005-0000-0000-0000DFA80000}"/>
    <cellStyle name="Note 5 2 2 2 2 2 2" xfId="9527" xr:uid="{00000000-0005-0000-0000-0000E0A80000}"/>
    <cellStyle name="Note 5 2 2 2 2 2 2 2" xfId="9528" xr:uid="{00000000-0005-0000-0000-0000E1A80000}"/>
    <cellStyle name="Note 5 2 2 2 2 2 2 3" xfId="9529" xr:uid="{00000000-0005-0000-0000-0000E2A80000}"/>
    <cellStyle name="Note 5 2 2 2 2 2 2 4" xfId="9530" xr:uid="{00000000-0005-0000-0000-0000E3A80000}"/>
    <cellStyle name="Note 5 2 2 2 2 2 3" xfId="9531" xr:uid="{00000000-0005-0000-0000-0000E4A80000}"/>
    <cellStyle name="Note 5 2 2 2 2 2 3 2" xfId="9532" xr:uid="{00000000-0005-0000-0000-0000E5A80000}"/>
    <cellStyle name="Note 5 2 2 2 2 2 3 3" xfId="9533" xr:uid="{00000000-0005-0000-0000-0000E6A80000}"/>
    <cellStyle name="Note 5 2 2 2 2 2 3 4" xfId="9534" xr:uid="{00000000-0005-0000-0000-0000E7A80000}"/>
    <cellStyle name="Note 5 2 2 2 2 2 4" xfId="9535" xr:uid="{00000000-0005-0000-0000-0000E8A80000}"/>
    <cellStyle name="Note 5 2 2 2 2 2 5" xfId="9536" xr:uid="{00000000-0005-0000-0000-0000E9A80000}"/>
    <cellStyle name="Note 5 2 2 2 2 2 6" xfId="9537" xr:uid="{00000000-0005-0000-0000-0000EAA80000}"/>
    <cellStyle name="Note 5 2 2 2 2 3" xfId="9538" xr:uid="{00000000-0005-0000-0000-0000EBA80000}"/>
    <cellStyle name="Note 5 2 2 2 2 3 2" xfId="9539" xr:uid="{00000000-0005-0000-0000-0000ECA80000}"/>
    <cellStyle name="Note 5 2 2 2 2 3 3" xfId="9540" xr:uid="{00000000-0005-0000-0000-0000EDA80000}"/>
    <cellStyle name="Note 5 2 2 2 2 3 4" xfId="9541" xr:uid="{00000000-0005-0000-0000-0000EEA80000}"/>
    <cellStyle name="Note 5 2 2 2 2 4" xfId="9542" xr:uid="{00000000-0005-0000-0000-0000EFA80000}"/>
    <cellStyle name="Note 5 2 2 2 2 4 2" xfId="9543" xr:uid="{00000000-0005-0000-0000-0000F0A80000}"/>
    <cellStyle name="Note 5 2 2 2 2 4 3" xfId="9544" xr:uid="{00000000-0005-0000-0000-0000F1A80000}"/>
    <cellStyle name="Note 5 2 2 2 2 4 4" xfId="9545" xr:uid="{00000000-0005-0000-0000-0000F2A80000}"/>
    <cellStyle name="Note 5 2 2 2 2 5" xfId="9546" xr:uid="{00000000-0005-0000-0000-0000F3A80000}"/>
    <cellStyle name="Note 5 2 2 2 2 6" xfId="9547" xr:uid="{00000000-0005-0000-0000-0000F4A80000}"/>
    <cellStyle name="Note 5 2 2 2 2 7" xfId="9548" xr:uid="{00000000-0005-0000-0000-0000F5A80000}"/>
    <cellStyle name="Note 5 2 2 2 3" xfId="9549" xr:uid="{00000000-0005-0000-0000-0000F6A80000}"/>
    <cellStyle name="Note 5 2 2 2 3 2" xfId="9550" xr:uid="{00000000-0005-0000-0000-0000F7A80000}"/>
    <cellStyle name="Note 5 2 2 2 3 2 2" xfId="9551" xr:uid="{00000000-0005-0000-0000-0000F8A80000}"/>
    <cellStyle name="Note 5 2 2 2 3 2 3" xfId="9552" xr:uid="{00000000-0005-0000-0000-0000F9A80000}"/>
    <cellStyle name="Note 5 2 2 2 3 2 4" xfId="9553" xr:uid="{00000000-0005-0000-0000-0000FAA80000}"/>
    <cellStyle name="Note 5 2 2 2 3 3" xfId="9554" xr:uid="{00000000-0005-0000-0000-0000FBA80000}"/>
    <cellStyle name="Note 5 2 2 2 3 3 2" xfId="9555" xr:uid="{00000000-0005-0000-0000-0000FCA80000}"/>
    <cellStyle name="Note 5 2 2 2 3 3 3" xfId="9556" xr:uid="{00000000-0005-0000-0000-0000FDA80000}"/>
    <cellStyle name="Note 5 2 2 2 3 3 4" xfId="9557" xr:uid="{00000000-0005-0000-0000-0000FEA80000}"/>
    <cellStyle name="Note 5 2 2 2 3 4" xfId="9558" xr:uid="{00000000-0005-0000-0000-0000FFA80000}"/>
    <cellStyle name="Note 5 2 2 2 3 5" xfId="9559" xr:uid="{00000000-0005-0000-0000-000000A90000}"/>
    <cellStyle name="Note 5 2 2 2 3 6" xfId="9560" xr:uid="{00000000-0005-0000-0000-000001A90000}"/>
    <cellStyle name="Note 5 2 2 2 4" xfId="9561" xr:uid="{00000000-0005-0000-0000-000002A90000}"/>
    <cellStyle name="Note 5 2 2 2 4 2" xfId="9562" xr:uid="{00000000-0005-0000-0000-000003A90000}"/>
    <cellStyle name="Note 5 2 2 2 4 3" xfId="9563" xr:uid="{00000000-0005-0000-0000-000004A90000}"/>
    <cellStyle name="Note 5 2 2 2 4 4" xfId="9564" xr:uid="{00000000-0005-0000-0000-000005A90000}"/>
    <cellStyle name="Note 5 2 2 2 5" xfId="9565" xr:uid="{00000000-0005-0000-0000-000006A90000}"/>
    <cellStyle name="Note 5 2 2 2 5 2" xfId="9566" xr:uid="{00000000-0005-0000-0000-000007A90000}"/>
    <cellStyle name="Note 5 2 2 2 5 3" xfId="9567" xr:uid="{00000000-0005-0000-0000-000008A90000}"/>
    <cellStyle name="Note 5 2 2 2 5 4" xfId="9568" xr:uid="{00000000-0005-0000-0000-000009A90000}"/>
    <cellStyle name="Note 5 2 2 2 6" xfId="9569" xr:uid="{00000000-0005-0000-0000-00000AA90000}"/>
    <cellStyle name="Note 5 2 2 2 7" xfId="9570" xr:uid="{00000000-0005-0000-0000-00000BA90000}"/>
    <cellStyle name="Note 5 2 2 2 8" xfId="9571" xr:uid="{00000000-0005-0000-0000-00000CA90000}"/>
    <cellStyle name="Note 5 2 2 3" xfId="9572" xr:uid="{00000000-0005-0000-0000-00000DA90000}"/>
    <cellStyle name="Note 5 2 2 3 2" xfId="9573" xr:uid="{00000000-0005-0000-0000-00000EA90000}"/>
    <cellStyle name="Note 5 2 2 3 2 2" xfId="9574" xr:uid="{00000000-0005-0000-0000-00000FA90000}"/>
    <cellStyle name="Note 5 2 2 3 2 2 2" xfId="9575" xr:uid="{00000000-0005-0000-0000-000010A90000}"/>
    <cellStyle name="Note 5 2 2 3 2 2 3" xfId="9576" xr:uid="{00000000-0005-0000-0000-000011A90000}"/>
    <cellStyle name="Note 5 2 2 3 2 2 4" xfId="9577" xr:uid="{00000000-0005-0000-0000-000012A90000}"/>
    <cellStyle name="Note 5 2 2 3 2 3" xfId="9578" xr:uid="{00000000-0005-0000-0000-000013A90000}"/>
    <cellStyle name="Note 5 2 2 3 2 3 2" xfId="9579" xr:uid="{00000000-0005-0000-0000-000014A90000}"/>
    <cellStyle name="Note 5 2 2 3 2 3 3" xfId="9580" xr:uid="{00000000-0005-0000-0000-000015A90000}"/>
    <cellStyle name="Note 5 2 2 3 2 3 4" xfId="9581" xr:uid="{00000000-0005-0000-0000-000016A90000}"/>
    <cellStyle name="Note 5 2 2 3 2 4" xfId="9582" xr:uid="{00000000-0005-0000-0000-000017A90000}"/>
    <cellStyle name="Note 5 2 2 3 2 5" xfId="9583" xr:uid="{00000000-0005-0000-0000-000018A90000}"/>
    <cellStyle name="Note 5 2 2 3 2 6" xfId="9584" xr:uid="{00000000-0005-0000-0000-000019A90000}"/>
    <cellStyle name="Note 5 2 2 3 3" xfId="9585" xr:uid="{00000000-0005-0000-0000-00001AA90000}"/>
    <cellStyle name="Note 5 2 2 3 3 2" xfId="9586" xr:uid="{00000000-0005-0000-0000-00001BA90000}"/>
    <cellStyle name="Note 5 2 2 3 3 3" xfId="9587" xr:uid="{00000000-0005-0000-0000-00001CA90000}"/>
    <cellStyle name="Note 5 2 2 3 3 4" xfId="9588" xr:uid="{00000000-0005-0000-0000-00001DA90000}"/>
    <cellStyle name="Note 5 2 2 3 4" xfId="9589" xr:uid="{00000000-0005-0000-0000-00001EA90000}"/>
    <cellStyle name="Note 5 2 2 3 4 2" xfId="9590" xr:uid="{00000000-0005-0000-0000-00001FA90000}"/>
    <cellStyle name="Note 5 2 2 3 4 3" xfId="9591" xr:uid="{00000000-0005-0000-0000-000020A90000}"/>
    <cellStyle name="Note 5 2 2 3 4 4" xfId="9592" xr:uid="{00000000-0005-0000-0000-000021A90000}"/>
    <cellStyle name="Note 5 2 2 3 5" xfId="9593" xr:uid="{00000000-0005-0000-0000-000022A90000}"/>
    <cellStyle name="Note 5 2 2 3 6" xfId="9594" xr:uid="{00000000-0005-0000-0000-000023A90000}"/>
    <cellStyle name="Note 5 2 2 3 7" xfId="9595" xr:uid="{00000000-0005-0000-0000-000024A90000}"/>
    <cellStyle name="Note 5 2 2 4" xfId="9596" xr:uid="{00000000-0005-0000-0000-000025A90000}"/>
    <cellStyle name="Note 5 2 2 4 2" xfId="9597" xr:uid="{00000000-0005-0000-0000-000026A90000}"/>
    <cellStyle name="Note 5 2 2 4 2 2" xfId="9598" xr:uid="{00000000-0005-0000-0000-000027A90000}"/>
    <cellStyle name="Note 5 2 2 4 2 3" xfId="9599" xr:uid="{00000000-0005-0000-0000-000028A90000}"/>
    <cellStyle name="Note 5 2 2 4 2 4" xfId="9600" xr:uid="{00000000-0005-0000-0000-000029A90000}"/>
    <cellStyle name="Note 5 2 2 4 3" xfId="9601" xr:uid="{00000000-0005-0000-0000-00002AA90000}"/>
    <cellStyle name="Note 5 2 2 4 3 2" xfId="9602" xr:uid="{00000000-0005-0000-0000-00002BA90000}"/>
    <cellStyle name="Note 5 2 2 4 3 3" xfId="9603" xr:uid="{00000000-0005-0000-0000-00002CA90000}"/>
    <cellStyle name="Note 5 2 2 4 3 4" xfId="9604" xr:uid="{00000000-0005-0000-0000-00002DA90000}"/>
    <cellStyle name="Note 5 2 2 4 4" xfId="9605" xr:uid="{00000000-0005-0000-0000-00002EA90000}"/>
    <cellStyle name="Note 5 2 2 4 5" xfId="9606" xr:uid="{00000000-0005-0000-0000-00002FA90000}"/>
    <cellStyle name="Note 5 2 2 4 6" xfId="9607" xr:uid="{00000000-0005-0000-0000-000030A90000}"/>
    <cellStyle name="Note 5 2 2 5" xfId="9608" xr:uid="{00000000-0005-0000-0000-000031A90000}"/>
    <cellStyle name="Note 5 2 2 5 2" xfId="9609" xr:uid="{00000000-0005-0000-0000-000032A90000}"/>
    <cellStyle name="Note 5 2 2 5 3" xfId="9610" xr:uid="{00000000-0005-0000-0000-000033A90000}"/>
    <cellStyle name="Note 5 2 2 5 4" xfId="9611" xr:uid="{00000000-0005-0000-0000-000034A90000}"/>
    <cellStyle name="Note 5 2 2 6" xfId="9612" xr:uid="{00000000-0005-0000-0000-000035A90000}"/>
    <cellStyle name="Note 5 2 2 6 2" xfId="9613" xr:uid="{00000000-0005-0000-0000-000036A90000}"/>
    <cellStyle name="Note 5 2 2 6 3" xfId="9614" xr:uid="{00000000-0005-0000-0000-000037A90000}"/>
    <cellStyle name="Note 5 2 2 6 4" xfId="9615" xr:uid="{00000000-0005-0000-0000-000038A90000}"/>
    <cellStyle name="Note 5 2 2 7" xfId="9616" xr:uid="{00000000-0005-0000-0000-000039A90000}"/>
    <cellStyle name="Note 5 2 2 8" xfId="9617" xr:uid="{00000000-0005-0000-0000-00003AA90000}"/>
    <cellStyle name="Note 5 2 2 9" xfId="9618" xr:uid="{00000000-0005-0000-0000-00003BA90000}"/>
    <cellStyle name="Note 5 2 3" xfId="9619" xr:uid="{00000000-0005-0000-0000-00003CA90000}"/>
    <cellStyle name="Note 5 2 3 2" xfId="9620" xr:uid="{00000000-0005-0000-0000-00003DA90000}"/>
    <cellStyle name="Note 5 2 3 3" xfId="9621" xr:uid="{00000000-0005-0000-0000-00003EA90000}"/>
    <cellStyle name="Note 5 2 3 4" xfId="9622" xr:uid="{00000000-0005-0000-0000-00003FA90000}"/>
    <cellStyle name="Note 5 2 4" xfId="9623" xr:uid="{00000000-0005-0000-0000-000040A90000}"/>
    <cellStyle name="Note 5 2 4 2" xfId="9624" xr:uid="{00000000-0005-0000-0000-000041A90000}"/>
    <cellStyle name="Note 5 2 4 3" xfId="9625" xr:uid="{00000000-0005-0000-0000-000042A90000}"/>
    <cellStyle name="Note 5 2 4 4" xfId="9626" xr:uid="{00000000-0005-0000-0000-000043A90000}"/>
    <cellStyle name="Note 5 2 5" xfId="9627" xr:uid="{00000000-0005-0000-0000-000044A90000}"/>
    <cellStyle name="Note 5 2 5 2" xfId="9628" xr:uid="{00000000-0005-0000-0000-000045A90000}"/>
    <cellStyle name="Note 5 2 5 3" xfId="9629" xr:uid="{00000000-0005-0000-0000-000046A90000}"/>
    <cellStyle name="Note 5 2 6" xfId="9630" xr:uid="{00000000-0005-0000-0000-000047A90000}"/>
    <cellStyle name="Note 5 3" xfId="9631" xr:uid="{00000000-0005-0000-0000-000048A90000}"/>
    <cellStyle name="Note 5 3 2" xfId="9632" xr:uid="{00000000-0005-0000-0000-000049A90000}"/>
    <cellStyle name="Note 5 3 2 2" xfId="9633" xr:uid="{00000000-0005-0000-0000-00004AA90000}"/>
    <cellStyle name="Note 5 3 2 2 2" xfId="9634" xr:uid="{00000000-0005-0000-0000-00004BA90000}"/>
    <cellStyle name="Note 5 3 2 2 2 2" xfId="9635" xr:uid="{00000000-0005-0000-0000-00004CA90000}"/>
    <cellStyle name="Note 5 3 2 2 2 2 2" xfId="9636" xr:uid="{00000000-0005-0000-0000-00004DA90000}"/>
    <cellStyle name="Note 5 3 2 2 2 2 3" xfId="9637" xr:uid="{00000000-0005-0000-0000-00004EA90000}"/>
    <cellStyle name="Note 5 3 2 2 2 2 4" xfId="9638" xr:uid="{00000000-0005-0000-0000-00004FA90000}"/>
    <cellStyle name="Note 5 3 2 2 2 3" xfId="9639" xr:uid="{00000000-0005-0000-0000-000050A90000}"/>
    <cellStyle name="Note 5 3 2 2 2 3 2" xfId="9640" xr:uid="{00000000-0005-0000-0000-000051A90000}"/>
    <cellStyle name="Note 5 3 2 2 2 3 3" xfId="9641" xr:uid="{00000000-0005-0000-0000-000052A90000}"/>
    <cellStyle name="Note 5 3 2 2 2 3 4" xfId="9642" xr:uid="{00000000-0005-0000-0000-000053A90000}"/>
    <cellStyle name="Note 5 3 2 2 2 4" xfId="9643" xr:uid="{00000000-0005-0000-0000-000054A90000}"/>
    <cellStyle name="Note 5 3 2 2 2 5" xfId="9644" xr:uid="{00000000-0005-0000-0000-000055A90000}"/>
    <cellStyle name="Note 5 3 2 2 2 6" xfId="9645" xr:uid="{00000000-0005-0000-0000-000056A90000}"/>
    <cellStyle name="Note 5 3 2 2 3" xfId="9646" xr:uid="{00000000-0005-0000-0000-000057A90000}"/>
    <cellStyle name="Note 5 3 2 2 3 2" xfId="9647" xr:uid="{00000000-0005-0000-0000-000058A90000}"/>
    <cellStyle name="Note 5 3 2 2 3 3" xfId="9648" xr:uid="{00000000-0005-0000-0000-000059A90000}"/>
    <cellStyle name="Note 5 3 2 2 3 4" xfId="9649" xr:uid="{00000000-0005-0000-0000-00005AA90000}"/>
    <cellStyle name="Note 5 3 2 2 4" xfId="9650" xr:uid="{00000000-0005-0000-0000-00005BA90000}"/>
    <cellStyle name="Note 5 3 2 2 4 2" xfId="9651" xr:uid="{00000000-0005-0000-0000-00005CA90000}"/>
    <cellStyle name="Note 5 3 2 2 4 3" xfId="9652" xr:uid="{00000000-0005-0000-0000-00005DA90000}"/>
    <cellStyle name="Note 5 3 2 2 4 4" xfId="9653" xr:uid="{00000000-0005-0000-0000-00005EA90000}"/>
    <cellStyle name="Note 5 3 2 2 5" xfId="9654" xr:uid="{00000000-0005-0000-0000-00005FA90000}"/>
    <cellStyle name="Note 5 3 2 2 6" xfId="9655" xr:uid="{00000000-0005-0000-0000-000060A90000}"/>
    <cellStyle name="Note 5 3 2 2 7" xfId="9656" xr:uid="{00000000-0005-0000-0000-000061A90000}"/>
    <cellStyle name="Note 5 3 2 3" xfId="9657" xr:uid="{00000000-0005-0000-0000-000062A90000}"/>
    <cellStyle name="Note 5 3 2 3 2" xfId="9658" xr:uid="{00000000-0005-0000-0000-000063A90000}"/>
    <cellStyle name="Note 5 3 2 3 2 2" xfId="9659" xr:uid="{00000000-0005-0000-0000-000064A90000}"/>
    <cellStyle name="Note 5 3 2 3 2 3" xfId="9660" xr:uid="{00000000-0005-0000-0000-000065A90000}"/>
    <cellStyle name="Note 5 3 2 3 2 4" xfId="9661" xr:uid="{00000000-0005-0000-0000-000066A90000}"/>
    <cellStyle name="Note 5 3 2 3 3" xfId="9662" xr:uid="{00000000-0005-0000-0000-000067A90000}"/>
    <cellStyle name="Note 5 3 2 3 3 2" xfId="9663" xr:uid="{00000000-0005-0000-0000-000068A90000}"/>
    <cellStyle name="Note 5 3 2 3 3 3" xfId="9664" xr:uid="{00000000-0005-0000-0000-000069A90000}"/>
    <cellStyle name="Note 5 3 2 3 3 4" xfId="9665" xr:uid="{00000000-0005-0000-0000-00006AA90000}"/>
    <cellStyle name="Note 5 3 2 3 4" xfId="9666" xr:uid="{00000000-0005-0000-0000-00006BA90000}"/>
    <cellStyle name="Note 5 3 2 3 5" xfId="9667" xr:uid="{00000000-0005-0000-0000-00006CA90000}"/>
    <cellStyle name="Note 5 3 2 3 6" xfId="9668" xr:uid="{00000000-0005-0000-0000-00006DA90000}"/>
    <cellStyle name="Note 5 3 2 4" xfId="9669" xr:uid="{00000000-0005-0000-0000-00006EA90000}"/>
    <cellStyle name="Note 5 3 2 4 2" xfId="9670" xr:uid="{00000000-0005-0000-0000-00006FA90000}"/>
    <cellStyle name="Note 5 3 2 4 3" xfId="9671" xr:uid="{00000000-0005-0000-0000-000070A90000}"/>
    <cellStyle name="Note 5 3 2 4 4" xfId="9672" xr:uid="{00000000-0005-0000-0000-000071A90000}"/>
    <cellStyle name="Note 5 3 2 5" xfId="9673" xr:uid="{00000000-0005-0000-0000-000072A90000}"/>
    <cellStyle name="Note 5 3 2 5 2" xfId="9674" xr:uid="{00000000-0005-0000-0000-000073A90000}"/>
    <cellStyle name="Note 5 3 2 5 3" xfId="9675" xr:uid="{00000000-0005-0000-0000-000074A90000}"/>
    <cellStyle name="Note 5 3 2 5 4" xfId="9676" xr:uid="{00000000-0005-0000-0000-000075A90000}"/>
    <cellStyle name="Note 5 3 2 6" xfId="9677" xr:uid="{00000000-0005-0000-0000-000076A90000}"/>
    <cellStyle name="Note 5 3 2 7" xfId="9678" xr:uid="{00000000-0005-0000-0000-000077A90000}"/>
    <cellStyle name="Note 5 3 2 8" xfId="9679" xr:uid="{00000000-0005-0000-0000-000078A90000}"/>
    <cellStyle name="Note 5 3 3" xfId="9680" xr:uid="{00000000-0005-0000-0000-000079A90000}"/>
    <cellStyle name="Note 5 3 3 2" xfId="9681" xr:uid="{00000000-0005-0000-0000-00007AA90000}"/>
    <cellStyle name="Note 5 3 3 2 2" xfId="9682" xr:uid="{00000000-0005-0000-0000-00007BA90000}"/>
    <cellStyle name="Note 5 3 3 2 2 2" xfId="9683" xr:uid="{00000000-0005-0000-0000-00007CA90000}"/>
    <cellStyle name="Note 5 3 3 2 2 3" xfId="9684" xr:uid="{00000000-0005-0000-0000-00007DA90000}"/>
    <cellStyle name="Note 5 3 3 2 2 4" xfId="9685" xr:uid="{00000000-0005-0000-0000-00007EA90000}"/>
    <cellStyle name="Note 5 3 3 2 3" xfId="9686" xr:uid="{00000000-0005-0000-0000-00007FA90000}"/>
    <cellStyle name="Note 5 3 3 2 3 2" xfId="9687" xr:uid="{00000000-0005-0000-0000-000080A90000}"/>
    <cellStyle name="Note 5 3 3 2 3 3" xfId="9688" xr:uid="{00000000-0005-0000-0000-000081A90000}"/>
    <cellStyle name="Note 5 3 3 2 3 4" xfId="9689" xr:uid="{00000000-0005-0000-0000-000082A90000}"/>
    <cellStyle name="Note 5 3 3 2 4" xfId="9690" xr:uid="{00000000-0005-0000-0000-000083A90000}"/>
    <cellStyle name="Note 5 3 3 2 5" xfId="9691" xr:uid="{00000000-0005-0000-0000-000084A90000}"/>
    <cellStyle name="Note 5 3 3 2 6" xfId="9692" xr:uid="{00000000-0005-0000-0000-000085A90000}"/>
    <cellStyle name="Note 5 3 3 3" xfId="9693" xr:uid="{00000000-0005-0000-0000-000086A90000}"/>
    <cellStyle name="Note 5 3 3 3 2" xfId="9694" xr:uid="{00000000-0005-0000-0000-000087A90000}"/>
    <cellStyle name="Note 5 3 3 3 3" xfId="9695" xr:uid="{00000000-0005-0000-0000-000088A90000}"/>
    <cellStyle name="Note 5 3 3 3 4" xfId="9696" xr:uid="{00000000-0005-0000-0000-000089A90000}"/>
    <cellStyle name="Note 5 3 3 4" xfId="9697" xr:uid="{00000000-0005-0000-0000-00008AA90000}"/>
    <cellStyle name="Note 5 3 3 4 2" xfId="9698" xr:uid="{00000000-0005-0000-0000-00008BA90000}"/>
    <cellStyle name="Note 5 3 3 4 3" xfId="9699" xr:uid="{00000000-0005-0000-0000-00008CA90000}"/>
    <cellStyle name="Note 5 3 3 4 4" xfId="9700" xr:uid="{00000000-0005-0000-0000-00008DA90000}"/>
    <cellStyle name="Note 5 3 3 5" xfId="9701" xr:uid="{00000000-0005-0000-0000-00008EA90000}"/>
    <cellStyle name="Note 5 3 3 6" xfId="9702" xr:uid="{00000000-0005-0000-0000-00008FA90000}"/>
    <cellStyle name="Note 5 3 3 7" xfId="9703" xr:uid="{00000000-0005-0000-0000-000090A90000}"/>
    <cellStyle name="Note 5 3 4" xfId="9704" xr:uid="{00000000-0005-0000-0000-000091A90000}"/>
    <cellStyle name="Note 5 3 4 2" xfId="9705" xr:uid="{00000000-0005-0000-0000-000092A90000}"/>
    <cellStyle name="Note 5 3 4 2 2" xfId="9706" xr:uid="{00000000-0005-0000-0000-000093A90000}"/>
    <cellStyle name="Note 5 3 4 2 3" xfId="9707" xr:uid="{00000000-0005-0000-0000-000094A90000}"/>
    <cellStyle name="Note 5 3 4 2 4" xfId="9708" xr:uid="{00000000-0005-0000-0000-000095A90000}"/>
    <cellStyle name="Note 5 3 4 3" xfId="9709" xr:uid="{00000000-0005-0000-0000-000096A90000}"/>
    <cellStyle name="Note 5 3 4 3 2" xfId="9710" xr:uid="{00000000-0005-0000-0000-000097A90000}"/>
    <cellStyle name="Note 5 3 4 3 3" xfId="9711" xr:uid="{00000000-0005-0000-0000-000098A90000}"/>
    <cellStyle name="Note 5 3 4 3 4" xfId="9712" xr:uid="{00000000-0005-0000-0000-000099A90000}"/>
    <cellStyle name="Note 5 3 4 4" xfId="9713" xr:uid="{00000000-0005-0000-0000-00009AA90000}"/>
    <cellStyle name="Note 5 3 4 5" xfId="9714" xr:uid="{00000000-0005-0000-0000-00009BA90000}"/>
    <cellStyle name="Note 5 3 4 6" xfId="9715" xr:uid="{00000000-0005-0000-0000-00009CA90000}"/>
    <cellStyle name="Note 5 3 5" xfId="9716" xr:uid="{00000000-0005-0000-0000-00009DA90000}"/>
    <cellStyle name="Note 5 3 5 2" xfId="9717" xr:uid="{00000000-0005-0000-0000-00009EA90000}"/>
    <cellStyle name="Note 5 3 5 3" xfId="9718" xr:uid="{00000000-0005-0000-0000-00009FA90000}"/>
    <cellStyle name="Note 5 3 5 4" xfId="9719" xr:uid="{00000000-0005-0000-0000-0000A0A90000}"/>
    <cellStyle name="Note 5 3 6" xfId="9720" xr:uid="{00000000-0005-0000-0000-0000A1A90000}"/>
    <cellStyle name="Note 5 3 6 2" xfId="9721" xr:uid="{00000000-0005-0000-0000-0000A2A90000}"/>
    <cellStyle name="Note 5 3 6 3" xfId="9722" xr:uid="{00000000-0005-0000-0000-0000A3A90000}"/>
    <cellStyle name="Note 5 3 6 4" xfId="9723" xr:uid="{00000000-0005-0000-0000-0000A4A90000}"/>
    <cellStyle name="Note 5 3 7" xfId="9724" xr:uid="{00000000-0005-0000-0000-0000A5A90000}"/>
    <cellStyle name="Note 5 3 8" xfId="9725" xr:uid="{00000000-0005-0000-0000-0000A6A90000}"/>
    <cellStyle name="Note 5 3 9" xfId="9726" xr:uid="{00000000-0005-0000-0000-0000A7A90000}"/>
    <cellStyle name="Note 5 4" xfId="9727" xr:uid="{00000000-0005-0000-0000-0000A8A90000}"/>
    <cellStyle name="Note 5 4 2" xfId="9728" xr:uid="{00000000-0005-0000-0000-0000A9A90000}"/>
    <cellStyle name="Note 5 4 3" xfId="9729" xr:uid="{00000000-0005-0000-0000-0000AAA90000}"/>
    <cellStyle name="Note 5 4 4" xfId="9730" xr:uid="{00000000-0005-0000-0000-0000ABA90000}"/>
    <cellStyle name="Note 5 5" xfId="9731" xr:uid="{00000000-0005-0000-0000-0000ACA90000}"/>
    <cellStyle name="Note 5 5 2" xfId="9732" xr:uid="{00000000-0005-0000-0000-0000ADA90000}"/>
    <cellStyle name="Note 5 5 3" xfId="9733" xr:uid="{00000000-0005-0000-0000-0000AEA90000}"/>
    <cellStyle name="Note 5 5 4" xfId="9734" xr:uid="{00000000-0005-0000-0000-0000AFA90000}"/>
    <cellStyle name="Note 5 6" xfId="9735" xr:uid="{00000000-0005-0000-0000-0000B0A90000}"/>
    <cellStyle name="Note 5 6 2" xfId="9736" xr:uid="{00000000-0005-0000-0000-0000B1A90000}"/>
    <cellStyle name="Note 5 6 3" xfId="9737" xr:uid="{00000000-0005-0000-0000-0000B2A90000}"/>
    <cellStyle name="Note 5 7" xfId="9738" xr:uid="{00000000-0005-0000-0000-0000B3A90000}"/>
    <cellStyle name="Note 6" xfId="9739" xr:uid="{00000000-0005-0000-0000-0000B4A90000}"/>
    <cellStyle name="Note 6 2" xfId="9740" xr:uid="{00000000-0005-0000-0000-0000B5A90000}"/>
    <cellStyle name="Note 6 2 2" xfId="9741" xr:uid="{00000000-0005-0000-0000-0000B6A90000}"/>
    <cellStyle name="Note 6 2 2 2" xfId="9742" xr:uid="{00000000-0005-0000-0000-0000B7A90000}"/>
    <cellStyle name="Note 6 2 2 2 2" xfId="9743" xr:uid="{00000000-0005-0000-0000-0000B8A90000}"/>
    <cellStyle name="Note 6 2 2 2 2 2" xfId="9744" xr:uid="{00000000-0005-0000-0000-0000B9A90000}"/>
    <cellStyle name="Note 6 2 2 2 2 2 2" xfId="9745" xr:uid="{00000000-0005-0000-0000-0000BAA90000}"/>
    <cellStyle name="Note 6 2 2 2 2 2 3" xfId="9746" xr:uid="{00000000-0005-0000-0000-0000BBA90000}"/>
    <cellStyle name="Note 6 2 2 2 2 2 4" xfId="9747" xr:uid="{00000000-0005-0000-0000-0000BCA90000}"/>
    <cellStyle name="Note 6 2 2 2 2 3" xfId="9748" xr:uid="{00000000-0005-0000-0000-0000BDA90000}"/>
    <cellStyle name="Note 6 2 2 2 2 3 2" xfId="9749" xr:uid="{00000000-0005-0000-0000-0000BEA90000}"/>
    <cellStyle name="Note 6 2 2 2 2 3 3" xfId="9750" xr:uid="{00000000-0005-0000-0000-0000BFA90000}"/>
    <cellStyle name="Note 6 2 2 2 2 3 4" xfId="9751" xr:uid="{00000000-0005-0000-0000-0000C0A90000}"/>
    <cellStyle name="Note 6 2 2 2 2 4" xfId="9752" xr:uid="{00000000-0005-0000-0000-0000C1A90000}"/>
    <cellStyle name="Note 6 2 2 2 2 5" xfId="9753" xr:uid="{00000000-0005-0000-0000-0000C2A90000}"/>
    <cellStyle name="Note 6 2 2 2 2 6" xfId="9754" xr:uid="{00000000-0005-0000-0000-0000C3A90000}"/>
    <cellStyle name="Note 6 2 2 2 3" xfId="9755" xr:uid="{00000000-0005-0000-0000-0000C4A90000}"/>
    <cellStyle name="Note 6 2 2 2 3 2" xfId="9756" xr:uid="{00000000-0005-0000-0000-0000C5A90000}"/>
    <cellStyle name="Note 6 2 2 2 3 3" xfId="9757" xr:uid="{00000000-0005-0000-0000-0000C6A90000}"/>
    <cellStyle name="Note 6 2 2 2 3 4" xfId="9758" xr:uid="{00000000-0005-0000-0000-0000C7A90000}"/>
    <cellStyle name="Note 6 2 2 2 4" xfId="9759" xr:uid="{00000000-0005-0000-0000-0000C8A90000}"/>
    <cellStyle name="Note 6 2 2 2 4 2" xfId="9760" xr:uid="{00000000-0005-0000-0000-0000C9A90000}"/>
    <cellStyle name="Note 6 2 2 2 4 3" xfId="9761" xr:uid="{00000000-0005-0000-0000-0000CAA90000}"/>
    <cellStyle name="Note 6 2 2 2 4 4" xfId="9762" xr:uid="{00000000-0005-0000-0000-0000CBA90000}"/>
    <cellStyle name="Note 6 2 2 2 5" xfId="9763" xr:uid="{00000000-0005-0000-0000-0000CCA90000}"/>
    <cellStyle name="Note 6 2 2 2 6" xfId="9764" xr:uid="{00000000-0005-0000-0000-0000CDA90000}"/>
    <cellStyle name="Note 6 2 2 2 7" xfId="9765" xr:uid="{00000000-0005-0000-0000-0000CEA90000}"/>
    <cellStyle name="Note 6 2 2 3" xfId="9766" xr:uid="{00000000-0005-0000-0000-0000CFA90000}"/>
    <cellStyle name="Note 6 2 2 3 2" xfId="9767" xr:uid="{00000000-0005-0000-0000-0000D0A90000}"/>
    <cellStyle name="Note 6 2 2 3 2 2" xfId="9768" xr:uid="{00000000-0005-0000-0000-0000D1A90000}"/>
    <cellStyle name="Note 6 2 2 3 2 3" xfId="9769" xr:uid="{00000000-0005-0000-0000-0000D2A90000}"/>
    <cellStyle name="Note 6 2 2 3 2 4" xfId="9770" xr:uid="{00000000-0005-0000-0000-0000D3A90000}"/>
    <cellStyle name="Note 6 2 2 3 3" xfId="9771" xr:uid="{00000000-0005-0000-0000-0000D4A90000}"/>
    <cellStyle name="Note 6 2 2 3 3 2" xfId="9772" xr:uid="{00000000-0005-0000-0000-0000D5A90000}"/>
    <cellStyle name="Note 6 2 2 3 3 3" xfId="9773" xr:uid="{00000000-0005-0000-0000-0000D6A90000}"/>
    <cellStyle name="Note 6 2 2 3 3 4" xfId="9774" xr:uid="{00000000-0005-0000-0000-0000D7A90000}"/>
    <cellStyle name="Note 6 2 2 3 4" xfId="9775" xr:uid="{00000000-0005-0000-0000-0000D8A90000}"/>
    <cellStyle name="Note 6 2 2 3 5" xfId="9776" xr:uid="{00000000-0005-0000-0000-0000D9A90000}"/>
    <cellStyle name="Note 6 2 2 3 6" xfId="9777" xr:uid="{00000000-0005-0000-0000-0000DAA90000}"/>
    <cellStyle name="Note 6 2 2 4" xfId="9778" xr:uid="{00000000-0005-0000-0000-0000DBA90000}"/>
    <cellStyle name="Note 6 2 2 4 2" xfId="9779" xr:uid="{00000000-0005-0000-0000-0000DCA90000}"/>
    <cellStyle name="Note 6 2 2 4 3" xfId="9780" xr:uid="{00000000-0005-0000-0000-0000DDA90000}"/>
    <cellStyle name="Note 6 2 2 4 4" xfId="9781" xr:uid="{00000000-0005-0000-0000-0000DEA90000}"/>
    <cellStyle name="Note 6 2 2 5" xfId="9782" xr:uid="{00000000-0005-0000-0000-0000DFA90000}"/>
    <cellStyle name="Note 6 2 2 5 2" xfId="9783" xr:uid="{00000000-0005-0000-0000-0000E0A90000}"/>
    <cellStyle name="Note 6 2 2 5 3" xfId="9784" xr:uid="{00000000-0005-0000-0000-0000E1A90000}"/>
    <cellStyle name="Note 6 2 2 5 4" xfId="9785" xr:uid="{00000000-0005-0000-0000-0000E2A90000}"/>
    <cellStyle name="Note 6 2 2 6" xfId="9786" xr:uid="{00000000-0005-0000-0000-0000E3A90000}"/>
    <cellStyle name="Note 6 2 2 7" xfId="9787" xr:uid="{00000000-0005-0000-0000-0000E4A90000}"/>
    <cellStyle name="Note 6 2 2 8" xfId="9788" xr:uid="{00000000-0005-0000-0000-0000E5A90000}"/>
    <cellStyle name="Note 6 2 3" xfId="9789" xr:uid="{00000000-0005-0000-0000-0000E6A90000}"/>
    <cellStyle name="Note 6 2 3 2" xfId="9790" xr:uid="{00000000-0005-0000-0000-0000E7A90000}"/>
    <cellStyle name="Note 6 2 3 2 2" xfId="9791" xr:uid="{00000000-0005-0000-0000-0000E8A90000}"/>
    <cellStyle name="Note 6 2 3 2 2 2" xfId="9792" xr:uid="{00000000-0005-0000-0000-0000E9A90000}"/>
    <cellStyle name="Note 6 2 3 2 2 3" xfId="9793" xr:uid="{00000000-0005-0000-0000-0000EAA90000}"/>
    <cellStyle name="Note 6 2 3 2 2 4" xfId="9794" xr:uid="{00000000-0005-0000-0000-0000EBA90000}"/>
    <cellStyle name="Note 6 2 3 2 3" xfId="9795" xr:uid="{00000000-0005-0000-0000-0000ECA90000}"/>
    <cellStyle name="Note 6 2 3 2 3 2" xfId="9796" xr:uid="{00000000-0005-0000-0000-0000EDA90000}"/>
    <cellStyle name="Note 6 2 3 2 3 3" xfId="9797" xr:uid="{00000000-0005-0000-0000-0000EEA90000}"/>
    <cellStyle name="Note 6 2 3 2 3 4" xfId="9798" xr:uid="{00000000-0005-0000-0000-0000EFA90000}"/>
    <cellStyle name="Note 6 2 3 2 4" xfId="9799" xr:uid="{00000000-0005-0000-0000-0000F0A90000}"/>
    <cellStyle name="Note 6 2 3 2 5" xfId="9800" xr:uid="{00000000-0005-0000-0000-0000F1A90000}"/>
    <cellStyle name="Note 6 2 3 2 6" xfId="9801" xr:uid="{00000000-0005-0000-0000-0000F2A90000}"/>
    <cellStyle name="Note 6 2 3 3" xfId="9802" xr:uid="{00000000-0005-0000-0000-0000F3A90000}"/>
    <cellStyle name="Note 6 2 3 3 2" xfId="9803" xr:uid="{00000000-0005-0000-0000-0000F4A90000}"/>
    <cellStyle name="Note 6 2 3 3 3" xfId="9804" xr:uid="{00000000-0005-0000-0000-0000F5A90000}"/>
    <cellStyle name="Note 6 2 3 3 4" xfId="9805" xr:uid="{00000000-0005-0000-0000-0000F6A90000}"/>
    <cellStyle name="Note 6 2 3 4" xfId="9806" xr:uid="{00000000-0005-0000-0000-0000F7A90000}"/>
    <cellStyle name="Note 6 2 3 4 2" xfId="9807" xr:uid="{00000000-0005-0000-0000-0000F8A90000}"/>
    <cellStyle name="Note 6 2 3 4 3" xfId="9808" xr:uid="{00000000-0005-0000-0000-0000F9A90000}"/>
    <cellStyle name="Note 6 2 3 4 4" xfId="9809" xr:uid="{00000000-0005-0000-0000-0000FAA90000}"/>
    <cellStyle name="Note 6 2 3 5" xfId="9810" xr:uid="{00000000-0005-0000-0000-0000FBA90000}"/>
    <cellStyle name="Note 6 2 3 6" xfId="9811" xr:uid="{00000000-0005-0000-0000-0000FCA90000}"/>
    <cellStyle name="Note 6 2 3 7" xfId="9812" xr:uid="{00000000-0005-0000-0000-0000FDA90000}"/>
    <cellStyle name="Note 6 2 4" xfId="9813" xr:uid="{00000000-0005-0000-0000-0000FEA90000}"/>
    <cellStyle name="Note 6 2 4 2" xfId="9814" xr:uid="{00000000-0005-0000-0000-0000FFA90000}"/>
    <cellStyle name="Note 6 2 4 2 2" xfId="9815" xr:uid="{00000000-0005-0000-0000-000000AA0000}"/>
    <cellStyle name="Note 6 2 4 2 3" xfId="9816" xr:uid="{00000000-0005-0000-0000-000001AA0000}"/>
    <cellStyle name="Note 6 2 4 2 4" xfId="9817" xr:uid="{00000000-0005-0000-0000-000002AA0000}"/>
    <cellStyle name="Note 6 2 4 3" xfId="9818" xr:uid="{00000000-0005-0000-0000-000003AA0000}"/>
    <cellStyle name="Note 6 2 4 3 2" xfId="9819" xr:uid="{00000000-0005-0000-0000-000004AA0000}"/>
    <cellStyle name="Note 6 2 4 3 3" xfId="9820" xr:uid="{00000000-0005-0000-0000-000005AA0000}"/>
    <cellStyle name="Note 6 2 4 3 4" xfId="9821" xr:uid="{00000000-0005-0000-0000-000006AA0000}"/>
    <cellStyle name="Note 6 2 4 4" xfId="9822" xr:uid="{00000000-0005-0000-0000-000007AA0000}"/>
    <cellStyle name="Note 6 2 4 5" xfId="9823" xr:uid="{00000000-0005-0000-0000-000008AA0000}"/>
    <cellStyle name="Note 6 2 4 6" xfId="9824" xr:uid="{00000000-0005-0000-0000-000009AA0000}"/>
    <cellStyle name="Note 6 2 5" xfId="9825" xr:uid="{00000000-0005-0000-0000-00000AAA0000}"/>
    <cellStyle name="Note 6 2 5 2" xfId="9826" xr:uid="{00000000-0005-0000-0000-00000BAA0000}"/>
    <cellStyle name="Note 6 2 5 3" xfId="9827" xr:uid="{00000000-0005-0000-0000-00000CAA0000}"/>
    <cellStyle name="Note 6 2 5 4" xfId="9828" xr:uid="{00000000-0005-0000-0000-00000DAA0000}"/>
    <cellStyle name="Note 6 2 6" xfId="9829" xr:uid="{00000000-0005-0000-0000-00000EAA0000}"/>
    <cellStyle name="Note 6 2 6 2" xfId="9830" xr:uid="{00000000-0005-0000-0000-00000FAA0000}"/>
    <cellStyle name="Note 6 2 6 3" xfId="9831" xr:uid="{00000000-0005-0000-0000-000010AA0000}"/>
    <cellStyle name="Note 6 2 6 4" xfId="9832" xr:uid="{00000000-0005-0000-0000-000011AA0000}"/>
    <cellStyle name="Note 6 2 7" xfId="9833" xr:uid="{00000000-0005-0000-0000-000012AA0000}"/>
    <cellStyle name="Note 6 2 8" xfId="9834" xr:uid="{00000000-0005-0000-0000-000013AA0000}"/>
    <cellStyle name="Note 6 2 9" xfId="9835" xr:uid="{00000000-0005-0000-0000-000014AA0000}"/>
    <cellStyle name="Note 6 3" xfId="9836" xr:uid="{00000000-0005-0000-0000-000015AA0000}"/>
    <cellStyle name="Note 6 3 2" xfId="9837" xr:uid="{00000000-0005-0000-0000-000016AA0000}"/>
    <cellStyle name="Note 6 3 3" xfId="9838" xr:uid="{00000000-0005-0000-0000-000017AA0000}"/>
    <cellStyle name="Note 6 3 4" xfId="9839" xr:uid="{00000000-0005-0000-0000-000018AA0000}"/>
    <cellStyle name="Note 6 4" xfId="9840" xr:uid="{00000000-0005-0000-0000-000019AA0000}"/>
    <cellStyle name="Note 6 4 2" xfId="9841" xr:uid="{00000000-0005-0000-0000-00001AAA0000}"/>
    <cellStyle name="Note 6 4 3" xfId="9842" xr:uid="{00000000-0005-0000-0000-00001BAA0000}"/>
    <cellStyle name="Note 6 4 4" xfId="9843" xr:uid="{00000000-0005-0000-0000-00001CAA0000}"/>
    <cellStyle name="Note 6 5" xfId="9844" xr:uid="{00000000-0005-0000-0000-00001DAA0000}"/>
    <cellStyle name="Note 6 5 2" xfId="9845" xr:uid="{00000000-0005-0000-0000-00001EAA0000}"/>
    <cellStyle name="Note 6 5 3" xfId="9846" xr:uid="{00000000-0005-0000-0000-00001FAA0000}"/>
    <cellStyle name="Note 6 6" xfId="9847" xr:uid="{00000000-0005-0000-0000-000020AA0000}"/>
    <cellStyle name="Note 7" xfId="9848" xr:uid="{00000000-0005-0000-0000-000021AA0000}"/>
    <cellStyle name="Note 7 2" xfId="9849" xr:uid="{00000000-0005-0000-0000-000022AA0000}"/>
    <cellStyle name="Note 7 2 2" xfId="9850" xr:uid="{00000000-0005-0000-0000-000023AA0000}"/>
    <cellStyle name="Note 7 2 2 2" xfId="9851" xr:uid="{00000000-0005-0000-0000-000024AA0000}"/>
    <cellStyle name="Note 7 2 2 2 2" xfId="9852" xr:uid="{00000000-0005-0000-0000-000025AA0000}"/>
    <cellStyle name="Note 7 2 2 2 2 2" xfId="9853" xr:uid="{00000000-0005-0000-0000-000026AA0000}"/>
    <cellStyle name="Note 7 2 2 2 2 2 2" xfId="9854" xr:uid="{00000000-0005-0000-0000-000027AA0000}"/>
    <cellStyle name="Note 7 2 2 2 2 2 3" xfId="9855" xr:uid="{00000000-0005-0000-0000-000028AA0000}"/>
    <cellStyle name="Note 7 2 2 2 2 2 4" xfId="9856" xr:uid="{00000000-0005-0000-0000-000029AA0000}"/>
    <cellStyle name="Note 7 2 2 2 2 3" xfId="9857" xr:uid="{00000000-0005-0000-0000-00002AAA0000}"/>
    <cellStyle name="Note 7 2 2 2 2 3 2" xfId="9858" xr:uid="{00000000-0005-0000-0000-00002BAA0000}"/>
    <cellStyle name="Note 7 2 2 2 2 3 3" xfId="9859" xr:uid="{00000000-0005-0000-0000-00002CAA0000}"/>
    <cellStyle name="Note 7 2 2 2 2 3 4" xfId="9860" xr:uid="{00000000-0005-0000-0000-00002DAA0000}"/>
    <cellStyle name="Note 7 2 2 2 2 4" xfId="9861" xr:uid="{00000000-0005-0000-0000-00002EAA0000}"/>
    <cellStyle name="Note 7 2 2 2 2 5" xfId="9862" xr:uid="{00000000-0005-0000-0000-00002FAA0000}"/>
    <cellStyle name="Note 7 2 2 2 2 6" xfId="9863" xr:uid="{00000000-0005-0000-0000-000030AA0000}"/>
    <cellStyle name="Note 7 2 2 2 3" xfId="9864" xr:uid="{00000000-0005-0000-0000-000031AA0000}"/>
    <cellStyle name="Note 7 2 2 2 3 2" xfId="9865" xr:uid="{00000000-0005-0000-0000-000032AA0000}"/>
    <cellStyle name="Note 7 2 2 2 3 3" xfId="9866" xr:uid="{00000000-0005-0000-0000-000033AA0000}"/>
    <cellStyle name="Note 7 2 2 2 3 4" xfId="9867" xr:uid="{00000000-0005-0000-0000-000034AA0000}"/>
    <cellStyle name="Note 7 2 2 2 4" xfId="9868" xr:uid="{00000000-0005-0000-0000-000035AA0000}"/>
    <cellStyle name="Note 7 2 2 2 4 2" xfId="9869" xr:uid="{00000000-0005-0000-0000-000036AA0000}"/>
    <cellStyle name="Note 7 2 2 2 4 3" xfId="9870" xr:uid="{00000000-0005-0000-0000-000037AA0000}"/>
    <cellStyle name="Note 7 2 2 2 4 4" xfId="9871" xr:uid="{00000000-0005-0000-0000-000038AA0000}"/>
    <cellStyle name="Note 7 2 2 2 5" xfId="9872" xr:uid="{00000000-0005-0000-0000-000039AA0000}"/>
    <cellStyle name="Note 7 2 2 2 6" xfId="9873" xr:uid="{00000000-0005-0000-0000-00003AAA0000}"/>
    <cellStyle name="Note 7 2 2 2 7" xfId="9874" xr:uid="{00000000-0005-0000-0000-00003BAA0000}"/>
    <cellStyle name="Note 7 2 2 3" xfId="9875" xr:uid="{00000000-0005-0000-0000-00003CAA0000}"/>
    <cellStyle name="Note 7 2 2 3 2" xfId="9876" xr:uid="{00000000-0005-0000-0000-00003DAA0000}"/>
    <cellStyle name="Note 7 2 2 3 2 2" xfId="9877" xr:uid="{00000000-0005-0000-0000-00003EAA0000}"/>
    <cellStyle name="Note 7 2 2 3 2 3" xfId="9878" xr:uid="{00000000-0005-0000-0000-00003FAA0000}"/>
    <cellStyle name="Note 7 2 2 3 2 4" xfId="9879" xr:uid="{00000000-0005-0000-0000-000040AA0000}"/>
    <cellStyle name="Note 7 2 2 3 3" xfId="9880" xr:uid="{00000000-0005-0000-0000-000041AA0000}"/>
    <cellStyle name="Note 7 2 2 3 3 2" xfId="9881" xr:uid="{00000000-0005-0000-0000-000042AA0000}"/>
    <cellStyle name="Note 7 2 2 3 3 3" xfId="9882" xr:uid="{00000000-0005-0000-0000-000043AA0000}"/>
    <cellStyle name="Note 7 2 2 3 3 4" xfId="9883" xr:uid="{00000000-0005-0000-0000-000044AA0000}"/>
    <cellStyle name="Note 7 2 2 3 4" xfId="9884" xr:uid="{00000000-0005-0000-0000-000045AA0000}"/>
    <cellStyle name="Note 7 2 2 3 5" xfId="9885" xr:uid="{00000000-0005-0000-0000-000046AA0000}"/>
    <cellStyle name="Note 7 2 2 3 6" xfId="9886" xr:uid="{00000000-0005-0000-0000-000047AA0000}"/>
    <cellStyle name="Note 7 2 2 4" xfId="9887" xr:uid="{00000000-0005-0000-0000-000048AA0000}"/>
    <cellStyle name="Note 7 2 2 4 2" xfId="9888" xr:uid="{00000000-0005-0000-0000-000049AA0000}"/>
    <cellStyle name="Note 7 2 2 4 3" xfId="9889" xr:uid="{00000000-0005-0000-0000-00004AAA0000}"/>
    <cellStyle name="Note 7 2 2 4 4" xfId="9890" xr:uid="{00000000-0005-0000-0000-00004BAA0000}"/>
    <cellStyle name="Note 7 2 2 5" xfId="9891" xr:uid="{00000000-0005-0000-0000-00004CAA0000}"/>
    <cellStyle name="Note 7 2 2 5 2" xfId="9892" xr:uid="{00000000-0005-0000-0000-00004DAA0000}"/>
    <cellStyle name="Note 7 2 2 5 3" xfId="9893" xr:uid="{00000000-0005-0000-0000-00004EAA0000}"/>
    <cellStyle name="Note 7 2 2 5 4" xfId="9894" xr:uid="{00000000-0005-0000-0000-00004FAA0000}"/>
    <cellStyle name="Note 7 2 2 6" xfId="9895" xr:uid="{00000000-0005-0000-0000-000050AA0000}"/>
    <cellStyle name="Note 7 2 2 7" xfId="9896" xr:uid="{00000000-0005-0000-0000-000051AA0000}"/>
    <cellStyle name="Note 7 2 2 8" xfId="9897" xr:uid="{00000000-0005-0000-0000-000052AA0000}"/>
    <cellStyle name="Note 7 2 3" xfId="9898" xr:uid="{00000000-0005-0000-0000-000053AA0000}"/>
    <cellStyle name="Note 7 2 3 2" xfId="9899" xr:uid="{00000000-0005-0000-0000-000054AA0000}"/>
    <cellStyle name="Note 7 2 3 2 2" xfId="9900" xr:uid="{00000000-0005-0000-0000-000055AA0000}"/>
    <cellStyle name="Note 7 2 3 2 2 2" xfId="9901" xr:uid="{00000000-0005-0000-0000-000056AA0000}"/>
    <cellStyle name="Note 7 2 3 2 2 3" xfId="9902" xr:uid="{00000000-0005-0000-0000-000057AA0000}"/>
    <cellStyle name="Note 7 2 3 2 2 4" xfId="9903" xr:uid="{00000000-0005-0000-0000-000058AA0000}"/>
    <cellStyle name="Note 7 2 3 2 3" xfId="9904" xr:uid="{00000000-0005-0000-0000-000059AA0000}"/>
    <cellStyle name="Note 7 2 3 2 3 2" xfId="9905" xr:uid="{00000000-0005-0000-0000-00005AAA0000}"/>
    <cellStyle name="Note 7 2 3 2 3 3" xfId="9906" xr:uid="{00000000-0005-0000-0000-00005BAA0000}"/>
    <cellStyle name="Note 7 2 3 2 3 4" xfId="9907" xr:uid="{00000000-0005-0000-0000-00005CAA0000}"/>
    <cellStyle name="Note 7 2 3 2 4" xfId="9908" xr:uid="{00000000-0005-0000-0000-00005DAA0000}"/>
    <cellStyle name="Note 7 2 3 2 5" xfId="9909" xr:uid="{00000000-0005-0000-0000-00005EAA0000}"/>
    <cellStyle name="Note 7 2 3 2 6" xfId="9910" xr:uid="{00000000-0005-0000-0000-00005FAA0000}"/>
    <cellStyle name="Note 7 2 3 3" xfId="9911" xr:uid="{00000000-0005-0000-0000-000060AA0000}"/>
    <cellStyle name="Note 7 2 3 3 2" xfId="9912" xr:uid="{00000000-0005-0000-0000-000061AA0000}"/>
    <cellStyle name="Note 7 2 3 3 3" xfId="9913" xr:uid="{00000000-0005-0000-0000-000062AA0000}"/>
    <cellStyle name="Note 7 2 3 3 4" xfId="9914" xr:uid="{00000000-0005-0000-0000-000063AA0000}"/>
    <cellStyle name="Note 7 2 3 4" xfId="9915" xr:uid="{00000000-0005-0000-0000-000064AA0000}"/>
    <cellStyle name="Note 7 2 3 4 2" xfId="9916" xr:uid="{00000000-0005-0000-0000-000065AA0000}"/>
    <cellStyle name="Note 7 2 3 4 3" xfId="9917" xr:uid="{00000000-0005-0000-0000-000066AA0000}"/>
    <cellStyle name="Note 7 2 3 4 4" xfId="9918" xr:uid="{00000000-0005-0000-0000-000067AA0000}"/>
    <cellStyle name="Note 7 2 3 5" xfId="9919" xr:uid="{00000000-0005-0000-0000-000068AA0000}"/>
    <cellStyle name="Note 7 2 3 6" xfId="9920" xr:uid="{00000000-0005-0000-0000-000069AA0000}"/>
    <cellStyle name="Note 7 2 3 7" xfId="9921" xr:uid="{00000000-0005-0000-0000-00006AAA0000}"/>
    <cellStyle name="Note 7 2 4" xfId="9922" xr:uid="{00000000-0005-0000-0000-00006BAA0000}"/>
    <cellStyle name="Note 7 2 4 2" xfId="9923" xr:uid="{00000000-0005-0000-0000-00006CAA0000}"/>
    <cellStyle name="Note 7 2 4 2 2" xfId="9924" xr:uid="{00000000-0005-0000-0000-00006DAA0000}"/>
    <cellStyle name="Note 7 2 4 2 3" xfId="9925" xr:uid="{00000000-0005-0000-0000-00006EAA0000}"/>
    <cellStyle name="Note 7 2 4 2 4" xfId="9926" xr:uid="{00000000-0005-0000-0000-00006FAA0000}"/>
    <cellStyle name="Note 7 2 4 3" xfId="9927" xr:uid="{00000000-0005-0000-0000-000070AA0000}"/>
    <cellStyle name="Note 7 2 4 3 2" xfId="9928" xr:uid="{00000000-0005-0000-0000-000071AA0000}"/>
    <cellStyle name="Note 7 2 4 3 3" xfId="9929" xr:uid="{00000000-0005-0000-0000-000072AA0000}"/>
    <cellStyle name="Note 7 2 4 3 4" xfId="9930" xr:uid="{00000000-0005-0000-0000-000073AA0000}"/>
    <cellStyle name="Note 7 2 4 4" xfId="9931" xr:uid="{00000000-0005-0000-0000-000074AA0000}"/>
    <cellStyle name="Note 7 2 4 5" xfId="9932" xr:uid="{00000000-0005-0000-0000-000075AA0000}"/>
    <cellStyle name="Note 7 2 4 6" xfId="9933" xr:uid="{00000000-0005-0000-0000-000076AA0000}"/>
    <cellStyle name="Note 7 2 5" xfId="9934" xr:uid="{00000000-0005-0000-0000-000077AA0000}"/>
    <cellStyle name="Note 7 2 5 2" xfId="9935" xr:uid="{00000000-0005-0000-0000-000078AA0000}"/>
    <cellStyle name="Note 7 2 5 3" xfId="9936" xr:uid="{00000000-0005-0000-0000-000079AA0000}"/>
    <cellStyle name="Note 7 2 5 4" xfId="9937" xr:uid="{00000000-0005-0000-0000-00007AAA0000}"/>
    <cellStyle name="Note 7 2 6" xfId="9938" xr:uid="{00000000-0005-0000-0000-00007BAA0000}"/>
    <cellStyle name="Note 7 2 6 2" xfId="9939" xr:uid="{00000000-0005-0000-0000-00007CAA0000}"/>
    <cellStyle name="Note 7 2 6 3" xfId="9940" xr:uid="{00000000-0005-0000-0000-00007DAA0000}"/>
    <cellStyle name="Note 7 2 6 4" xfId="9941" xr:uid="{00000000-0005-0000-0000-00007EAA0000}"/>
    <cellStyle name="Note 7 2 7" xfId="9942" xr:uid="{00000000-0005-0000-0000-00007FAA0000}"/>
    <cellStyle name="Note 7 2 8" xfId="9943" xr:uid="{00000000-0005-0000-0000-000080AA0000}"/>
    <cellStyle name="Note 7 2 9" xfId="9944" xr:uid="{00000000-0005-0000-0000-000081AA0000}"/>
    <cellStyle name="Note 7 3" xfId="9945" xr:uid="{00000000-0005-0000-0000-000082AA0000}"/>
    <cellStyle name="Note 7 3 2" xfId="9946" xr:uid="{00000000-0005-0000-0000-000083AA0000}"/>
    <cellStyle name="Note 7 3 3" xfId="9947" xr:uid="{00000000-0005-0000-0000-000084AA0000}"/>
    <cellStyle name="Note 7 3 4" xfId="9948" xr:uid="{00000000-0005-0000-0000-000085AA0000}"/>
    <cellStyle name="Note 7 4" xfId="9949" xr:uid="{00000000-0005-0000-0000-000086AA0000}"/>
    <cellStyle name="Note 7 4 2" xfId="9950" xr:uid="{00000000-0005-0000-0000-000087AA0000}"/>
    <cellStyle name="Note 7 4 3" xfId="9951" xr:uid="{00000000-0005-0000-0000-000088AA0000}"/>
    <cellStyle name="Note 7 4 4" xfId="9952" xr:uid="{00000000-0005-0000-0000-000089AA0000}"/>
    <cellStyle name="Note 7 5" xfId="9953" xr:uid="{00000000-0005-0000-0000-00008AAA0000}"/>
    <cellStyle name="Note 7 5 2" xfId="9954" xr:uid="{00000000-0005-0000-0000-00008BAA0000}"/>
    <cellStyle name="Note 7 5 3" xfId="9955" xr:uid="{00000000-0005-0000-0000-00008CAA0000}"/>
    <cellStyle name="Note 7 6" xfId="9956" xr:uid="{00000000-0005-0000-0000-00008DAA0000}"/>
    <cellStyle name="Note 8" xfId="9957" xr:uid="{00000000-0005-0000-0000-00008EAA0000}"/>
    <cellStyle name="Note 8 2" xfId="9958" xr:uid="{00000000-0005-0000-0000-00008FAA0000}"/>
    <cellStyle name="Note 8 2 2" xfId="9959" xr:uid="{00000000-0005-0000-0000-000090AA0000}"/>
    <cellStyle name="Note 8 2 2 2" xfId="9960" xr:uid="{00000000-0005-0000-0000-000091AA0000}"/>
    <cellStyle name="Note 8 2 2 2 2" xfId="9961" xr:uid="{00000000-0005-0000-0000-000092AA0000}"/>
    <cellStyle name="Note 8 2 2 2 2 2" xfId="9962" xr:uid="{00000000-0005-0000-0000-000093AA0000}"/>
    <cellStyle name="Note 8 2 2 2 2 3" xfId="9963" xr:uid="{00000000-0005-0000-0000-000094AA0000}"/>
    <cellStyle name="Note 8 2 2 2 2 4" xfId="9964" xr:uid="{00000000-0005-0000-0000-000095AA0000}"/>
    <cellStyle name="Note 8 2 2 2 3" xfId="9965" xr:uid="{00000000-0005-0000-0000-000096AA0000}"/>
    <cellStyle name="Note 8 2 2 2 3 2" xfId="9966" xr:uid="{00000000-0005-0000-0000-000097AA0000}"/>
    <cellStyle name="Note 8 2 2 2 3 3" xfId="9967" xr:uid="{00000000-0005-0000-0000-000098AA0000}"/>
    <cellStyle name="Note 8 2 2 2 3 4" xfId="9968" xr:uid="{00000000-0005-0000-0000-000099AA0000}"/>
    <cellStyle name="Note 8 2 2 2 4" xfId="9969" xr:uid="{00000000-0005-0000-0000-00009AAA0000}"/>
    <cellStyle name="Note 8 2 2 2 5" xfId="9970" xr:uid="{00000000-0005-0000-0000-00009BAA0000}"/>
    <cellStyle name="Note 8 2 2 2 6" xfId="9971" xr:uid="{00000000-0005-0000-0000-00009CAA0000}"/>
    <cellStyle name="Note 8 2 2 3" xfId="9972" xr:uid="{00000000-0005-0000-0000-00009DAA0000}"/>
    <cellStyle name="Note 8 2 2 3 2" xfId="9973" xr:uid="{00000000-0005-0000-0000-00009EAA0000}"/>
    <cellStyle name="Note 8 2 2 3 3" xfId="9974" xr:uid="{00000000-0005-0000-0000-00009FAA0000}"/>
    <cellStyle name="Note 8 2 2 3 4" xfId="9975" xr:uid="{00000000-0005-0000-0000-0000A0AA0000}"/>
    <cellStyle name="Note 8 2 2 4" xfId="9976" xr:uid="{00000000-0005-0000-0000-0000A1AA0000}"/>
    <cellStyle name="Note 8 2 2 4 2" xfId="9977" xr:uid="{00000000-0005-0000-0000-0000A2AA0000}"/>
    <cellStyle name="Note 8 2 2 4 3" xfId="9978" xr:uid="{00000000-0005-0000-0000-0000A3AA0000}"/>
    <cellStyle name="Note 8 2 2 4 4" xfId="9979" xr:uid="{00000000-0005-0000-0000-0000A4AA0000}"/>
    <cellStyle name="Note 8 2 2 5" xfId="9980" xr:uid="{00000000-0005-0000-0000-0000A5AA0000}"/>
    <cellStyle name="Note 8 2 2 6" xfId="9981" xr:uid="{00000000-0005-0000-0000-0000A6AA0000}"/>
    <cellStyle name="Note 8 2 2 7" xfId="9982" xr:uid="{00000000-0005-0000-0000-0000A7AA0000}"/>
    <cellStyle name="Note 8 2 3" xfId="9983" xr:uid="{00000000-0005-0000-0000-0000A8AA0000}"/>
    <cellStyle name="Note 8 2 3 2" xfId="9984" xr:uid="{00000000-0005-0000-0000-0000A9AA0000}"/>
    <cellStyle name="Note 8 2 3 2 2" xfId="9985" xr:uid="{00000000-0005-0000-0000-0000AAAA0000}"/>
    <cellStyle name="Note 8 2 3 2 3" xfId="9986" xr:uid="{00000000-0005-0000-0000-0000ABAA0000}"/>
    <cellStyle name="Note 8 2 3 2 4" xfId="9987" xr:uid="{00000000-0005-0000-0000-0000ACAA0000}"/>
    <cellStyle name="Note 8 2 3 3" xfId="9988" xr:uid="{00000000-0005-0000-0000-0000ADAA0000}"/>
    <cellStyle name="Note 8 2 3 3 2" xfId="9989" xr:uid="{00000000-0005-0000-0000-0000AEAA0000}"/>
    <cellStyle name="Note 8 2 3 3 3" xfId="9990" xr:uid="{00000000-0005-0000-0000-0000AFAA0000}"/>
    <cellStyle name="Note 8 2 3 3 4" xfId="9991" xr:uid="{00000000-0005-0000-0000-0000B0AA0000}"/>
    <cellStyle name="Note 8 2 3 4" xfId="9992" xr:uid="{00000000-0005-0000-0000-0000B1AA0000}"/>
    <cellStyle name="Note 8 2 3 5" xfId="9993" xr:uid="{00000000-0005-0000-0000-0000B2AA0000}"/>
    <cellStyle name="Note 8 2 3 6" xfId="9994" xr:uid="{00000000-0005-0000-0000-0000B3AA0000}"/>
    <cellStyle name="Note 8 2 4" xfId="9995" xr:uid="{00000000-0005-0000-0000-0000B4AA0000}"/>
    <cellStyle name="Note 8 2 4 2" xfId="9996" xr:uid="{00000000-0005-0000-0000-0000B5AA0000}"/>
    <cellStyle name="Note 8 2 4 3" xfId="9997" xr:uid="{00000000-0005-0000-0000-0000B6AA0000}"/>
    <cellStyle name="Note 8 2 4 4" xfId="9998" xr:uid="{00000000-0005-0000-0000-0000B7AA0000}"/>
    <cellStyle name="Note 8 2 5" xfId="9999" xr:uid="{00000000-0005-0000-0000-0000B8AA0000}"/>
    <cellStyle name="Note 8 2 5 2" xfId="10000" xr:uid="{00000000-0005-0000-0000-0000B9AA0000}"/>
    <cellStyle name="Note 8 2 5 3" xfId="10001" xr:uid="{00000000-0005-0000-0000-0000BAAA0000}"/>
    <cellStyle name="Note 8 2 5 4" xfId="10002" xr:uid="{00000000-0005-0000-0000-0000BBAA0000}"/>
    <cellStyle name="Note 8 2 6" xfId="10003" xr:uid="{00000000-0005-0000-0000-0000BCAA0000}"/>
    <cellStyle name="Note 8 2 7" xfId="10004" xr:uid="{00000000-0005-0000-0000-0000BDAA0000}"/>
    <cellStyle name="Note 8 2 8" xfId="10005" xr:uid="{00000000-0005-0000-0000-0000BEAA0000}"/>
    <cellStyle name="Note 8 3" xfId="10006" xr:uid="{00000000-0005-0000-0000-0000BFAA0000}"/>
    <cellStyle name="Note 8 3 2" xfId="10007" xr:uid="{00000000-0005-0000-0000-0000C0AA0000}"/>
    <cellStyle name="Note 8 3 2 2" xfId="10008" xr:uid="{00000000-0005-0000-0000-0000C1AA0000}"/>
    <cellStyle name="Note 8 3 2 2 2" xfId="10009" xr:uid="{00000000-0005-0000-0000-0000C2AA0000}"/>
    <cellStyle name="Note 8 3 2 2 3" xfId="10010" xr:uid="{00000000-0005-0000-0000-0000C3AA0000}"/>
    <cellStyle name="Note 8 3 2 2 4" xfId="10011" xr:uid="{00000000-0005-0000-0000-0000C4AA0000}"/>
    <cellStyle name="Note 8 3 2 3" xfId="10012" xr:uid="{00000000-0005-0000-0000-0000C5AA0000}"/>
    <cellStyle name="Note 8 3 2 3 2" xfId="10013" xr:uid="{00000000-0005-0000-0000-0000C6AA0000}"/>
    <cellStyle name="Note 8 3 2 3 3" xfId="10014" xr:uid="{00000000-0005-0000-0000-0000C7AA0000}"/>
    <cellStyle name="Note 8 3 2 3 4" xfId="10015" xr:uid="{00000000-0005-0000-0000-0000C8AA0000}"/>
    <cellStyle name="Note 8 3 2 4" xfId="10016" xr:uid="{00000000-0005-0000-0000-0000C9AA0000}"/>
    <cellStyle name="Note 8 3 2 5" xfId="10017" xr:uid="{00000000-0005-0000-0000-0000CAAA0000}"/>
    <cellStyle name="Note 8 3 2 6" xfId="10018" xr:uid="{00000000-0005-0000-0000-0000CBAA0000}"/>
    <cellStyle name="Note 8 3 3" xfId="10019" xr:uid="{00000000-0005-0000-0000-0000CCAA0000}"/>
    <cellStyle name="Note 8 3 3 2" xfId="10020" xr:uid="{00000000-0005-0000-0000-0000CDAA0000}"/>
    <cellStyle name="Note 8 3 3 3" xfId="10021" xr:uid="{00000000-0005-0000-0000-0000CEAA0000}"/>
    <cellStyle name="Note 8 3 3 4" xfId="10022" xr:uid="{00000000-0005-0000-0000-0000CFAA0000}"/>
    <cellStyle name="Note 8 3 4" xfId="10023" xr:uid="{00000000-0005-0000-0000-0000D0AA0000}"/>
    <cellStyle name="Note 8 3 4 2" xfId="10024" xr:uid="{00000000-0005-0000-0000-0000D1AA0000}"/>
    <cellStyle name="Note 8 3 4 3" xfId="10025" xr:uid="{00000000-0005-0000-0000-0000D2AA0000}"/>
    <cellStyle name="Note 8 3 4 4" xfId="10026" xr:uid="{00000000-0005-0000-0000-0000D3AA0000}"/>
    <cellStyle name="Note 8 3 5" xfId="10027" xr:uid="{00000000-0005-0000-0000-0000D4AA0000}"/>
    <cellStyle name="Note 8 3 6" xfId="10028" xr:uid="{00000000-0005-0000-0000-0000D5AA0000}"/>
    <cellStyle name="Note 8 3 7" xfId="10029" xr:uid="{00000000-0005-0000-0000-0000D6AA0000}"/>
    <cellStyle name="Note 8 4" xfId="10030" xr:uid="{00000000-0005-0000-0000-0000D7AA0000}"/>
    <cellStyle name="Note 8 4 2" xfId="10031" xr:uid="{00000000-0005-0000-0000-0000D8AA0000}"/>
    <cellStyle name="Note 8 4 2 2" xfId="10032" xr:uid="{00000000-0005-0000-0000-0000D9AA0000}"/>
    <cellStyle name="Note 8 4 2 3" xfId="10033" xr:uid="{00000000-0005-0000-0000-0000DAAA0000}"/>
    <cellStyle name="Note 8 4 2 4" xfId="10034" xr:uid="{00000000-0005-0000-0000-0000DBAA0000}"/>
    <cellStyle name="Note 8 4 3" xfId="10035" xr:uid="{00000000-0005-0000-0000-0000DCAA0000}"/>
    <cellStyle name="Note 8 4 3 2" xfId="10036" xr:uid="{00000000-0005-0000-0000-0000DDAA0000}"/>
    <cellStyle name="Note 8 4 3 3" xfId="10037" xr:uid="{00000000-0005-0000-0000-0000DEAA0000}"/>
    <cellStyle name="Note 8 4 3 4" xfId="10038" xr:uid="{00000000-0005-0000-0000-0000DFAA0000}"/>
    <cellStyle name="Note 8 4 4" xfId="10039" xr:uid="{00000000-0005-0000-0000-0000E0AA0000}"/>
    <cellStyle name="Note 8 4 5" xfId="10040" xr:uid="{00000000-0005-0000-0000-0000E1AA0000}"/>
    <cellStyle name="Note 8 4 6" xfId="10041" xr:uid="{00000000-0005-0000-0000-0000E2AA0000}"/>
    <cellStyle name="Note 8 5" xfId="10042" xr:uid="{00000000-0005-0000-0000-0000E3AA0000}"/>
    <cellStyle name="Note 8 5 2" xfId="10043" xr:uid="{00000000-0005-0000-0000-0000E4AA0000}"/>
    <cellStyle name="Note 8 5 3" xfId="10044" xr:uid="{00000000-0005-0000-0000-0000E5AA0000}"/>
    <cellStyle name="Note 8 5 4" xfId="10045" xr:uid="{00000000-0005-0000-0000-0000E6AA0000}"/>
    <cellStyle name="Note 8 6" xfId="10046" xr:uid="{00000000-0005-0000-0000-0000E7AA0000}"/>
    <cellStyle name="Note 8 6 2" xfId="10047" xr:uid="{00000000-0005-0000-0000-0000E8AA0000}"/>
    <cellStyle name="Note 8 6 3" xfId="10048" xr:uid="{00000000-0005-0000-0000-0000E9AA0000}"/>
    <cellStyle name="Note 8 6 4" xfId="10049" xr:uid="{00000000-0005-0000-0000-0000EAAA0000}"/>
    <cellStyle name="Note 8 7" xfId="10050" xr:uid="{00000000-0005-0000-0000-0000EBAA0000}"/>
    <cellStyle name="Note 8 8" xfId="10051" xr:uid="{00000000-0005-0000-0000-0000ECAA0000}"/>
    <cellStyle name="Note 8 9" xfId="10052" xr:uid="{00000000-0005-0000-0000-0000EDAA0000}"/>
    <cellStyle name="Note 9" xfId="10053" xr:uid="{00000000-0005-0000-0000-0000EEAA0000}"/>
    <cellStyle name="Note 9 2" xfId="10054" xr:uid="{00000000-0005-0000-0000-0000EFAA0000}"/>
    <cellStyle name="Note 9 2 2" xfId="10055" xr:uid="{00000000-0005-0000-0000-0000F0AA0000}"/>
    <cellStyle name="Note 9 2 2 2" xfId="10056" xr:uid="{00000000-0005-0000-0000-0000F1AA0000}"/>
    <cellStyle name="Note 9 2 2 2 2" xfId="10057" xr:uid="{00000000-0005-0000-0000-0000F2AA0000}"/>
    <cellStyle name="Note 9 2 2 2 3" xfId="10058" xr:uid="{00000000-0005-0000-0000-0000F3AA0000}"/>
    <cellStyle name="Note 9 2 2 2 4" xfId="10059" xr:uid="{00000000-0005-0000-0000-0000F4AA0000}"/>
    <cellStyle name="Note 9 2 2 3" xfId="10060" xr:uid="{00000000-0005-0000-0000-0000F5AA0000}"/>
    <cellStyle name="Note 9 2 2 3 2" xfId="10061" xr:uid="{00000000-0005-0000-0000-0000F6AA0000}"/>
    <cellStyle name="Note 9 2 2 3 3" xfId="10062" xr:uid="{00000000-0005-0000-0000-0000F7AA0000}"/>
    <cellStyle name="Note 9 2 2 3 4" xfId="10063" xr:uid="{00000000-0005-0000-0000-0000F8AA0000}"/>
    <cellStyle name="Note 9 2 2 4" xfId="10064" xr:uid="{00000000-0005-0000-0000-0000F9AA0000}"/>
    <cellStyle name="Note 9 2 2 5" xfId="10065" xr:uid="{00000000-0005-0000-0000-0000FAAA0000}"/>
    <cellStyle name="Note 9 2 2 6" xfId="10066" xr:uid="{00000000-0005-0000-0000-0000FBAA0000}"/>
    <cellStyle name="Note 9 2 3" xfId="10067" xr:uid="{00000000-0005-0000-0000-0000FCAA0000}"/>
    <cellStyle name="Note 9 2 3 2" xfId="10068" xr:uid="{00000000-0005-0000-0000-0000FDAA0000}"/>
    <cellStyle name="Note 9 2 3 3" xfId="10069" xr:uid="{00000000-0005-0000-0000-0000FEAA0000}"/>
    <cellStyle name="Note 9 2 3 4" xfId="10070" xr:uid="{00000000-0005-0000-0000-0000FFAA0000}"/>
    <cellStyle name="Note 9 2 4" xfId="10071" xr:uid="{00000000-0005-0000-0000-000000AB0000}"/>
    <cellStyle name="Note 9 2 4 2" xfId="10072" xr:uid="{00000000-0005-0000-0000-000001AB0000}"/>
    <cellStyle name="Note 9 2 4 3" xfId="10073" xr:uid="{00000000-0005-0000-0000-000002AB0000}"/>
    <cellStyle name="Note 9 2 4 4" xfId="10074" xr:uid="{00000000-0005-0000-0000-000003AB0000}"/>
    <cellStyle name="Note 9 2 5" xfId="10075" xr:uid="{00000000-0005-0000-0000-000004AB0000}"/>
    <cellStyle name="Note 9 2 6" xfId="10076" xr:uid="{00000000-0005-0000-0000-000005AB0000}"/>
    <cellStyle name="Note 9 2 7" xfId="10077" xr:uid="{00000000-0005-0000-0000-000006AB0000}"/>
    <cellStyle name="Note 9 3" xfId="10078" xr:uid="{00000000-0005-0000-0000-000007AB0000}"/>
    <cellStyle name="Note 9 3 2" xfId="10079" xr:uid="{00000000-0005-0000-0000-000008AB0000}"/>
    <cellStyle name="Note 9 3 2 2" xfId="10080" xr:uid="{00000000-0005-0000-0000-000009AB0000}"/>
    <cellStyle name="Note 9 3 2 3" xfId="10081" xr:uid="{00000000-0005-0000-0000-00000AAB0000}"/>
    <cellStyle name="Note 9 3 2 4" xfId="10082" xr:uid="{00000000-0005-0000-0000-00000BAB0000}"/>
    <cellStyle name="Note 9 3 3" xfId="10083" xr:uid="{00000000-0005-0000-0000-00000CAB0000}"/>
    <cellStyle name="Note 9 3 3 2" xfId="10084" xr:uid="{00000000-0005-0000-0000-00000DAB0000}"/>
    <cellStyle name="Note 9 3 3 3" xfId="10085" xr:uid="{00000000-0005-0000-0000-00000EAB0000}"/>
    <cellStyle name="Note 9 3 3 4" xfId="10086" xr:uid="{00000000-0005-0000-0000-00000FAB0000}"/>
    <cellStyle name="Note 9 3 4" xfId="10087" xr:uid="{00000000-0005-0000-0000-000010AB0000}"/>
    <cellStyle name="Note 9 3 5" xfId="10088" xr:uid="{00000000-0005-0000-0000-000011AB0000}"/>
    <cellStyle name="Note 9 3 6" xfId="10089" xr:uid="{00000000-0005-0000-0000-000012AB0000}"/>
    <cellStyle name="Note 9 4" xfId="10090" xr:uid="{00000000-0005-0000-0000-000013AB0000}"/>
    <cellStyle name="Note 9 4 2" xfId="10091" xr:uid="{00000000-0005-0000-0000-000014AB0000}"/>
    <cellStyle name="Note 9 4 3" xfId="10092" xr:uid="{00000000-0005-0000-0000-000015AB0000}"/>
    <cellStyle name="Note 9 4 4" xfId="10093" xr:uid="{00000000-0005-0000-0000-000016AB0000}"/>
    <cellStyle name="Note 9 5" xfId="10094" xr:uid="{00000000-0005-0000-0000-000017AB0000}"/>
    <cellStyle name="Note 9 5 2" xfId="10095" xr:uid="{00000000-0005-0000-0000-000018AB0000}"/>
    <cellStyle name="Note 9 5 3" xfId="10096" xr:uid="{00000000-0005-0000-0000-000019AB0000}"/>
    <cellStyle name="Note 9 5 4" xfId="10097" xr:uid="{00000000-0005-0000-0000-00001AAB0000}"/>
    <cellStyle name="Note 9 6" xfId="10098" xr:uid="{00000000-0005-0000-0000-00001BAB0000}"/>
    <cellStyle name="Note 9 7" xfId="10099" xr:uid="{00000000-0005-0000-0000-00001CAB0000}"/>
    <cellStyle name="Note 9 8" xfId="10100" xr:uid="{00000000-0005-0000-0000-00001DAB0000}"/>
    <cellStyle name="Output 10" xfId="10101" xr:uid="{00000000-0005-0000-0000-00001EAB0000}"/>
    <cellStyle name="Output 10 2" xfId="10102" xr:uid="{00000000-0005-0000-0000-00001FAB0000}"/>
    <cellStyle name="Output 10 2 2" xfId="10103" xr:uid="{00000000-0005-0000-0000-000020AB0000}"/>
    <cellStyle name="Output 10 2 2 2" xfId="10104" xr:uid="{00000000-0005-0000-0000-000021AB0000}"/>
    <cellStyle name="Output 10 2 2 3" xfId="10105" xr:uid="{00000000-0005-0000-0000-000022AB0000}"/>
    <cellStyle name="Output 10 2 2 4" xfId="10106" xr:uid="{00000000-0005-0000-0000-000023AB0000}"/>
    <cellStyle name="Output 10 2 3" xfId="10107" xr:uid="{00000000-0005-0000-0000-000024AB0000}"/>
    <cellStyle name="Output 10 2 3 2" xfId="10108" xr:uid="{00000000-0005-0000-0000-000025AB0000}"/>
    <cellStyle name="Output 10 2 3 3" xfId="10109" xr:uid="{00000000-0005-0000-0000-000026AB0000}"/>
    <cellStyle name="Output 10 2 3 4" xfId="10110" xr:uid="{00000000-0005-0000-0000-000027AB0000}"/>
    <cellStyle name="Output 10 2 4" xfId="10111" xr:uid="{00000000-0005-0000-0000-000028AB0000}"/>
    <cellStyle name="Output 10 2 4 2" xfId="10112" xr:uid="{00000000-0005-0000-0000-000029AB0000}"/>
    <cellStyle name="Output 10 2 4 3" xfId="10113" xr:uid="{00000000-0005-0000-0000-00002AAB0000}"/>
    <cellStyle name="Output 10 2 5" xfId="10114" xr:uid="{00000000-0005-0000-0000-00002BAB0000}"/>
    <cellStyle name="Output 10 2 5 2" xfId="10115" xr:uid="{00000000-0005-0000-0000-00002CAB0000}"/>
    <cellStyle name="Output 10 2 5 3" xfId="10116" xr:uid="{00000000-0005-0000-0000-00002DAB0000}"/>
    <cellStyle name="Output 10 2 6" xfId="10117" xr:uid="{00000000-0005-0000-0000-00002EAB0000}"/>
    <cellStyle name="Output 10 3" xfId="10118" xr:uid="{00000000-0005-0000-0000-00002FAB0000}"/>
    <cellStyle name="Output 10 3 2" xfId="10119" xr:uid="{00000000-0005-0000-0000-000030AB0000}"/>
    <cellStyle name="Output 10 3 3" xfId="10120" xr:uid="{00000000-0005-0000-0000-000031AB0000}"/>
    <cellStyle name="Output 10 3 4" xfId="10121" xr:uid="{00000000-0005-0000-0000-000032AB0000}"/>
    <cellStyle name="Output 10 4" xfId="10122" xr:uid="{00000000-0005-0000-0000-000033AB0000}"/>
    <cellStyle name="Output 10 4 2" xfId="10123" xr:uid="{00000000-0005-0000-0000-000034AB0000}"/>
    <cellStyle name="Output 10 4 3" xfId="10124" xr:uid="{00000000-0005-0000-0000-000035AB0000}"/>
    <cellStyle name="Output 10 4 4" xfId="10125" xr:uid="{00000000-0005-0000-0000-000036AB0000}"/>
    <cellStyle name="Output 10 5" xfId="10126" xr:uid="{00000000-0005-0000-0000-000037AB0000}"/>
    <cellStyle name="Output 10 5 2" xfId="10127" xr:uid="{00000000-0005-0000-0000-000038AB0000}"/>
    <cellStyle name="Output 10 5 3" xfId="10128" xr:uid="{00000000-0005-0000-0000-000039AB0000}"/>
    <cellStyle name="Output 10 6" xfId="10129" xr:uid="{00000000-0005-0000-0000-00003AAB0000}"/>
    <cellStyle name="Output 10 6 2" xfId="10130" xr:uid="{00000000-0005-0000-0000-00003BAB0000}"/>
    <cellStyle name="Output 10 6 3" xfId="10131" xr:uid="{00000000-0005-0000-0000-00003CAB0000}"/>
    <cellStyle name="Output 10 7" xfId="10132" xr:uid="{00000000-0005-0000-0000-00003DAB0000}"/>
    <cellStyle name="Output 11" xfId="10133" xr:uid="{00000000-0005-0000-0000-00003EAB0000}"/>
    <cellStyle name="Output 11 2" xfId="10134" xr:uid="{00000000-0005-0000-0000-00003FAB0000}"/>
    <cellStyle name="Output 11 2 2" xfId="10135" xr:uid="{00000000-0005-0000-0000-000040AB0000}"/>
    <cellStyle name="Output 11 2 3" xfId="10136" xr:uid="{00000000-0005-0000-0000-000041AB0000}"/>
    <cellStyle name="Output 11 2 4" xfId="10137" xr:uid="{00000000-0005-0000-0000-000042AB0000}"/>
    <cellStyle name="Output 11 3" xfId="10138" xr:uid="{00000000-0005-0000-0000-000043AB0000}"/>
    <cellStyle name="Output 11 3 2" xfId="10139" xr:uid="{00000000-0005-0000-0000-000044AB0000}"/>
    <cellStyle name="Output 11 3 3" xfId="10140" xr:uid="{00000000-0005-0000-0000-000045AB0000}"/>
    <cellStyle name="Output 11 3 4" xfId="10141" xr:uid="{00000000-0005-0000-0000-000046AB0000}"/>
    <cellStyle name="Output 11 4" xfId="10142" xr:uid="{00000000-0005-0000-0000-000047AB0000}"/>
    <cellStyle name="Output 11 4 2" xfId="10143" xr:uid="{00000000-0005-0000-0000-000048AB0000}"/>
    <cellStyle name="Output 11 4 3" xfId="10144" xr:uid="{00000000-0005-0000-0000-000049AB0000}"/>
    <cellStyle name="Output 11 5" xfId="10145" xr:uid="{00000000-0005-0000-0000-00004AAB0000}"/>
    <cellStyle name="Output 11 5 2" xfId="10146" xr:uid="{00000000-0005-0000-0000-00004BAB0000}"/>
    <cellStyle name="Output 11 5 3" xfId="10147" xr:uid="{00000000-0005-0000-0000-00004CAB0000}"/>
    <cellStyle name="Output 11 6" xfId="10148" xr:uid="{00000000-0005-0000-0000-00004DAB0000}"/>
    <cellStyle name="Output 12" xfId="10149" xr:uid="{00000000-0005-0000-0000-00004EAB0000}"/>
    <cellStyle name="Output 12 2" xfId="10150" xr:uid="{00000000-0005-0000-0000-00004FAB0000}"/>
    <cellStyle name="Output 12 3" xfId="10151" xr:uid="{00000000-0005-0000-0000-000050AB0000}"/>
    <cellStyle name="Output 12 4" xfId="10152" xr:uid="{00000000-0005-0000-0000-000051AB0000}"/>
    <cellStyle name="Output 13" xfId="10153" xr:uid="{00000000-0005-0000-0000-000052AB0000}"/>
    <cellStyle name="Output 13 2" xfId="10154" xr:uid="{00000000-0005-0000-0000-000053AB0000}"/>
    <cellStyle name="Output 13 3" xfId="10155" xr:uid="{00000000-0005-0000-0000-000054AB0000}"/>
    <cellStyle name="Output 13 4" xfId="10156" xr:uid="{00000000-0005-0000-0000-000055AB0000}"/>
    <cellStyle name="Output 14" xfId="10157" xr:uid="{00000000-0005-0000-0000-000056AB0000}"/>
    <cellStyle name="Output 14 2" xfId="10158" xr:uid="{00000000-0005-0000-0000-000057AB0000}"/>
    <cellStyle name="Output 14 3" xfId="10159" xr:uid="{00000000-0005-0000-0000-000058AB0000}"/>
    <cellStyle name="Output 14 4" xfId="10160" xr:uid="{00000000-0005-0000-0000-000059AB0000}"/>
    <cellStyle name="Output 15" xfId="10161" xr:uid="{00000000-0005-0000-0000-00005AAB0000}"/>
    <cellStyle name="Output 15 2" xfId="10162" xr:uid="{00000000-0005-0000-0000-00005BAB0000}"/>
    <cellStyle name="Output 15 3" xfId="10163" xr:uid="{00000000-0005-0000-0000-00005CAB0000}"/>
    <cellStyle name="Output 16" xfId="10164" xr:uid="{00000000-0005-0000-0000-00005DAB0000}"/>
    <cellStyle name="Output 16 2" xfId="10165" xr:uid="{00000000-0005-0000-0000-00005EAB0000}"/>
    <cellStyle name="Output 16 3" xfId="10166" xr:uid="{00000000-0005-0000-0000-00005FAB0000}"/>
    <cellStyle name="Output 2" xfId="10167" xr:uid="{00000000-0005-0000-0000-000060AB0000}"/>
    <cellStyle name="Output 2 2" xfId="10168" xr:uid="{00000000-0005-0000-0000-000061AB0000}"/>
    <cellStyle name="Output 2 2 2" xfId="10169" xr:uid="{00000000-0005-0000-0000-000062AB0000}"/>
    <cellStyle name="Output 2 2 2 2" xfId="10170" xr:uid="{00000000-0005-0000-0000-000063AB0000}"/>
    <cellStyle name="Output 2 2 2 2 2" xfId="10171" xr:uid="{00000000-0005-0000-0000-000064AB0000}"/>
    <cellStyle name="Output 2 2 2 2 2 2" xfId="10172" xr:uid="{00000000-0005-0000-0000-000065AB0000}"/>
    <cellStyle name="Output 2 2 2 2 2 2 2" xfId="10173" xr:uid="{00000000-0005-0000-0000-000066AB0000}"/>
    <cellStyle name="Output 2 2 2 2 2 2 2 2" xfId="10174" xr:uid="{00000000-0005-0000-0000-000067AB0000}"/>
    <cellStyle name="Output 2 2 2 2 2 2 2 3" xfId="10175" xr:uid="{00000000-0005-0000-0000-000068AB0000}"/>
    <cellStyle name="Output 2 2 2 2 2 2 2 4" xfId="10176" xr:uid="{00000000-0005-0000-0000-000069AB0000}"/>
    <cellStyle name="Output 2 2 2 2 2 2 3" xfId="10177" xr:uid="{00000000-0005-0000-0000-00006AAB0000}"/>
    <cellStyle name="Output 2 2 2 2 2 2 3 2" xfId="10178" xr:uid="{00000000-0005-0000-0000-00006BAB0000}"/>
    <cellStyle name="Output 2 2 2 2 2 2 3 3" xfId="10179" xr:uid="{00000000-0005-0000-0000-00006CAB0000}"/>
    <cellStyle name="Output 2 2 2 2 2 2 3 4" xfId="10180" xr:uid="{00000000-0005-0000-0000-00006DAB0000}"/>
    <cellStyle name="Output 2 2 2 2 2 2 4" xfId="10181" xr:uid="{00000000-0005-0000-0000-00006EAB0000}"/>
    <cellStyle name="Output 2 2 2 2 2 2 4 2" xfId="10182" xr:uid="{00000000-0005-0000-0000-00006FAB0000}"/>
    <cellStyle name="Output 2 2 2 2 2 2 4 3" xfId="10183" xr:uid="{00000000-0005-0000-0000-000070AB0000}"/>
    <cellStyle name="Output 2 2 2 2 2 2 5" xfId="10184" xr:uid="{00000000-0005-0000-0000-000071AB0000}"/>
    <cellStyle name="Output 2 2 2 2 2 2 5 2" xfId="10185" xr:uid="{00000000-0005-0000-0000-000072AB0000}"/>
    <cellStyle name="Output 2 2 2 2 2 2 5 3" xfId="10186" xr:uid="{00000000-0005-0000-0000-000073AB0000}"/>
    <cellStyle name="Output 2 2 2 2 2 2 6" xfId="10187" xr:uid="{00000000-0005-0000-0000-000074AB0000}"/>
    <cellStyle name="Output 2 2 2 2 2 3" xfId="10188" xr:uid="{00000000-0005-0000-0000-000075AB0000}"/>
    <cellStyle name="Output 2 2 2 2 2 3 2" xfId="10189" xr:uid="{00000000-0005-0000-0000-000076AB0000}"/>
    <cellStyle name="Output 2 2 2 2 2 3 3" xfId="10190" xr:uid="{00000000-0005-0000-0000-000077AB0000}"/>
    <cellStyle name="Output 2 2 2 2 2 3 4" xfId="10191" xr:uid="{00000000-0005-0000-0000-000078AB0000}"/>
    <cellStyle name="Output 2 2 2 2 2 4" xfId="10192" xr:uid="{00000000-0005-0000-0000-000079AB0000}"/>
    <cellStyle name="Output 2 2 2 2 2 4 2" xfId="10193" xr:uid="{00000000-0005-0000-0000-00007AAB0000}"/>
    <cellStyle name="Output 2 2 2 2 2 4 3" xfId="10194" xr:uid="{00000000-0005-0000-0000-00007BAB0000}"/>
    <cellStyle name="Output 2 2 2 2 2 4 4" xfId="10195" xr:uid="{00000000-0005-0000-0000-00007CAB0000}"/>
    <cellStyle name="Output 2 2 2 2 2 5" xfId="10196" xr:uid="{00000000-0005-0000-0000-00007DAB0000}"/>
    <cellStyle name="Output 2 2 2 2 2 5 2" xfId="10197" xr:uid="{00000000-0005-0000-0000-00007EAB0000}"/>
    <cellStyle name="Output 2 2 2 2 2 5 3" xfId="10198" xr:uid="{00000000-0005-0000-0000-00007FAB0000}"/>
    <cellStyle name="Output 2 2 2 2 2 6" xfId="10199" xr:uid="{00000000-0005-0000-0000-000080AB0000}"/>
    <cellStyle name="Output 2 2 2 2 2 6 2" xfId="10200" xr:uid="{00000000-0005-0000-0000-000081AB0000}"/>
    <cellStyle name="Output 2 2 2 2 2 6 3" xfId="10201" xr:uid="{00000000-0005-0000-0000-000082AB0000}"/>
    <cellStyle name="Output 2 2 2 2 2 7" xfId="10202" xr:uid="{00000000-0005-0000-0000-000083AB0000}"/>
    <cellStyle name="Output 2 2 2 2 3" xfId="10203" xr:uid="{00000000-0005-0000-0000-000084AB0000}"/>
    <cellStyle name="Output 2 2 2 2 3 2" xfId="10204" xr:uid="{00000000-0005-0000-0000-000085AB0000}"/>
    <cellStyle name="Output 2 2 2 2 3 2 2" xfId="10205" xr:uid="{00000000-0005-0000-0000-000086AB0000}"/>
    <cellStyle name="Output 2 2 2 2 3 2 3" xfId="10206" xr:uid="{00000000-0005-0000-0000-000087AB0000}"/>
    <cellStyle name="Output 2 2 2 2 3 2 4" xfId="10207" xr:uid="{00000000-0005-0000-0000-000088AB0000}"/>
    <cellStyle name="Output 2 2 2 2 3 3" xfId="10208" xr:uid="{00000000-0005-0000-0000-000089AB0000}"/>
    <cellStyle name="Output 2 2 2 2 3 3 2" xfId="10209" xr:uid="{00000000-0005-0000-0000-00008AAB0000}"/>
    <cellStyle name="Output 2 2 2 2 3 3 3" xfId="10210" xr:uid="{00000000-0005-0000-0000-00008BAB0000}"/>
    <cellStyle name="Output 2 2 2 2 3 3 4" xfId="10211" xr:uid="{00000000-0005-0000-0000-00008CAB0000}"/>
    <cellStyle name="Output 2 2 2 2 3 4" xfId="10212" xr:uid="{00000000-0005-0000-0000-00008DAB0000}"/>
    <cellStyle name="Output 2 2 2 2 3 4 2" xfId="10213" xr:uid="{00000000-0005-0000-0000-00008EAB0000}"/>
    <cellStyle name="Output 2 2 2 2 3 4 3" xfId="10214" xr:uid="{00000000-0005-0000-0000-00008FAB0000}"/>
    <cellStyle name="Output 2 2 2 2 3 5" xfId="10215" xr:uid="{00000000-0005-0000-0000-000090AB0000}"/>
    <cellStyle name="Output 2 2 2 2 3 5 2" xfId="10216" xr:uid="{00000000-0005-0000-0000-000091AB0000}"/>
    <cellStyle name="Output 2 2 2 2 3 5 3" xfId="10217" xr:uid="{00000000-0005-0000-0000-000092AB0000}"/>
    <cellStyle name="Output 2 2 2 2 3 6" xfId="10218" xr:uid="{00000000-0005-0000-0000-000093AB0000}"/>
    <cellStyle name="Output 2 2 2 2 4" xfId="10219" xr:uid="{00000000-0005-0000-0000-000094AB0000}"/>
    <cellStyle name="Output 2 2 2 2 4 2" xfId="10220" xr:uid="{00000000-0005-0000-0000-000095AB0000}"/>
    <cellStyle name="Output 2 2 2 2 4 3" xfId="10221" xr:uid="{00000000-0005-0000-0000-000096AB0000}"/>
    <cellStyle name="Output 2 2 2 2 4 4" xfId="10222" xr:uid="{00000000-0005-0000-0000-000097AB0000}"/>
    <cellStyle name="Output 2 2 2 2 5" xfId="10223" xr:uid="{00000000-0005-0000-0000-000098AB0000}"/>
    <cellStyle name="Output 2 2 2 2 5 2" xfId="10224" xr:uid="{00000000-0005-0000-0000-000099AB0000}"/>
    <cellStyle name="Output 2 2 2 2 5 3" xfId="10225" xr:uid="{00000000-0005-0000-0000-00009AAB0000}"/>
    <cellStyle name="Output 2 2 2 2 5 4" xfId="10226" xr:uid="{00000000-0005-0000-0000-00009BAB0000}"/>
    <cellStyle name="Output 2 2 2 2 6" xfId="10227" xr:uid="{00000000-0005-0000-0000-00009CAB0000}"/>
    <cellStyle name="Output 2 2 2 2 6 2" xfId="10228" xr:uid="{00000000-0005-0000-0000-00009DAB0000}"/>
    <cellStyle name="Output 2 2 2 2 6 3" xfId="10229" xr:uid="{00000000-0005-0000-0000-00009EAB0000}"/>
    <cellStyle name="Output 2 2 2 2 7" xfId="10230" xr:uid="{00000000-0005-0000-0000-00009FAB0000}"/>
    <cellStyle name="Output 2 2 2 2 7 2" xfId="10231" xr:uid="{00000000-0005-0000-0000-0000A0AB0000}"/>
    <cellStyle name="Output 2 2 2 2 7 3" xfId="10232" xr:uid="{00000000-0005-0000-0000-0000A1AB0000}"/>
    <cellStyle name="Output 2 2 2 2 8" xfId="10233" xr:uid="{00000000-0005-0000-0000-0000A2AB0000}"/>
    <cellStyle name="Output 2 2 2 3" xfId="10234" xr:uid="{00000000-0005-0000-0000-0000A3AB0000}"/>
    <cellStyle name="Output 2 2 2 3 2" xfId="10235" xr:uid="{00000000-0005-0000-0000-0000A4AB0000}"/>
    <cellStyle name="Output 2 2 2 3 2 2" xfId="10236" xr:uid="{00000000-0005-0000-0000-0000A5AB0000}"/>
    <cellStyle name="Output 2 2 2 3 2 2 2" xfId="10237" xr:uid="{00000000-0005-0000-0000-0000A6AB0000}"/>
    <cellStyle name="Output 2 2 2 3 2 2 3" xfId="10238" xr:uid="{00000000-0005-0000-0000-0000A7AB0000}"/>
    <cellStyle name="Output 2 2 2 3 2 2 4" xfId="10239" xr:uid="{00000000-0005-0000-0000-0000A8AB0000}"/>
    <cellStyle name="Output 2 2 2 3 2 3" xfId="10240" xr:uid="{00000000-0005-0000-0000-0000A9AB0000}"/>
    <cellStyle name="Output 2 2 2 3 2 3 2" xfId="10241" xr:uid="{00000000-0005-0000-0000-0000AAAB0000}"/>
    <cellStyle name="Output 2 2 2 3 2 3 3" xfId="10242" xr:uid="{00000000-0005-0000-0000-0000ABAB0000}"/>
    <cellStyle name="Output 2 2 2 3 2 3 4" xfId="10243" xr:uid="{00000000-0005-0000-0000-0000ACAB0000}"/>
    <cellStyle name="Output 2 2 2 3 2 4" xfId="10244" xr:uid="{00000000-0005-0000-0000-0000ADAB0000}"/>
    <cellStyle name="Output 2 2 2 3 2 4 2" xfId="10245" xr:uid="{00000000-0005-0000-0000-0000AEAB0000}"/>
    <cellStyle name="Output 2 2 2 3 2 4 3" xfId="10246" xr:uid="{00000000-0005-0000-0000-0000AFAB0000}"/>
    <cellStyle name="Output 2 2 2 3 2 5" xfId="10247" xr:uid="{00000000-0005-0000-0000-0000B0AB0000}"/>
    <cellStyle name="Output 2 2 2 3 2 5 2" xfId="10248" xr:uid="{00000000-0005-0000-0000-0000B1AB0000}"/>
    <cellStyle name="Output 2 2 2 3 2 5 3" xfId="10249" xr:uid="{00000000-0005-0000-0000-0000B2AB0000}"/>
    <cellStyle name="Output 2 2 2 3 2 6" xfId="10250" xr:uid="{00000000-0005-0000-0000-0000B3AB0000}"/>
    <cellStyle name="Output 2 2 2 3 3" xfId="10251" xr:uid="{00000000-0005-0000-0000-0000B4AB0000}"/>
    <cellStyle name="Output 2 2 2 3 3 2" xfId="10252" xr:uid="{00000000-0005-0000-0000-0000B5AB0000}"/>
    <cellStyle name="Output 2 2 2 3 3 3" xfId="10253" xr:uid="{00000000-0005-0000-0000-0000B6AB0000}"/>
    <cellStyle name="Output 2 2 2 3 3 4" xfId="10254" xr:uid="{00000000-0005-0000-0000-0000B7AB0000}"/>
    <cellStyle name="Output 2 2 2 3 4" xfId="10255" xr:uid="{00000000-0005-0000-0000-0000B8AB0000}"/>
    <cellStyle name="Output 2 2 2 3 4 2" xfId="10256" xr:uid="{00000000-0005-0000-0000-0000B9AB0000}"/>
    <cellStyle name="Output 2 2 2 3 4 3" xfId="10257" xr:uid="{00000000-0005-0000-0000-0000BAAB0000}"/>
    <cellStyle name="Output 2 2 2 3 4 4" xfId="10258" xr:uid="{00000000-0005-0000-0000-0000BBAB0000}"/>
    <cellStyle name="Output 2 2 2 3 5" xfId="10259" xr:uid="{00000000-0005-0000-0000-0000BCAB0000}"/>
    <cellStyle name="Output 2 2 2 3 5 2" xfId="10260" xr:uid="{00000000-0005-0000-0000-0000BDAB0000}"/>
    <cellStyle name="Output 2 2 2 3 5 3" xfId="10261" xr:uid="{00000000-0005-0000-0000-0000BEAB0000}"/>
    <cellStyle name="Output 2 2 2 3 6" xfId="10262" xr:uid="{00000000-0005-0000-0000-0000BFAB0000}"/>
    <cellStyle name="Output 2 2 2 3 6 2" xfId="10263" xr:uid="{00000000-0005-0000-0000-0000C0AB0000}"/>
    <cellStyle name="Output 2 2 2 3 6 3" xfId="10264" xr:uid="{00000000-0005-0000-0000-0000C1AB0000}"/>
    <cellStyle name="Output 2 2 2 3 7" xfId="10265" xr:uid="{00000000-0005-0000-0000-0000C2AB0000}"/>
    <cellStyle name="Output 2 2 2 4" xfId="10266" xr:uid="{00000000-0005-0000-0000-0000C3AB0000}"/>
    <cellStyle name="Output 2 2 2 4 2" xfId="10267" xr:uid="{00000000-0005-0000-0000-0000C4AB0000}"/>
    <cellStyle name="Output 2 2 2 4 2 2" xfId="10268" xr:uid="{00000000-0005-0000-0000-0000C5AB0000}"/>
    <cellStyle name="Output 2 2 2 4 2 3" xfId="10269" xr:uid="{00000000-0005-0000-0000-0000C6AB0000}"/>
    <cellStyle name="Output 2 2 2 4 2 4" xfId="10270" xr:uid="{00000000-0005-0000-0000-0000C7AB0000}"/>
    <cellStyle name="Output 2 2 2 4 3" xfId="10271" xr:uid="{00000000-0005-0000-0000-0000C8AB0000}"/>
    <cellStyle name="Output 2 2 2 4 3 2" xfId="10272" xr:uid="{00000000-0005-0000-0000-0000C9AB0000}"/>
    <cellStyle name="Output 2 2 2 4 3 3" xfId="10273" xr:uid="{00000000-0005-0000-0000-0000CAAB0000}"/>
    <cellStyle name="Output 2 2 2 4 3 4" xfId="10274" xr:uid="{00000000-0005-0000-0000-0000CBAB0000}"/>
    <cellStyle name="Output 2 2 2 4 4" xfId="10275" xr:uid="{00000000-0005-0000-0000-0000CCAB0000}"/>
    <cellStyle name="Output 2 2 2 4 4 2" xfId="10276" xr:uid="{00000000-0005-0000-0000-0000CDAB0000}"/>
    <cellStyle name="Output 2 2 2 4 4 3" xfId="10277" xr:uid="{00000000-0005-0000-0000-0000CEAB0000}"/>
    <cellStyle name="Output 2 2 2 4 5" xfId="10278" xr:uid="{00000000-0005-0000-0000-0000CFAB0000}"/>
    <cellStyle name="Output 2 2 2 4 5 2" xfId="10279" xr:uid="{00000000-0005-0000-0000-0000D0AB0000}"/>
    <cellStyle name="Output 2 2 2 4 5 3" xfId="10280" xr:uid="{00000000-0005-0000-0000-0000D1AB0000}"/>
    <cellStyle name="Output 2 2 2 4 6" xfId="10281" xr:uid="{00000000-0005-0000-0000-0000D2AB0000}"/>
    <cellStyle name="Output 2 2 2 5" xfId="10282" xr:uid="{00000000-0005-0000-0000-0000D3AB0000}"/>
    <cellStyle name="Output 2 2 2 5 2" xfId="10283" xr:uid="{00000000-0005-0000-0000-0000D4AB0000}"/>
    <cellStyle name="Output 2 2 2 5 3" xfId="10284" xr:uid="{00000000-0005-0000-0000-0000D5AB0000}"/>
    <cellStyle name="Output 2 2 2 5 4" xfId="10285" xr:uid="{00000000-0005-0000-0000-0000D6AB0000}"/>
    <cellStyle name="Output 2 2 2 6" xfId="10286" xr:uid="{00000000-0005-0000-0000-0000D7AB0000}"/>
    <cellStyle name="Output 2 2 2 6 2" xfId="10287" xr:uid="{00000000-0005-0000-0000-0000D8AB0000}"/>
    <cellStyle name="Output 2 2 2 6 3" xfId="10288" xr:uid="{00000000-0005-0000-0000-0000D9AB0000}"/>
    <cellStyle name="Output 2 2 2 6 4" xfId="10289" xr:uid="{00000000-0005-0000-0000-0000DAAB0000}"/>
    <cellStyle name="Output 2 2 2 7" xfId="10290" xr:uid="{00000000-0005-0000-0000-0000DBAB0000}"/>
    <cellStyle name="Output 2 2 2 7 2" xfId="10291" xr:uid="{00000000-0005-0000-0000-0000DCAB0000}"/>
    <cellStyle name="Output 2 2 2 7 3" xfId="10292" xr:uid="{00000000-0005-0000-0000-0000DDAB0000}"/>
    <cellStyle name="Output 2 2 2 8" xfId="10293" xr:uid="{00000000-0005-0000-0000-0000DEAB0000}"/>
    <cellStyle name="Output 2 2 2 8 2" xfId="10294" xr:uid="{00000000-0005-0000-0000-0000DFAB0000}"/>
    <cellStyle name="Output 2 2 2 8 3" xfId="10295" xr:uid="{00000000-0005-0000-0000-0000E0AB0000}"/>
    <cellStyle name="Output 2 2 2 9" xfId="10296" xr:uid="{00000000-0005-0000-0000-0000E1AB0000}"/>
    <cellStyle name="Output 2 2 3" xfId="10297" xr:uid="{00000000-0005-0000-0000-0000E2AB0000}"/>
    <cellStyle name="Output 2 2 3 2" xfId="10298" xr:uid="{00000000-0005-0000-0000-0000E3AB0000}"/>
    <cellStyle name="Output 2 2 3 3" xfId="10299" xr:uid="{00000000-0005-0000-0000-0000E4AB0000}"/>
    <cellStyle name="Output 2 2 3 4" xfId="10300" xr:uid="{00000000-0005-0000-0000-0000E5AB0000}"/>
    <cellStyle name="Output 2 2 4" xfId="10301" xr:uid="{00000000-0005-0000-0000-0000E6AB0000}"/>
    <cellStyle name="Output 2 2 4 2" xfId="10302" xr:uid="{00000000-0005-0000-0000-0000E7AB0000}"/>
    <cellStyle name="Output 2 2 4 3" xfId="10303" xr:uid="{00000000-0005-0000-0000-0000E8AB0000}"/>
    <cellStyle name="Output 2 2 4 4" xfId="10304" xr:uid="{00000000-0005-0000-0000-0000E9AB0000}"/>
    <cellStyle name="Output 2 2 5" xfId="10305" xr:uid="{00000000-0005-0000-0000-0000EAAB0000}"/>
    <cellStyle name="Output 2 2 5 2" xfId="10306" xr:uid="{00000000-0005-0000-0000-0000EBAB0000}"/>
    <cellStyle name="Output 2 2 5 3" xfId="10307" xr:uid="{00000000-0005-0000-0000-0000ECAB0000}"/>
    <cellStyle name="Output 2 2 6" xfId="10308" xr:uid="{00000000-0005-0000-0000-0000EDAB0000}"/>
    <cellStyle name="Output 2 2 6 2" xfId="10309" xr:uid="{00000000-0005-0000-0000-0000EEAB0000}"/>
    <cellStyle name="Output 2 2 6 3" xfId="10310" xr:uid="{00000000-0005-0000-0000-0000EFAB0000}"/>
    <cellStyle name="Output 2 2 7" xfId="10311" xr:uid="{00000000-0005-0000-0000-0000F0AB0000}"/>
    <cellStyle name="Output 2 3" xfId="10312" xr:uid="{00000000-0005-0000-0000-0000F1AB0000}"/>
    <cellStyle name="Output 2 3 2" xfId="10313" xr:uid="{00000000-0005-0000-0000-0000F2AB0000}"/>
    <cellStyle name="Output 2 3 2 2" xfId="10314" xr:uid="{00000000-0005-0000-0000-0000F3AB0000}"/>
    <cellStyle name="Output 2 3 2 2 2" xfId="10315" xr:uid="{00000000-0005-0000-0000-0000F4AB0000}"/>
    <cellStyle name="Output 2 3 2 2 2 2" xfId="10316" xr:uid="{00000000-0005-0000-0000-0000F5AB0000}"/>
    <cellStyle name="Output 2 3 2 2 2 2 2" xfId="10317" xr:uid="{00000000-0005-0000-0000-0000F6AB0000}"/>
    <cellStyle name="Output 2 3 2 2 2 2 3" xfId="10318" xr:uid="{00000000-0005-0000-0000-0000F7AB0000}"/>
    <cellStyle name="Output 2 3 2 2 2 2 4" xfId="10319" xr:uid="{00000000-0005-0000-0000-0000F8AB0000}"/>
    <cellStyle name="Output 2 3 2 2 2 3" xfId="10320" xr:uid="{00000000-0005-0000-0000-0000F9AB0000}"/>
    <cellStyle name="Output 2 3 2 2 2 3 2" xfId="10321" xr:uid="{00000000-0005-0000-0000-0000FAAB0000}"/>
    <cellStyle name="Output 2 3 2 2 2 3 3" xfId="10322" xr:uid="{00000000-0005-0000-0000-0000FBAB0000}"/>
    <cellStyle name="Output 2 3 2 2 2 3 4" xfId="10323" xr:uid="{00000000-0005-0000-0000-0000FCAB0000}"/>
    <cellStyle name="Output 2 3 2 2 2 4" xfId="10324" xr:uid="{00000000-0005-0000-0000-0000FDAB0000}"/>
    <cellStyle name="Output 2 3 2 2 2 4 2" xfId="10325" xr:uid="{00000000-0005-0000-0000-0000FEAB0000}"/>
    <cellStyle name="Output 2 3 2 2 2 4 3" xfId="10326" xr:uid="{00000000-0005-0000-0000-0000FFAB0000}"/>
    <cellStyle name="Output 2 3 2 2 2 5" xfId="10327" xr:uid="{00000000-0005-0000-0000-000000AC0000}"/>
    <cellStyle name="Output 2 3 2 2 2 5 2" xfId="10328" xr:uid="{00000000-0005-0000-0000-000001AC0000}"/>
    <cellStyle name="Output 2 3 2 2 2 5 3" xfId="10329" xr:uid="{00000000-0005-0000-0000-000002AC0000}"/>
    <cellStyle name="Output 2 3 2 2 2 6" xfId="10330" xr:uid="{00000000-0005-0000-0000-000003AC0000}"/>
    <cellStyle name="Output 2 3 2 2 3" xfId="10331" xr:uid="{00000000-0005-0000-0000-000004AC0000}"/>
    <cellStyle name="Output 2 3 2 2 3 2" xfId="10332" xr:uid="{00000000-0005-0000-0000-000005AC0000}"/>
    <cellStyle name="Output 2 3 2 2 3 3" xfId="10333" xr:uid="{00000000-0005-0000-0000-000006AC0000}"/>
    <cellStyle name="Output 2 3 2 2 3 4" xfId="10334" xr:uid="{00000000-0005-0000-0000-000007AC0000}"/>
    <cellStyle name="Output 2 3 2 2 4" xfId="10335" xr:uid="{00000000-0005-0000-0000-000008AC0000}"/>
    <cellStyle name="Output 2 3 2 2 4 2" xfId="10336" xr:uid="{00000000-0005-0000-0000-000009AC0000}"/>
    <cellStyle name="Output 2 3 2 2 4 3" xfId="10337" xr:uid="{00000000-0005-0000-0000-00000AAC0000}"/>
    <cellStyle name="Output 2 3 2 2 4 4" xfId="10338" xr:uid="{00000000-0005-0000-0000-00000BAC0000}"/>
    <cellStyle name="Output 2 3 2 2 5" xfId="10339" xr:uid="{00000000-0005-0000-0000-00000CAC0000}"/>
    <cellStyle name="Output 2 3 2 2 5 2" xfId="10340" xr:uid="{00000000-0005-0000-0000-00000DAC0000}"/>
    <cellStyle name="Output 2 3 2 2 5 3" xfId="10341" xr:uid="{00000000-0005-0000-0000-00000EAC0000}"/>
    <cellStyle name="Output 2 3 2 2 6" xfId="10342" xr:uid="{00000000-0005-0000-0000-00000FAC0000}"/>
    <cellStyle name="Output 2 3 2 2 6 2" xfId="10343" xr:uid="{00000000-0005-0000-0000-000010AC0000}"/>
    <cellStyle name="Output 2 3 2 2 6 3" xfId="10344" xr:uid="{00000000-0005-0000-0000-000011AC0000}"/>
    <cellStyle name="Output 2 3 2 2 7" xfId="10345" xr:uid="{00000000-0005-0000-0000-000012AC0000}"/>
    <cellStyle name="Output 2 3 2 3" xfId="10346" xr:uid="{00000000-0005-0000-0000-000013AC0000}"/>
    <cellStyle name="Output 2 3 2 3 2" xfId="10347" xr:uid="{00000000-0005-0000-0000-000014AC0000}"/>
    <cellStyle name="Output 2 3 2 3 2 2" xfId="10348" xr:uid="{00000000-0005-0000-0000-000015AC0000}"/>
    <cellStyle name="Output 2 3 2 3 2 3" xfId="10349" xr:uid="{00000000-0005-0000-0000-000016AC0000}"/>
    <cellStyle name="Output 2 3 2 3 2 4" xfId="10350" xr:uid="{00000000-0005-0000-0000-000017AC0000}"/>
    <cellStyle name="Output 2 3 2 3 3" xfId="10351" xr:uid="{00000000-0005-0000-0000-000018AC0000}"/>
    <cellStyle name="Output 2 3 2 3 3 2" xfId="10352" xr:uid="{00000000-0005-0000-0000-000019AC0000}"/>
    <cellStyle name="Output 2 3 2 3 3 3" xfId="10353" xr:uid="{00000000-0005-0000-0000-00001AAC0000}"/>
    <cellStyle name="Output 2 3 2 3 3 4" xfId="10354" xr:uid="{00000000-0005-0000-0000-00001BAC0000}"/>
    <cellStyle name="Output 2 3 2 3 4" xfId="10355" xr:uid="{00000000-0005-0000-0000-00001CAC0000}"/>
    <cellStyle name="Output 2 3 2 3 4 2" xfId="10356" xr:uid="{00000000-0005-0000-0000-00001DAC0000}"/>
    <cellStyle name="Output 2 3 2 3 4 3" xfId="10357" xr:uid="{00000000-0005-0000-0000-00001EAC0000}"/>
    <cellStyle name="Output 2 3 2 3 5" xfId="10358" xr:uid="{00000000-0005-0000-0000-00001FAC0000}"/>
    <cellStyle name="Output 2 3 2 3 5 2" xfId="10359" xr:uid="{00000000-0005-0000-0000-000020AC0000}"/>
    <cellStyle name="Output 2 3 2 3 5 3" xfId="10360" xr:uid="{00000000-0005-0000-0000-000021AC0000}"/>
    <cellStyle name="Output 2 3 2 3 6" xfId="10361" xr:uid="{00000000-0005-0000-0000-000022AC0000}"/>
    <cellStyle name="Output 2 3 2 4" xfId="10362" xr:uid="{00000000-0005-0000-0000-000023AC0000}"/>
    <cellStyle name="Output 2 3 2 4 2" xfId="10363" xr:uid="{00000000-0005-0000-0000-000024AC0000}"/>
    <cellStyle name="Output 2 3 2 4 3" xfId="10364" xr:uid="{00000000-0005-0000-0000-000025AC0000}"/>
    <cellStyle name="Output 2 3 2 4 4" xfId="10365" xr:uid="{00000000-0005-0000-0000-000026AC0000}"/>
    <cellStyle name="Output 2 3 2 5" xfId="10366" xr:uid="{00000000-0005-0000-0000-000027AC0000}"/>
    <cellStyle name="Output 2 3 2 5 2" xfId="10367" xr:uid="{00000000-0005-0000-0000-000028AC0000}"/>
    <cellStyle name="Output 2 3 2 5 3" xfId="10368" xr:uid="{00000000-0005-0000-0000-000029AC0000}"/>
    <cellStyle name="Output 2 3 2 5 4" xfId="10369" xr:uid="{00000000-0005-0000-0000-00002AAC0000}"/>
    <cellStyle name="Output 2 3 2 6" xfId="10370" xr:uid="{00000000-0005-0000-0000-00002BAC0000}"/>
    <cellStyle name="Output 2 3 2 6 2" xfId="10371" xr:uid="{00000000-0005-0000-0000-00002CAC0000}"/>
    <cellStyle name="Output 2 3 2 6 3" xfId="10372" xr:uid="{00000000-0005-0000-0000-00002DAC0000}"/>
    <cellStyle name="Output 2 3 2 7" xfId="10373" xr:uid="{00000000-0005-0000-0000-00002EAC0000}"/>
    <cellStyle name="Output 2 3 2 7 2" xfId="10374" xr:uid="{00000000-0005-0000-0000-00002FAC0000}"/>
    <cellStyle name="Output 2 3 2 7 3" xfId="10375" xr:uid="{00000000-0005-0000-0000-000030AC0000}"/>
    <cellStyle name="Output 2 3 2 8" xfId="10376" xr:uid="{00000000-0005-0000-0000-000031AC0000}"/>
    <cellStyle name="Output 2 3 3" xfId="10377" xr:uid="{00000000-0005-0000-0000-000032AC0000}"/>
    <cellStyle name="Output 2 3 3 2" xfId="10378" xr:uid="{00000000-0005-0000-0000-000033AC0000}"/>
    <cellStyle name="Output 2 3 3 2 2" xfId="10379" xr:uid="{00000000-0005-0000-0000-000034AC0000}"/>
    <cellStyle name="Output 2 3 3 2 2 2" xfId="10380" xr:uid="{00000000-0005-0000-0000-000035AC0000}"/>
    <cellStyle name="Output 2 3 3 2 2 3" xfId="10381" xr:uid="{00000000-0005-0000-0000-000036AC0000}"/>
    <cellStyle name="Output 2 3 3 2 2 4" xfId="10382" xr:uid="{00000000-0005-0000-0000-000037AC0000}"/>
    <cellStyle name="Output 2 3 3 2 3" xfId="10383" xr:uid="{00000000-0005-0000-0000-000038AC0000}"/>
    <cellStyle name="Output 2 3 3 2 3 2" xfId="10384" xr:uid="{00000000-0005-0000-0000-000039AC0000}"/>
    <cellStyle name="Output 2 3 3 2 3 3" xfId="10385" xr:uid="{00000000-0005-0000-0000-00003AAC0000}"/>
    <cellStyle name="Output 2 3 3 2 3 4" xfId="10386" xr:uid="{00000000-0005-0000-0000-00003BAC0000}"/>
    <cellStyle name="Output 2 3 3 2 4" xfId="10387" xr:uid="{00000000-0005-0000-0000-00003CAC0000}"/>
    <cellStyle name="Output 2 3 3 2 4 2" xfId="10388" xr:uid="{00000000-0005-0000-0000-00003DAC0000}"/>
    <cellStyle name="Output 2 3 3 2 4 3" xfId="10389" xr:uid="{00000000-0005-0000-0000-00003EAC0000}"/>
    <cellStyle name="Output 2 3 3 2 5" xfId="10390" xr:uid="{00000000-0005-0000-0000-00003FAC0000}"/>
    <cellStyle name="Output 2 3 3 2 5 2" xfId="10391" xr:uid="{00000000-0005-0000-0000-000040AC0000}"/>
    <cellStyle name="Output 2 3 3 2 5 3" xfId="10392" xr:uid="{00000000-0005-0000-0000-000041AC0000}"/>
    <cellStyle name="Output 2 3 3 2 6" xfId="10393" xr:uid="{00000000-0005-0000-0000-000042AC0000}"/>
    <cellStyle name="Output 2 3 3 3" xfId="10394" xr:uid="{00000000-0005-0000-0000-000043AC0000}"/>
    <cellStyle name="Output 2 3 3 3 2" xfId="10395" xr:uid="{00000000-0005-0000-0000-000044AC0000}"/>
    <cellStyle name="Output 2 3 3 3 3" xfId="10396" xr:uid="{00000000-0005-0000-0000-000045AC0000}"/>
    <cellStyle name="Output 2 3 3 3 4" xfId="10397" xr:uid="{00000000-0005-0000-0000-000046AC0000}"/>
    <cellStyle name="Output 2 3 3 4" xfId="10398" xr:uid="{00000000-0005-0000-0000-000047AC0000}"/>
    <cellStyle name="Output 2 3 3 4 2" xfId="10399" xr:uid="{00000000-0005-0000-0000-000048AC0000}"/>
    <cellStyle name="Output 2 3 3 4 3" xfId="10400" xr:uid="{00000000-0005-0000-0000-000049AC0000}"/>
    <cellStyle name="Output 2 3 3 4 4" xfId="10401" xr:uid="{00000000-0005-0000-0000-00004AAC0000}"/>
    <cellStyle name="Output 2 3 3 5" xfId="10402" xr:uid="{00000000-0005-0000-0000-00004BAC0000}"/>
    <cellStyle name="Output 2 3 3 5 2" xfId="10403" xr:uid="{00000000-0005-0000-0000-00004CAC0000}"/>
    <cellStyle name="Output 2 3 3 5 3" xfId="10404" xr:uid="{00000000-0005-0000-0000-00004DAC0000}"/>
    <cellStyle name="Output 2 3 3 6" xfId="10405" xr:uid="{00000000-0005-0000-0000-00004EAC0000}"/>
    <cellStyle name="Output 2 3 3 6 2" xfId="10406" xr:uid="{00000000-0005-0000-0000-00004FAC0000}"/>
    <cellStyle name="Output 2 3 3 6 3" xfId="10407" xr:uid="{00000000-0005-0000-0000-000050AC0000}"/>
    <cellStyle name="Output 2 3 3 7" xfId="10408" xr:uid="{00000000-0005-0000-0000-000051AC0000}"/>
    <cellStyle name="Output 2 3 4" xfId="10409" xr:uid="{00000000-0005-0000-0000-000052AC0000}"/>
    <cellStyle name="Output 2 3 4 2" xfId="10410" xr:uid="{00000000-0005-0000-0000-000053AC0000}"/>
    <cellStyle name="Output 2 3 4 2 2" xfId="10411" xr:uid="{00000000-0005-0000-0000-000054AC0000}"/>
    <cellStyle name="Output 2 3 4 2 3" xfId="10412" xr:uid="{00000000-0005-0000-0000-000055AC0000}"/>
    <cellStyle name="Output 2 3 4 2 4" xfId="10413" xr:uid="{00000000-0005-0000-0000-000056AC0000}"/>
    <cellStyle name="Output 2 3 4 3" xfId="10414" xr:uid="{00000000-0005-0000-0000-000057AC0000}"/>
    <cellStyle name="Output 2 3 4 3 2" xfId="10415" xr:uid="{00000000-0005-0000-0000-000058AC0000}"/>
    <cellStyle name="Output 2 3 4 3 3" xfId="10416" xr:uid="{00000000-0005-0000-0000-000059AC0000}"/>
    <cellStyle name="Output 2 3 4 3 4" xfId="10417" xr:uid="{00000000-0005-0000-0000-00005AAC0000}"/>
    <cellStyle name="Output 2 3 4 4" xfId="10418" xr:uid="{00000000-0005-0000-0000-00005BAC0000}"/>
    <cellStyle name="Output 2 3 4 4 2" xfId="10419" xr:uid="{00000000-0005-0000-0000-00005CAC0000}"/>
    <cellStyle name="Output 2 3 4 4 3" xfId="10420" xr:uid="{00000000-0005-0000-0000-00005DAC0000}"/>
    <cellStyle name="Output 2 3 4 5" xfId="10421" xr:uid="{00000000-0005-0000-0000-00005EAC0000}"/>
    <cellStyle name="Output 2 3 4 5 2" xfId="10422" xr:uid="{00000000-0005-0000-0000-00005FAC0000}"/>
    <cellStyle name="Output 2 3 4 5 3" xfId="10423" xr:uid="{00000000-0005-0000-0000-000060AC0000}"/>
    <cellStyle name="Output 2 3 4 6" xfId="10424" xr:uid="{00000000-0005-0000-0000-000061AC0000}"/>
    <cellStyle name="Output 2 3 5" xfId="10425" xr:uid="{00000000-0005-0000-0000-000062AC0000}"/>
    <cellStyle name="Output 2 3 5 2" xfId="10426" xr:uid="{00000000-0005-0000-0000-000063AC0000}"/>
    <cellStyle name="Output 2 3 5 3" xfId="10427" xr:uid="{00000000-0005-0000-0000-000064AC0000}"/>
    <cellStyle name="Output 2 3 5 4" xfId="10428" xr:uid="{00000000-0005-0000-0000-000065AC0000}"/>
    <cellStyle name="Output 2 3 6" xfId="10429" xr:uid="{00000000-0005-0000-0000-000066AC0000}"/>
    <cellStyle name="Output 2 3 6 2" xfId="10430" xr:uid="{00000000-0005-0000-0000-000067AC0000}"/>
    <cellStyle name="Output 2 3 6 3" xfId="10431" xr:uid="{00000000-0005-0000-0000-000068AC0000}"/>
    <cellStyle name="Output 2 3 6 4" xfId="10432" xr:uid="{00000000-0005-0000-0000-000069AC0000}"/>
    <cellStyle name="Output 2 3 7" xfId="10433" xr:uid="{00000000-0005-0000-0000-00006AAC0000}"/>
    <cellStyle name="Output 2 3 7 2" xfId="10434" xr:uid="{00000000-0005-0000-0000-00006BAC0000}"/>
    <cellStyle name="Output 2 3 7 3" xfId="10435" xr:uid="{00000000-0005-0000-0000-00006CAC0000}"/>
    <cellStyle name="Output 2 3 8" xfId="10436" xr:uid="{00000000-0005-0000-0000-00006DAC0000}"/>
    <cellStyle name="Output 2 3 8 2" xfId="10437" xr:uid="{00000000-0005-0000-0000-00006EAC0000}"/>
    <cellStyle name="Output 2 3 8 3" xfId="10438" xr:uid="{00000000-0005-0000-0000-00006FAC0000}"/>
    <cellStyle name="Output 2 3 9" xfId="10439" xr:uid="{00000000-0005-0000-0000-000070AC0000}"/>
    <cellStyle name="Output 2 4" xfId="10440" xr:uid="{00000000-0005-0000-0000-000071AC0000}"/>
    <cellStyle name="Output 2 4 2" xfId="10441" xr:uid="{00000000-0005-0000-0000-000072AC0000}"/>
    <cellStyle name="Output 2 4 3" xfId="10442" xr:uid="{00000000-0005-0000-0000-000073AC0000}"/>
    <cellStyle name="Output 2 4 4" xfId="10443" xr:uid="{00000000-0005-0000-0000-000074AC0000}"/>
    <cellStyle name="Output 2 5" xfId="10444" xr:uid="{00000000-0005-0000-0000-000075AC0000}"/>
    <cellStyle name="Output 2 5 2" xfId="10445" xr:uid="{00000000-0005-0000-0000-000076AC0000}"/>
    <cellStyle name="Output 2 5 3" xfId="10446" xr:uid="{00000000-0005-0000-0000-000077AC0000}"/>
    <cellStyle name="Output 2 5 4" xfId="10447" xr:uid="{00000000-0005-0000-0000-000078AC0000}"/>
    <cellStyle name="Output 2 6" xfId="10448" xr:uid="{00000000-0005-0000-0000-000079AC0000}"/>
    <cellStyle name="Output 2 6 2" xfId="10449" xr:uid="{00000000-0005-0000-0000-00007AAC0000}"/>
    <cellStyle name="Output 2 6 3" xfId="10450" xr:uid="{00000000-0005-0000-0000-00007BAC0000}"/>
    <cellStyle name="Output 2 7" xfId="10451" xr:uid="{00000000-0005-0000-0000-00007CAC0000}"/>
    <cellStyle name="Output 2 7 2" xfId="10452" xr:uid="{00000000-0005-0000-0000-00007DAC0000}"/>
    <cellStyle name="Output 2 7 3" xfId="10453" xr:uid="{00000000-0005-0000-0000-00007EAC0000}"/>
    <cellStyle name="Output 2 8" xfId="10454" xr:uid="{00000000-0005-0000-0000-00007FAC0000}"/>
    <cellStyle name="Output 3" xfId="10455" xr:uid="{00000000-0005-0000-0000-000080AC0000}"/>
    <cellStyle name="Output 3 2" xfId="10456" xr:uid="{00000000-0005-0000-0000-000081AC0000}"/>
    <cellStyle name="Output 3 2 2" xfId="10457" xr:uid="{00000000-0005-0000-0000-000082AC0000}"/>
    <cellStyle name="Output 3 2 2 2" xfId="10458" xr:uid="{00000000-0005-0000-0000-000083AC0000}"/>
    <cellStyle name="Output 3 2 2 2 2" xfId="10459" xr:uid="{00000000-0005-0000-0000-000084AC0000}"/>
    <cellStyle name="Output 3 2 2 2 2 2" xfId="10460" xr:uid="{00000000-0005-0000-0000-000085AC0000}"/>
    <cellStyle name="Output 3 2 2 2 2 2 2" xfId="10461" xr:uid="{00000000-0005-0000-0000-000086AC0000}"/>
    <cellStyle name="Output 3 2 2 2 2 2 2 2" xfId="10462" xr:uid="{00000000-0005-0000-0000-000087AC0000}"/>
    <cellStyle name="Output 3 2 2 2 2 2 2 3" xfId="10463" xr:uid="{00000000-0005-0000-0000-000088AC0000}"/>
    <cellStyle name="Output 3 2 2 2 2 2 2 4" xfId="10464" xr:uid="{00000000-0005-0000-0000-000089AC0000}"/>
    <cellStyle name="Output 3 2 2 2 2 2 3" xfId="10465" xr:uid="{00000000-0005-0000-0000-00008AAC0000}"/>
    <cellStyle name="Output 3 2 2 2 2 2 3 2" xfId="10466" xr:uid="{00000000-0005-0000-0000-00008BAC0000}"/>
    <cellStyle name="Output 3 2 2 2 2 2 3 3" xfId="10467" xr:uid="{00000000-0005-0000-0000-00008CAC0000}"/>
    <cellStyle name="Output 3 2 2 2 2 2 3 4" xfId="10468" xr:uid="{00000000-0005-0000-0000-00008DAC0000}"/>
    <cellStyle name="Output 3 2 2 2 2 2 4" xfId="10469" xr:uid="{00000000-0005-0000-0000-00008EAC0000}"/>
    <cellStyle name="Output 3 2 2 2 2 2 4 2" xfId="10470" xr:uid="{00000000-0005-0000-0000-00008FAC0000}"/>
    <cellStyle name="Output 3 2 2 2 2 2 4 3" xfId="10471" xr:uid="{00000000-0005-0000-0000-000090AC0000}"/>
    <cellStyle name="Output 3 2 2 2 2 2 5" xfId="10472" xr:uid="{00000000-0005-0000-0000-000091AC0000}"/>
    <cellStyle name="Output 3 2 2 2 2 2 5 2" xfId="10473" xr:uid="{00000000-0005-0000-0000-000092AC0000}"/>
    <cellStyle name="Output 3 2 2 2 2 2 5 3" xfId="10474" xr:uid="{00000000-0005-0000-0000-000093AC0000}"/>
    <cellStyle name="Output 3 2 2 2 2 2 6" xfId="10475" xr:uid="{00000000-0005-0000-0000-000094AC0000}"/>
    <cellStyle name="Output 3 2 2 2 2 3" xfId="10476" xr:uid="{00000000-0005-0000-0000-000095AC0000}"/>
    <cellStyle name="Output 3 2 2 2 2 3 2" xfId="10477" xr:uid="{00000000-0005-0000-0000-000096AC0000}"/>
    <cellStyle name="Output 3 2 2 2 2 3 3" xfId="10478" xr:uid="{00000000-0005-0000-0000-000097AC0000}"/>
    <cellStyle name="Output 3 2 2 2 2 3 4" xfId="10479" xr:uid="{00000000-0005-0000-0000-000098AC0000}"/>
    <cellStyle name="Output 3 2 2 2 2 4" xfId="10480" xr:uid="{00000000-0005-0000-0000-000099AC0000}"/>
    <cellStyle name="Output 3 2 2 2 2 4 2" xfId="10481" xr:uid="{00000000-0005-0000-0000-00009AAC0000}"/>
    <cellStyle name="Output 3 2 2 2 2 4 3" xfId="10482" xr:uid="{00000000-0005-0000-0000-00009BAC0000}"/>
    <cellStyle name="Output 3 2 2 2 2 4 4" xfId="10483" xr:uid="{00000000-0005-0000-0000-00009CAC0000}"/>
    <cellStyle name="Output 3 2 2 2 2 5" xfId="10484" xr:uid="{00000000-0005-0000-0000-00009DAC0000}"/>
    <cellStyle name="Output 3 2 2 2 2 5 2" xfId="10485" xr:uid="{00000000-0005-0000-0000-00009EAC0000}"/>
    <cellStyle name="Output 3 2 2 2 2 5 3" xfId="10486" xr:uid="{00000000-0005-0000-0000-00009FAC0000}"/>
    <cellStyle name="Output 3 2 2 2 2 6" xfId="10487" xr:uid="{00000000-0005-0000-0000-0000A0AC0000}"/>
    <cellStyle name="Output 3 2 2 2 2 6 2" xfId="10488" xr:uid="{00000000-0005-0000-0000-0000A1AC0000}"/>
    <cellStyle name="Output 3 2 2 2 2 6 3" xfId="10489" xr:uid="{00000000-0005-0000-0000-0000A2AC0000}"/>
    <cellStyle name="Output 3 2 2 2 2 7" xfId="10490" xr:uid="{00000000-0005-0000-0000-0000A3AC0000}"/>
    <cellStyle name="Output 3 2 2 2 3" xfId="10491" xr:uid="{00000000-0005-0000-0000-0000A4AC0000}"/>
    <cellStyle name="Output 3 2 2 2 3 2" xfId="10492" xr:uid="{00000000-0005-0000-0000-0000A5AC0000}"/>
    <cellStyle name="Output 3 2 2 2 3 2 2" xfId="10493" xr:uid="{00000000-0005-0000-0000-0000A6AC0000}"/>
    <cellStyle name="Output 3 2 2 2 3 2 3" xfId="10494" xr:uid="{00000000-0005-0000-0000-0000A7AC0000}"/>
    <cellStyle name="Output 3 2 2 2 3 2 4" xfId="10495" xr:uid="{00000000-0005-0000-0000-0000A8AC0000}"/>
    <cellStyle name="Output 3 2 2 2 3 3" xfId="10496" xr:uid="{00000000-0005-0000-0000-0000A9AC0000}"/>
    <cellStyle name="Output 3 2 2 2 3 3 2" xfId="10497" xr:uid="{00000000-0005-0000-0000-0000AAAC0000}"/>
    <cellStyle name="Output 3 2 2 2 3 3 3" xfId="10498" xr:uid="{00000000-0005-0000-0000-0000ABAC0000}"/>
    <cellStyle name="Output 3 2 2 2 3 3 4" xfId="10499" xr:uid="{00000000-0005-0000-0000-0000ACAC0000}"/>
    <cellStyle name="Output 3 2 2 2 3 4" xfId="10500" xr:uid="{00000000-0005-0000-0000-0000ADAC0000}"/>
    <cellStyle name="Output 3 2 2 2 3 4 2" xfId="10501" xr:uid="{00000000-0005-0000-0000-0000AEAC0000}"/>
    <cellStyle name="Output 3 2 2 2 3 4 3" xfId="10502" xr:uid="{00000000-0005-0000-0000-0000AFAC0000}"/>
    <cellStyle name="Output 3 2 2 2 3 5" xfId="10503" xr:uid="{00000000-0005-0000-0000-0000B0AC0000}"/>
    <cellStyle name="Output 3 2 2 2 3 5 2" xfId="10504" xr:uid="{00000000-0005-0000-0000-0000B1AC0000}"/>
    <cellStyle name="Output 3 2 2 2 3 5 3" xfId="10505" xr:uid="{00000000-0005-0000-0000-0000B2AC0000}"/>
    <cellStyle name="Output 3 2 2 2 3 6" xfId="10506" xr:uid="{00000000-0005-0000-0000-0000B3AC0000}"/>
    <cellStyle name="Output 3 2 2 2 4" xfId="10507" xr:uid="{00000000-0005-0000-0000-0000B4AC0000}"/>
    <cellStyle name="Output 3 2 2 2 4 2" xfId="10508" xr:uid="{00000000-0005-0000-0000-0000B5AC0000}"/>
    <cellStyle name="Output 3 2 2 2 4 3" xfId="10509" xr:uid="{00000000-0005-0000-0000-0000B6AC0000}"/>
    <cellStyle name="Output 3 2 2 2 4 4" xfId="10510" xr:uid="{00000000-0005-0000-0000-0000B7AC0000}"/>
    <cellStyle name="Output 3 2 2 2 5" xfId="10511" xr:uid="{00000000-0005-0000-0000-0000B8AC0000}"/>
    <cellStyle name="Output 3 2 2 2 5 2" xfId="10512" xr:uid="{00000000-0005-0000-0000-0000B9AC0000}"/>
    <cellStyle name="Output 3 2 2 2 5 3" xfId="10513" xr:uid="{00000000-0005-0000-0000-0000BAAC0000}"/>
    <cellStyle name="Output 3 2 2 2 5 4" xfId="10514" xr:uid="{00000000-0005-0000-0000-0000BBAC0000}"/>
    <cellStyle name="Output 3 2 2 2 6" xfId="10515" xr:uid="{00000000-0005-0000-0000-0000BCAC0000}"/>
    <cellStyle name="Output 3 2 2 2 6 2" xfId="10516" xr:uid="{00000000-0005-0000-0000-0000BDAC0000}"/>
    <cellStyle name="Output 3 2 2 2 6 3" xfId="10517" xr:uid="{00000000-0005-0000-0000-0000BEAC0000}"/>
    <cellStyle name="Output 3 2 2 2 7" xfId="10518" xr:uid="{00000000-0005-0000-0000-0000BFAC0000}"/>
    <cellStyle name="Output 3 2 2 2 7 2" xfId="10519" xr:uid="{00000000-0005-0000-0000-0000C0AC0000}"/>
    <cellStyle name="Output 3 2 2 2 7 3" xfId="10520" xr:uid="{00000000-0005-0000-0000-0000C1AC0000}"/>
    <cellStyle name="Output 3 2 2 2 8" xfId="10521" xr:uid="{00000000-0005-0000-0000-0000C2AC0000}"/>
    <cellStyle name="Output 3 2 2 3" xfId="10522" xr:uid="{00000000-0005-0000-0000-0000C3AC0000}"/>
    <cellStyle name="Output 3 2 2 3 2" xfId="10523" xr:uid="{00000000-0005-0000-0000-0000C4AC0000}"/>
    <cellStyle name="Output 3 2 2 3 2 2" xfId="10524" xr:uid="{00000000-0005-0000-0000-0000C5AC0000}"/>
    <cellStyle name="Output 3 2 2 3 2 2 2" xfId="10525" xr:uid="{00000000-0005-0000-0000-0000C6AC0000}"/>
    <cellStyle name="Output 3 2 2 3 2 2 3" xfId="10526" xr:uid="{00000000-0005-0000-0000-0000C7AC0000}"/>
    <cellStyle name="Output 3 2 2 3 2 2 4" xfId="10527" xr:uid="{00000000-0005-0000-0000-0000C8AC0000}"/>
    <cellStyle name="Output 3 2 2 3 2 3" xfId="10528" xr:uid="{00000000-0005-0000-0000-0000C9AC0000}"/>
    <cellStyle name="Output 3 2 2 3 2 3 2" xfId="10529" xr:uid="{00000000-0005-0000-0000-0000CAAC0000}"/>
    <cellStyle name="Output 3 2 2 3 2 3 3" xfId="10530" xr:uid="{00000000-0005-0000-0000-0000CBAC0000}"/>
    <cellStyle name="Output 3 2 2 3 2 3 4" xfId="10531" xr:uid="{00000000-0005-0000-0000-0000CCAC0000}"/>
    <cellStyle name="Output 3 2 2 3 2 4" xfId="10532" xr:uid="{00000000-0005-0000-0000-0000CDAC0000}"/>
    <cellStyle name="Output 3 2 2 3 2 4 2" xfId="10533" xr:uid="{00000000-0005-0000-0000-0000CEAC0000}"/>
    <cellStyle name="Output 3 2 2 3 2 4 3" xfId="10534" xr:uid="{00000000-0005-0000-0000-0000CFAC0000}"/>
    <cellStyle name="Output 3 2 2 3 2 5" xfId="10535" xr:uid="{00000000-0005-0000-0000-0000D0AC0000}"/>
    <cellStyle name="Output 3 2 2 3 2 5 2" xfId="10536" xr:uid="{00000000-0005-0000-0000-0000D1AC0000}"/>
    <cellStyle name="Output 3 2 2 3 2 5 3" xfId="10537" xr:uid="{00000000-0005-0000-0000-0000D2AC0000}"/>
    <cellStyle name="Output 3 2 2 3 2 6" xfId="10538" xr:uid="{00000000-0005-0000-0000-0000D3AC0000}"/>
    <cellStyle name="Output 3 2 2 3 3" xfId="10539" xr:uid="{00000000-0005-0000-0000-0000D4AC0000}"/>
    <cellStyle name="Output 3 2 2 3 3 2" xfId="10540" xr:uid="{00000000-0005-0000-0000-0000D5AC0000}"/>
    <cellStyle name="Output 3 2 2 3 3 3" xfId="10541" xr:uid="{00000000-0005-0000-0000-0000D6AC0000}"/>
    <cellStyle name="Output 3 2 2 3 3 4" xfId="10542" xr:uid="{00000000-0005-0000-0000-0000D7AC0000}"/>
    <cellStyle name="Output 3 2 2 3 4" xfId="10543" xr:uid="{00000000-0005-0000-0000-0000D8AC0000}"/>
    <cellStyle name="Output 3 2 2 3 4 2" xfId="10544" xr:uid="{00000000-0005-0000-0000-0000D9AC0000}"/>
    <cellStyle name="Output 3 2 2 3 4 3" xfId="10545" xr:uid="{00000000-0005-0000-0000-0000DAAC0000}"/>
    <cellStyle name="Output 3 2 2 3 4 4" xfId="10546" xr:uid="{00000000-0005-0000-0000-0000DBAC0000}"/>
    <cellStyle name="Output 3 2 2 3 5" xfId="10547" xr:uid="{00000000-0005-0000-0000-0000DCAC0000}"/>
    <cellStyle name="Output 3 2 2 3 5 2" xfId="10548" xr:uid="{00000000-0005-0000-0000-0000DDAC0000}"/>
    <cellStyle name="Output 3 2 2 3 5 3" xfId="10549" xr:uid="{00000000-0005-0000-0000-0000DEAC0000}"/>
    <cellStyle name="Output 3 2 2 3 6" xfId="10550" xr:uid="{00000000-0005-0000-0000-0000DFAC0000}"/>
    <cellStyle name="Output 3 2 2 3 6 2" xfId="10551" xr:uid="{00000000-0005-0000-0000-0000E0AC0000}"/>
    <cellStyle name="Output 3 2 2 3 6 3" xfId="10552" xr:uid="{00000000-0005-0000-0000-0000E1AC0000}"/>
    <cellStyle name="Output 3 2 2 3 7" xfId="10553" xr:uid="{00000000-0005-0000-0000-0000E2AC0000}"/>
    <cellStyle name="Output 3 2 2 4" xfId="10554" xr:uid="{00000000-0005-0000-0000-0000E3AC0000}"/>
    <cellStyle name="Output 3 2 2 4 2" xfId="10555" xr:uid="{00000000-0005-0000-0000-0000E4AC0000}"/>
    <cellStyle name="Output 3 2 2 4 2 2" xfId="10556" xr:uid="{00000000-0005-0000-0000-0000E5AC0000}"/>
    <cellStyle name="Output 3 2 2 4 2 3" xfId="10557" xr:uid="{00000000-0005-0000-0000-0000E6AC0000}"/>
    <cellStyle name="Output 3 2 2 4 2 4" xfId="10558" xr:uid="{00000000-0005-0000-0000-0000E7AC0000}"/>
    <cellStyle name="Output 3 2 2 4 3" xfId="10559" xr:uid="{00000000-0005-0000-0000-0000E8AC0000}"/>
    <cellStyle name="Output 3 2 2 4 3 2" xfId="10560" xr:uid="{00000000-0005-0000-0000-0000E9AC0000}"/>
    <cellStyle name="Output 3 2 2 4 3 3" xfId="10561" xr:uid="{00000000-0005-0000-0000-0000EAAC0000}"/>
    <cellStyle name="Output 3 2 2 4 3 4" xfId="10562" xr:uid="{00000000-0005-0000-0000-0000EBAC0000}"/>
    <cellStyle name="Output 3 2 2 4 4" xfId="10563" xr:uid="{00000000-0005-0000-0000-0000ECAC0000}"/>
    <cellStyle name="Output 3 2 2 4 4 2" xfId="10564" xr:uid="{00000000-0005-0000-0000-0000EDAC0000}"/>
    <cellStyle name="Output 3 2 2 4 4 3" xfId="10565" xr:uid="{00000000-0005-0000-0000-0000EEAC0000}"/>
    <cellStyle name="Output 3 2 2 4 5" xfId="10566" xr:uid="{00000000-0005-0000-0000-0000EFAC0000}"/>
    <cellStyle name="Output 3 2 2 4 5 2" xfId="10567" xr:uid="{00000000-0005-0000-0000-0000F0AC0000}"/>
    <cellStyle name="Output 3 2 2 4 5 3" xfId="10568" xr:uid="{00000000-0005-0000-0000-0000F1AC0000}"/>
    <cellStyle name="Output 3 2 2 4 6" xfId="10569" xr:uid="{00000000-0005-0000-0000-0000F2AC0000}"/>
    <cellStyle name="Output 3 2 2 5" xfId="10570" xr:uid="{00000000-0005-0000-0000-0000F3AC0000}"/>
    <cellStyle name="Output 3 2 2 5 2" xfId="10571" xr:uid="{00000000-0005-0000-0000-0000F4AC0000}"/>
    <cellStyle name="Output 3 2 2 5 3" xfId="10572" xr:uid="{00000000-0005-0000-0000-0000F5AC0000}"/>
    <cellStyle name="Output 3 2 2 5 4" xfId="10573" xr:uid="{00000000-0005-0000-0000-0000F6AC0000}"/>
    <cellStyle name="Output 3 2 2 6" xfId="10574" xr:uid="{00000000-0005-0000-0000-0000F7AC0000}"/>
    <cellStyle name="Output 3 2 2 6 2" xfId="10575" xr:uid="{00000000-0005-0000-0000-0000F8AC0000}"/>
    <cellStyle name="Output 3 2 2 6 3" xfId="10576" xr:uid="{00000000-0005-0000-0000-0000F9AC0000}"/>
    <cellStyle name="Output 3 2 2 6 4" xfId="10577" xr:uid="{00000000-0005-0000-0000-0000FAAC0000}"/>
    <cellStyle name="Output 3 2 2 7" xfId="10578" xr:uid="{00000000-0005-0000-0000-0000FBAC0000}"/>
    <cellStyle name="Output 3 2 2 7 2" xfId="10579" xr:uid="{00000000-0005-0000-0000-0000FCAC0000}"/>
    <cellStyle name="Output 3 2 2 7 3" xfId="10580" xr:uid="{00000000-0005-0000-0000-0000FDAC0000}"/>
    <cellStyle name="Output 3 2 2 8" xfId="10581" xr:uid="{00000000-0005-0000-0000-0000FEAC0000}"/>
    <cellStyle name="Output 3 2 2 8 2" xfId="10582" xr:uid="{00000000-0005-0000-0000-0000FFAC0000}"/>
    <cellStyle name="Output 3 2 2 8 3" xfId="10583" xr:uid="{00000000-0005-0000-0000-000000AD0000}"/>
    <cellStyle name="Output 3 2 2 9" xfId="10584" xr:uid="{00000000-0005-0000-0000-000001AD0000}"/>
    <cellStyle name="Output 3 2 3" xfId="10585" xr:uid="{00000000-0005-0000-0000-000002AD0000}"/>
    <cellStyle name="Output 3 2 3 2" xfId="10586" xr:uid="{00000000-0005-0000-0000-000003AD0000}"/>
    <cellStyle name="Output 3 2 3 3" xfId="10587" xr:uid="{00000000-0005-0000-0000-000004AD0000}"/>
    <cellStyle name="Output 3 2 3 4" xfId="10588" xr:uid="{00000000-0005-0000-0000-000005AD0000}"/>
    <cellStyle name="Output 3 2 4" xfId="10589" xr:uid="{00000000-0005-0000-0000-000006AD0000}"/>
    <cellStyle name="Output 3 2 4 2" xfId="10590" xr:uid="{00000000-0005-0000-0000-000007AD0000}"/>
    <cellStyle name="Output 3 2 4 3" xfId="10591" xr:uid="{00000000-0005-0000-0000-000008AD0000}"/>
    <cellStyle name="Output 3 2 4 4" xfId="10592" xr:uid="{00000000-0005-0000-0000-000009AD0000}"/>
    <cellStyle name="Output 3 2 5" xfId="10593" xr:uid="{00000000-0005-0000-0000-00000AAD0000}"/>
    <cellStyle name="Output 3 2 5 2" xfId="10594" xr:uid="{00000000-0005-0000-0000-00000BAD0000}"/>
    <cellStyle name="Output 3 2 5 3" xfId="10595" xr:uid="{00000000-0005-0000-0000-00000CAD0000}"/>
    <cellStyle name="Output 3 2 6" xfId="10596" xr:uid="{00000000-0005-0000-0000-00000DAD0000}"/>
    <cellStyle name="Output 3 2 6 2" xfId="10597" xr:uid="{00000000-0005-0000-0000-00000EAD0000}"/>
    <cellStyle name="Output 3 2 6 3" xfId="10598" xr:uid="{00000000-0005-0000-0000-00000FAD0000}"/>
    <cellStyle name="Output 3 2 7" xfId="10599" xr:uid="{00000000-0005-0000-0000-000010AD0000}"/>
    <cellStyle name="Output 3 3" xfId="10600" xr:uid="{00000000-0005-0000-0000-000011AD0000}"/>
    <cellStyle name="Output 3 3 2" xfId="10601" xr:uid="{00000000-0005-0000-0000-000012AD0000}"/>
    <cellStyle name="Output 3 3 2 2" xfId="10602" xr:uid="{00000000-0005-0000-0000-000013AD0000}"/>
    <cellStyle name="Output 3 3 2 2 2" xfId="10603" xr:uid="{00000000-0005-0000-0000-000014AD0000}"/>
    <cellStyle name="Output 3 3 2 2 2 2" xfId="10604" xr:uid="{00000000-0005-0000-0000-000015AD0000}"/>
    <cellStyle name="Output 3 3 2 2 2 2 2" xfId="10605" xr:uid="{00000000-0005-0000-0000-000016AD0000}"/>
    <cellStyle name="Output 3 3 2 2 2 2 3" xfId="10606" xr:uid="{00000000-0005-0000-0000-000017AD0000}"/>
    <cellStyle name="Output 3 3 2 2 2 2 4" xfId="10607" xr:uid="{00000000-0005-0000-0000-000018AD0000}"/>
    <cellStyle name="Output 3 3 2 2 2 3" xfId="10608" xr:uid="{00000000-0005-0000-0000-000019AD0000}"/>
    <cellStyle name="Output 3 3 2 2 2 3 2" xfId="10609" xr:uid="{00000000-0005-0000-0000-00001AAD0000}"/>
    <cellStyle name="Output 3 3 2 2 2 3 3" xfId="10610" xr:uid="{00000000-0005-0000-0000-00001BAD0000}"/>
    <cellStyle name="Output 3 3 2 2 2 3 4" xfId="10611" xr:uid="{00000000-0005-0000-0000-00001CAD0000}"/>
    <cellStyle name="Output 3 3 2 2 2 4" xfId="10612" xr:uid="{00000000-0005-0000-0000-00001DAD0000}"/>
    <cellStyle name="Output 3 3 2 2 2 4 2" xfId="10613" xr:uid="{00000000-0005-0000-0000-00001EAD0000}"/>
    <cellStyle name="Output 3 3 2 2 2 4 3" xfId="10614" xr:uid="{00000000-0005-0000-0000-00001FAD0000}"/>
    <cellStyle name="Output 3 3 2 2 2 5" xfId="10615" xr:uid="{00000000-0005-0000-0000-000020AD0000}"/>
    <cellStyle name="Output 3 3 2 2 2 5 2" xfId="10616" xr:uid="{00000000-0005-0000-0000-000021AD0000}"/>
    <cellStyle name="Output 3 3 2 2 2 5 3" xfId="10617" xr:uid="{00000000-0005-0000-0000-000022AD0000}"/>
    <cellStyle name="Output 3 3 2 2 2 6" xfId="10618" xr:uid="{00000000-0005-0000-0000-000023AD0000}"/>
    <cellStyle name="Output 3 3 2 2 3" xfId="10619" xr:uid="{00000000-0005-0000-0000-000024AD0000}"/>
    <cellStyle name="Output 3 3 2 2 3 2" xfId="10620" xr:uid="{00000000-0005-0000-0000-000025AD0000}"/>
    <cellStyle name="Output 3 3 2 2 3 3" xfId="10621" xr:uid="{00000000-0005-0000-0000-000026AD0000}"/>
    <cellStyle name="Output 3 3 2 2 3 4" xfId="10622" xr:uid="{00000000-0005-0000-0000-000027AD0000}"/>
    <cellStyle name="Output 3 3 2 2 4" xfId="10623" xr:uid="{00000000-0005-0000-0000-000028AD0000}"/>
    <cellStyle name="Output 3 3 2 2 4 2" xfId="10624" xr:uid="{00000000-0005-0000-0000-000029AD0000}"/>
    <cellStyle name="Output 3 3 2 2 4 3" xfId="10625" xr:uid="{00000000-0005-0000-0000-00002AAD0000}"/>
    <cellStyle name="Output 3 3 2 2 4 4" xfId="10626" xr:uid="{00000000-0005-0000-0000-00002BAD0000}"/>
    <cellStyle name="Output 3 3 2 2 5" xfId="10627" xr:uid="{00000000-0005-0000-0000-00002CAD0000}"/>
    <cellStyle name="Output 3 3 2 2 5 2" xfId="10628" xr:uid="{00000000-0005-0000-0000-00002DAD0000}"/>
    <cellStyle name="Output 3 3 2 2 5 3" xfId="10629" xr:uid="{00000000-0005-0000-0000-00002EAD0000}"/>
    <cellStyle name="Output 3 3 2 2 6" xfId="10630" xr:uid="{00000000-0005-0000-0000-00002FAD0000}"/>
    <cellStyle name="Output 3 3 2 2 6 2" xfId="10631" xr:uid="{00000000-0005-0000-0000-000030AD0000}"/>
    <cellStyle name="Output 3 3 2 2 6 3" xfId="10632" xr:uid="{00000000-0005-0000-0000-000031AD0000}"/>
    <cellStyle name="Output 3 3 2 2 7" xfId="10633" xr:uid="{00000000-0005-0000-0000-000032AD0000}"/>
    <cellStyle name="Output 3 3 2 3" xfId="10634" xr:uid="{00000000-0005-0000-0000-000033AD0000}"/>
    <cellStyle name="Output 3 3 2 3 2" xfId="10635" xr:uid="{00000000-0005-0000-0000-000034AD0000}"/>
    <cellStyle name="Output 3 3 2 3 2 2" xfId="10636" xr:uid="{00000000-0005-0000-0000-000035AD0000}"/>
    <cellStyle name="Output 3 3 2 3 2 3" xfId="10637" xr:uid="{00000000-0005-0000-0000-000036AD0000}"/>
    <cellStyle name="Output 3 3 2 3 2 4" xfId="10638" xr:uid="{00000000-0005-0000-0000-000037AD0000}"/>
    <cellStyle name="Output 3 3 2 3 3" xfId="10639" xr:uid="{00000000-0005-0000-0000-000038AD0000}"/>
    <cellStyle name="Output 3 3 2 3 3 2" xfId="10640" xr:uid="{00000000-0005-0000-0000-000039AD0000}"/>
    <cellStyle name="Output 3 3 2 3 3 3" xfId="10641" xr:uid="{00000000-0005-0000-0000-00003AAD0000}"/>
    <cellStyle name="Output 3 3 2 3 3 4" xfId="10642" xr:uid="{00000000-0005-0000-0000-00003BAD0000}"/>
    <cellStyle name="Output 3 3 2 3 4" xfId="10643" xr:uid="{00000000-0005-0000-0000-00003CAD0000}"/>
    <cellStyle name="Output 3 3 2 3 4 2" xfId="10644" xr:uid="{00000000-0005-0000-0000-00003DAD0000}"/>
    <cellStyle name="Output 3 3 2 3 4 3" xfId="10645" xr:uid="{00000000-0005-0000-0000-00003EAD0000}"/>
    <cellStyle name="Output 3 3 2 3 5" xfId="10646" xr:uid="{00000000-0005-0000-0000-00003FAD0000}"/>
    <cellStyle name="Output 3 3 2 3 5 2" xfId="10647" xr:uid="{00000000-0005-0000-0000-000040AD0000}"/>
    <cellStyle name="Output 3 3 2 3 5 3" xfId="10648" xr:uid="{00000000-0005-0000-0000-000041AD0000}"/>
    <cellStyle name="Output 3 3 2 3 6" xfId="10649" xr:uid="{00000000-0005-0000-0000-000042AD0000}"/>
    <cellStyle name="Output 3 3 2 4" xfId="10650" xr:uid="{00000000-0005-0000-0000-000043AD0000}"/>
    <cellStyle name="Output 3 3 2 4 2" xfId="10651" xr:uid="{00000000-0005-0000-0000-000044AD0000}"/>
    <cellStyle name="Output 3 3 2 4 3" xfId="10652" xr:uid="{00000000-0005-0000-0000-000045AD0000}"/>
    <cellStyle name="Output 3 3 2 4 4" xfId="10653" xr:uid="{00000000-0005-0000-0000-000046AD0000}"/>
    <cellStyle name="Output 3 3 2 5" xfId="10654" xr:uid="{00000000-0005-0000-0000-000047AD0000}"/>
    <cellStyle name="Output 3 3 2 5 2" xfId="10655" xr:uid="{00000000-0005-0000-0000-000048AD0000}"/>
    <cellStyle name="Output 3 3 2 5 3" xfId="10656" xr:uid="{00000000-0005-0000-0000-000049AD0000}"/>
    <cellStyle name="Output 3 3 2 5 4" xfId="10657" xr:uid="{00000000-0005-0000-0000-00004AAD0000}"/>
    <cellStyle name="Output 3 3 2 6" xfId="10658" xr:uid="{00000000-0005-0000-0000-00004BAD0000}"/>
    <cellStyle name="Output 3 3 2 6 2" xfId="10659" xr:uid="{00000000-0005-0000-0000-00004CAD0000}"/>
    <cellStyle name="Output 3 3 2 6 3" xfId="10660" xr:uid="{00000000-0005-0000-0000-00004DAD0000}"/>
    <cellStyle name="Output 3 3 2 7" xfId="10661" xr:uid="{00000000-0005-0000-0000-00004EAD0000}"/>
    <cellStyle name="Output 3 3 2 7 2" xfId="10662" xr:uid="{00000000-0005-0000-0000-00004FAD0000}"/>
    <cellStyle name="Output 3 3 2 7 3" xfId="10663" xr:uid="{00000000-0005-0000-0000-000050AD0000}"/>
    <cellStyle name="Output 3 3 2 8" xfId="10664" xr:uid="{00000000-0005-0000-0000-000051AD0000}"/>
    <cellStyle name="Output 3 3 3" xfId="10665" xr:uid="{00000000-0005-0000-0000-000052AD0000}"/>
    <cellStyle name="Output 3 3 3 2" xfId="10666" xr:uid="{00000000-0005-0000-0000-000053AD0000}"/>
    <cellStyle name="Output 3 3 3 2 2" xfId="10667" xr:uid="{00000000-0005-0000-0000-000054AD0000}"/>
    <cellStyle name="Output 3 3 3 2 2 2" xfId="10668" xr:uid="{00000000-0005-0000-0000-000055AD0000}"/>
    <cellStyle name="Output 3 3 3 2 2 3" xfId="10669" xr:uid="{00000000-0005-0000-0000-000056AD0000}"/>
    <cellStyle name="Output 3 3 3 2 2 4" xfId="10670" xr:uid="{00000000-0005-0000-0000-000057AD0000}"/>
    <cellStyle name="Output 3 3 3 2 3" xfId="10671" xr:uid="{00000000-0005-0000-0000-000058AD0000}"/>
    <cellStyle name="Output 3 3 3 2 3 2" xfId="10672" xr:uid="{00000000-0005-0000-0000-000059AD0000}"/>
    <cellStyle name="Output 3 3 3 2 3 3" xfId="10673" xr:uid="{00000000-0005-0000-0000-00005AAD0000}"/>
    <cellStyle name="Output 3 3 3 2 3 4" xfId="10674" xr:uid="{00000000-0005-0000-0000-00005BAD0000}"/>
    <cellStyle name="Output 3 3 3 2 4" xfId="10675" xr:uid="{00000000-0005-0000-0000-00005CAD0000}"/>
    <cellStyle name="Output 3 3 3 2 4 2" xfId="10676" xr:uid="{00000000-0005-0000-0000-00005DAD0000}"/>
    <cellStyle name="Output 3 3 3 2 4 3" xfId="10677" xr:uid="{00000000-0005-0000-0000-00005EAD0000}"/>
    <cellStyle name="Output 3 3 3 2 5" xfId="10678" xr:uid="{00000000-0005-0000-0000-00005FAD0000}"/>
    <cellStyle name="Output 3 3 3 2 5 2" xfId="10679" xr:uid="{00000000-0005-0000-0000-000060AD0000}"/>
    <cellStyle name="Output 3 3 3 2 5 3" xfId="10680" xr:uid="{00000000-0005-0000-0000-000061AD0000}"/>
    <cellStyle name="Output 3 3 3 2 6" xfId="10681" xr:uid="{00000000-0005-0000-0000-000062AD0000}"/>
    <cellStyle name="Output 3 3 3 3" xfId="10682" xr:uid="{00000000-0005-0000-0000-000063AD0000}"/>
    <cellStyle name="Output 3 3 3 3 2" xfId="10683" xr:uid="{00000000-0005-0000-0000-000064AD0000}"/>
    <cellStyle name="Output 3 3 3 3 3" xfId="10684" xr:uid="{00000000-0005-0000-0000-000065AD0000}"/>
    <cellStyle name="Output 3 3 3 3 4" xfId="10685" xr:uid="{00000000-0005-0000-0000-000066AD0000}"/>
    <cellStyle name="Output 3 3 3 4" xfId="10686" xr:uid="{00000000-0005-0000-0000-000067AD0000}"/>
    <cellStyle name="Output 3 3 3 4 2" xfId="10687" xr:uid="{00000000-0005-0000-0000-000068AD0000}"/>
    <cellStyle name="Output 3 3 3 4 3" xfId="10688" xr:uid="{00000000-0005-0000-0000-000069AD0000}"/>
    <cellStyle name="Output 3 3 3 4 4" xfId="10689" xr:uid="{00000000-0005-0000-0000-00006AAD0000}"/>
    <cellStyle name="Output 3 3 3 5" xfId="10690" xr:uid="{00000000-0005-0000-0000-00006BAD0000}"/>
    <cellStyle name="Output 3 3 3 5 2" xfId="10691" xr:uid="{00000000-0005-0000-0000-00006CAD0000}"/>
    <cellStyle name="Output 3 3 3 5 3" xfId="10692" xr:uid="{00000000-0005-0000-0000-00006DAD0000}"/>
    <cellStyle name="Output 3 3 3 6" xfId="10693" xr:uid="{00000000-0005-0000-0000-00006EAD0000}"/>
    <cellStyle name="Output 3 3 3 6 2" xfId="10694" xr:uid="{00000000-0005-0000-0000-00006FAD0000}"/>
    <cellStyle name="Output 3 3 3 6 3" xfId="10695" xr:uid="{00000000-0005-0000-0000-000070AD0000}"/>
    <cellStyle name="Output 3 3 3 7" xfId="10696" xr:uid="{00000000-0005-0000-0000-000071AD0000}"/>
    <cellStyle name="Output 3 3 4" xfId="10697" xr:uid="{00000000-0005-0000-0000-000072AD0000}"/>
    <cellStyle name="Output 3 3 4 2" xfId="10698" xr:uid="{00000000-0005-0000-0000-000073AD0000}"/>
    <cellStyle name="Output 3 3 4 2 2" xfId="10699" xr:uid="{00000000-0005-0000-0000-000074AD0000}"/>
    <cellStyle name="Output 3 3 4 2 3" xfId="10700" xr:uid="{00000000-0005-0000-0000-000075AD0000}"/>
    <cellStyle name="Output 3 3 4 2 4" xfId="10701" xr:uid="{00000000-0005-0000-0000-000076AD0000}"/>
    <cellStyle name="Output 3 3 4 3" xfId="10702" xr:uid="{00000000-0005-0000-0000-000077AD0000}"/>
    <cellStyle name="Output 3 3 4 3 2" xfId="10703" xr:uid="{00000000-0005-0000-0000-000078AD0000}"/>
    <cellStyle name="Output 3 3 4 3 3" xfId="10704" xr:uid="{00000000-0005-0000-0000-000079AD0000}"/>
    <cellStyle name="Output 3 3 4 3 4" xfId="10705" xr:uid="{00000000-0005-0000-0000-00007AAD0000}"/>
    <cellStyle name="Output 3 3 4 4" xfId="10706" xr:uid="{00000000-0005-0000-0000-00007BAD0000}"/>
    <cellStyle name="Output 3 3 4 4 2" xfId="10707" xr:uid="{00000000-0005-0000-0000-00007CAD0000}"/>
    <cellStyle name="Output 3 3 4 4 3" xfId="10708" xr:uid="{00000000-0005-0000-0000-00007DAD0000}"/>
    <cellStyle name="Output 3 3 4 5" xfId="10709" xr:uid="{00000000-0005-0000-0000-00007EAD0000}"/>
    <cellStyle name="Output 3 3 4 5 2" xfId="10710" xr:uid="{00000000-0005-0000-0000-00007FAD0000}"/>
    <cellStyle name="Output 3 3 4 5 3" xfId="10711" xr:uid="{00000000-0005-0000-0000-000080AD0000}"/>
    <cellStyle name="Output 3 3 4 6" xfId="10712" xr:uid="{00000000-0005-0000-0000-000081AD0000}"/>
    <cellStyle name="Output 3 3 5" xfId="10713" xr:uid="{00000000-0005-0000-0000-000082AD0000}"/>
    <cellStyle name="Output 3 3 5 2" xfId="10714" xr:uid="{00000000-0005-0000-0000-000083AD0000}"/>
    <cellStyle name="Output 3 3 5 3" xfId="10715" xr:uid="{00000000-0005-0000-0000-000084AD0000}"/>
    <cellStyle name="Output 3 3 5 4" xfId="10716" xr:uid="{00000000-0005-0000-0000-000085AD0000}"/>
    <cellStyle name="Output 3 3 6" xfId="10717" xr:uid="{00000000-0005-0000-0000-000086AD0000}"/>
    <cellStyle name="Output 3 3 6 2" xfId="10718" xr:uid="{00000000-0005-0000-0000-000087AD0000}"/>
    <cellStyle name="Output 3 3 6 3" xfId="10719" xr:uid="{00000000-0005-0000-0000-000088AD0000}"/>
    <cellStyle name="Output 3 3 6 4" xfId="10720" xr:uid="{00000000-0005-0000-0000-000089AD0000}"/>
    <cellStyle name="Output 3 3 7" xfId="10721" xr:uid="{00000000-0005-0000-0000-00008AAD0000}"/>
    <cellStyle name="Output 3 3 7 2" xfId="10722" xr:uid="{00000000-0005-0000-0000-00008BAD0000}"/>
    <cellStyle name="Output 3 3 7 3" xfId="10723" xr:uid="{00000000-0005-0000-0000-00008CAD0000}"/>
    <cellStyle name="Output 3 3 8" xfId="10724" xr:uid="{00000000-0005-0000-0000-00008DAD0000}"/>
    <cellStyle name="Output 3 3 8 2" xfId="10725" xr:uid="{00000000-0005-0000-0000-00008EAD0000}"/>
    <cellStyle name="Output 3 3 8 3" xfId="10726" xr:uid="{00000000-0005-0000-0000-00008FAD0000}"/>
    <cellStyle name="Output 3 3 9" xfId="10727" xr:uid="{00000000-0005-0000-0000-000090AD0000}"/>
    <cellStyle name="Output 3 4" xfId="10728" xr:uid="{00000000-0005-0000-0000-000091AD0000}"/>
    <cellStyle name="Output 3 4 2" xfId="10729" xr:uid="{00000000-0005-0000-0000-000092AD0000}"/>
    <cellStyle name="Output 3 4 3" xfId="10730" xr:uid="{00000000-0005-0000-0000-000093AD0000}"/>
    <cellStyle name="Output 3 4 4" xfId="10731" xr:uid="{00000000-0005-0000-0000-000094AD0000}"/>
    <cellStyle name="Output 3 5" xfId="10732" xr:uid="{00000000-0005-0000-0000-000095AD0000}"/>
    <cellStyle name="Output 3 5 2" xfId="10733" xr:uid="{00000000-0005-0000-0000-000096AD0000}"/>
    <cellStyle name="Output 3 5 3" xfId="10734" xr:uid="{00000000-0005-0000-0000-000097AD0000}"/>
    <cellStyle name="Output 3 5 4" xfId="10735" xr:uid="{00000000-0005-0000-0000-000098AD0000}"/>
    <cellStyle name="Output 3 6" xfId="10736" xr:uid="{00000000-0005-0000-0000-000099AD0000}"/>
    <cellStyle name="Output 3 6 2" xfId="10737" xr:uid="{00000000-0005-0000-0000-00009AAD0000}"/>
    <cellStyle name="Output 3 6 3" xfId="10738" xr:uid="{00000000-0005-0000-0000-00009BAD0000}"/>
    <cellStyle name="Output 3 7" xfId="10739" xr:uid="{00000000-0005-0000-0000-00009CAD0000}"/>
    <cellStyle name="Output 3 7 2" xfId="10740" xr:uid="{00000000-0005-0000-0000-00009DAD0000}"/>
    <cellStyle name="Output 3 7 3" xfId="10741" xr:uid="{00000000-0005-0000-0000-00009EAD0000}"/>
    <cellStyle name="Output 3 8" xfId="10742" xr:uid="{00000000-0005-0000-0000-00009FAD0000}"/>
    <cellStyle name="Output 4" xfId="10743" xr:uid="{00000000-0005-0000-0000-0000A0AD0000}"/>
    <cellStyle name="Output 4 2" xfId="10744" xr:uid="{00000000-0005-0000-0000-0000A1AD0000}"/>
    <cellStyle name="Output 4 2 2" xfId="10745" xr:uid="{00000000-0005-0000-0000-0000A2AD0000}"/>
    <cellStyle name="Output 4 2 2 2" xfId="10746" xr:uid="{00000000-0005-0000-0000-0000A3AD0000}"/>
    <cellStyle name="Output 4 2 2 2 2" xfId="10747" xr:uid="{00000000-0005-0000-0000-0000A4AD0000}"/>
    <cellStyle name="Output 4 2 2 2 2 2" xfId="10748" xr:uid="{00000000-0005-0000-0000-0000A5AD0000}"/>
    <cellStyle name="Output 4 2 2 2 2 2 2" xfId="10749" xr:uid="{00000000-0005-0000-0000-0000A6AD0000}"/>
    <cellStyle name="Output 4 2 2 2 2 2 2 2" xfId="10750" xr:uid="{00000000-0005-0000-0000-0000A7AD0000}"/>
    <cellStyle name="Output 4 2 2 2 2 2 2 3" xfId="10751" xr:uid="{00000000-0005-0000-0000-0000A8AD0000}"/>
    <cellStyle name="Output 4 2 2 2 2 2 2 4" xfId="10752" xr:uid="{00000000-0005-0000-0000-0000A9AD0000}"/>
    <cellStyle name="Output 4 2 2 2 2 2 3" xfId="10753" xr:uid="{00000000-0005-0000-0000-0000AAAD0000}"/>
    <cellStyle name="Output 4 2 2 2 2 2 3 2" xfId="10754" xr:uid="{00000000-0005-0000-0000-0000ABAD0000}"/>
    <cellStyle name="Output 4 2 2 2 2 2 3 3" xfId="10755" xr:uid="{00000000-0005-0000-0000-0000ACAD0000}"/>
    <cellStyle name="Output 4 2 2 2 2 2 3 4" xfId="10756" xr:uid="{00000000-0005-0000-0000-0000ADAD0000}"/>
    <cellStyle name="Output 4 2 2 2 2 2 4" xfId="10757" xr:uid="{00000000-0005-0000-0000-0000AEAD0000}"/>
    <cellStyle name="Output 4 2 2 2 2 2 4 2" xfId="10758" xr:uid="{00000000-0005-0000-0000-0000AFAD0000}"/>
    <cellStyle name="Output 4 2 2 2 2 2 4 3" xfId="10759" xr:uid="{00000000-0005-0000-0000-0000B0AD0000}"/>
    <cellStyle name="Output 4 2 2 2 2 2 5" xfId="10760" xr:uid="{00000000-0005-0000-0000-0000B1AD0000}"/>
    <cellStyle name="Output 4 2 2 2 2 2 5 2" xfId="10761" xr:uid="{00000000-0005-0000-0000-0000B2AD0000}"/>
    <cellStyle name="Output 4 2 2 2 2 2 5 3" xfId="10762" xr:uid="{00000000-0005-0000-0000-0000B3AD0000}"/>
    <cellStyle name="Output 4 2 2 2 2 2 6" xfId="10763" xr:uid="{00000000-0005-0000-0000-0000B4AD0000}"/>
    <cellStyle name="Output 4 2 2 2 2 3" xfId="10764" xr:uid="{00000000-0005-0000-0000-0000B5AD0000}"/>
    <cellStyle name="Output 4 2 2 2 2 3 2" xfId="10765" xr:uid="{00000000-0005-0000-0000-0000B6AD0000}"/>
    <cellStyle name="Output 4 2 2 2 2 3 3" xfId="10766" xr:uid="{00000000-0005-0000-0000-0000B7AD0000}"/>
    <cellStyle name="Output 4 2 2 2 2 3 4" xfId="10767" xr:uid="{00000000-0005-0000-0000-0000B8AD0000}"/>
    <cellStyle name="Output 4 2 2 2 2 4" xfId="10768" xr:uid="{00000000-0005-0000-0000-0000B9AD0000}"/>
    <cellStyle name="Output 4 2 2 2 2 4 2" xfId="10769" xr:uid="{00000000-0005-0000-0000-0000BAAD0000}"/>
    <cellStyle name="Output 4 2 2 2 2 4 3" xfId="10770" xr:uid="{00000000-0005-0000-0000-0000BBAD0000}"/>
    <cellStyle name="Output 4 2 2 2 2 4 4" xfId="10771" xr:uid="{00000000-0005-0000-0000-0000BCAD0000}"/>
    <cellStyle name="Output 4 2 2 2 2 5" xfId="10772" xr:uid="{00000000-0005-0000-0000-0000BDAD0000}"/>
    <cellStyle name="Output 4 2 2 2 2 5 2" xfId="10773" xr:uid="{00000000-0005-0000-0000-0000BEAD0000}"/>
    <cellStyle name="Output 4 2 2 2 2 5 3" xfId="10774" xr:uid="{00000000-0005-0000-0000-0000BFAD0000}"/>
    <cellStyle name="Output 4 2 2 2 2 6" xfId="10775" xr:uid="{00000000-0005-0000-0000-0000C0AD0000}"/>
    <cellStyle name="Output 4 2 2 2 2 6 2" xfId="10776" xr:uid="{00000000-0005-0000-0000-0000C1AD0000}"/>
    <cellStyle name="Output 4 2 2 2 2 6 3" xfId="10777" xr:uid="{00000000-0005-0000-0000-0000C2AD0000}"/>
    <cellStyle name="Output 4 2 2 2 2 7" xfId="10778" xr:uid="{00000000-0005-0000-0000-0000C3AD0000}"/>
    <cellStyle name="Output 4 2 2 2 3" xfId="10779" xr:uid="{00000000-0005-0000-0000-0000C4AD0000}"/>
    <cellStyle name="Output 4 2 2 2 3 2" xfId="10780" xr:uid="{00000000-0005-0000-0000-0000C5AD0000}"/>
    <cellStyle name="Output 4 2 2 2 3 2 2" xfId="10781" xr:uid="{00000000-0005-0000-0000-0000C6AD0000}"/>
    <cellStyle name="Output 4 2 2 2 3 2 3" xfId="10782" xr:uid="{00000000-0005-0000-0000-0000C7AD0000}"/>
    <cellStyle name="Output 4 2 2 2 3 2 4" xfId="10783" xr:uid="{00000000-0005-0000-0000-0000C8AD0000}"/>
    <cellStyle name="Output 4 2 2 2 3 3" xfId="10784" xr:uid="{00000000-0005-0000-0000-0000C9AD0000}"/>
    <cellStyle name="Output 4 2 2 2 3 3 2" xfId="10785" xr:uid="{00000000-0005-0000-0000-0000CAAD0000}"/>
    <cellStyle name="Output 4 2 2 2 3 3 3" xfId="10786" xr:uid="{00000000-0005-0000-0000-0000CBAD0000}"/>
    <cellStyle name="Output 4 2 2 2 3 3 4" xfId="10787" xr:uid="{00000000-0005-0000-0000-0000CCAD0000}"/>
    <cellStyle name="Output 4 2 2 2 3 4" xfId="10788" xr:uid="{00000000-0005-0000-0000-0000CDAD0000}"/>
    <cellStyle name="Output 4 2 2 2 3 4 2" xfId="10789" xr:uid="{00000000-0005-0000-0000-0000CEAD0000}"/>
    <cellStyle name="Output 4 2 2 2 3 4 3" xfId="10790" xr:uid="{00000000-0005-0000-0000-0000CFAD0000}"/>
    <cellStyle name="Output 4 2 2 2 3 5" xfId="10791" xr:uid="{00000000-0005-0000-0000-0000D0AD0000}"/>
    <cellStyle name="Output 4 2 2 2 3 5 2" xfId="10792" xr:uid="{00000000-0005-0000-0000-0000D1AD0000}"/>
    <cellStyle name="Output 4 2 2 2 3 5 3" xfId="10793" xr:uid="{00000000-0005-0000-0000-0000D2AD0000}"/>
    <cellStyle name="Output 4 2 2 2 3 6" xfId="10794" xr:uid="{00000000-0005-0000-0000-0000D3AD0000}"/>
    <cellStyle name="Output 4 2 2 2 4" xfId="10795" xr:uid="{00000000-0005-0000-0000-0000D4AD0000}"/>
    <cellStyle name="Output 4 2 2 2 4 2" xfId="10796" xr:uid="{00000000-0005-0000-0000-0000D5AD0000}"/>
    <cellStyle name="Output 4 2 2 2 4 3" xfId="10797" xr:uid="{00000000-0005-0000-0000-0000D6AD0000}"/>
    <cellStyle name="Output 4 2 2 2 4 4" xfId="10798" xr:uid="{00000000-0005-0000-0000-0000D7AD0000}"/>
    <cellStyle name="Output 4 2 2 2 5" xfId="10799" xr:uid="{00000000-0005-0000-0000-0000D8AD0000}"/>
    <cellStyle name="Output 4 2 2 2 5 2" xfId="10800" xr:uid="{00000000-0005-0000-0000-0000D9AD0000}"/>
    <cellStyle name="Output 4 2 2 2 5 3" xfId="10801" xr:uid="{00000000-0005-0000-0000-0000DAAD0000}"/>
    <cellStyle name="Output 4 2 2 2 5 4" xfId="10802" xr:uid="{00000000-0005-0000-0000-0000DBAD0000}"/>
    <cellStyle name="Output 4 2 2 2 6" xfId="10803" xr:uid="{00000000-0005-0000-0000-0000DCAD0000}"/>
    <cellStyle name="Output 4 2 2 2 6 2" xfId="10804" xr:uid="{00000000-0005-0000-0000-0000DDAD0000}"/>
    <cellStyle name="Output 4 2 2 2 6 3" xfId="10805" xr:uid="{00000000-0005-0000-0000-0000DEAD0000}"/>
    <cellStyle name="Output 4 2 2 2 7" xfId="10806" xr:uid="{00000000-0005-0000-0000-0000DFAD0000}"/>
    <cellStyle name="Output 4 2 2 2 7 2" xfId="10807" xr:uid="{00000000-0005-0000-0000-0000E0AD0000}"/>
    <cellStyle name="Output 4 2 2 2 7 3" xfId="10808" xr:uid="{00000000-0005-0000-0000-0000E1AD0000}"/>
    <cellStyle name="Output 4 2 2 2 8" xfId="10809" xr:uid="{00000000-0005-0000-0000-0000E2AD0000}"/>
    <cellStyle name="Output 4 2 2 3" xfId="10810" xr:uid="{00000000-0005-0000-0000-0000E3AD0000}"/>
    <cellStyle name="Output 4 2 2 3 2" xfId="10811" xr:uid="{00000000-0005-0000-0000-0000E4AD0000}"/>
    <cellStyle name="Output 4 2 2 3 2 2" xfId="10812" xr:uid="{00000000-0005-0000-0000-0000E5AD0000}"/>
    <cellStyle name="Output 4 2 2 3 2 2 2" xfId="10813" xr:uid="{00000000-0005-0000-0000-0000E6AD0000}"/>
    <cellStyle name="Output 4 2 2 3 2 2 3" xfId="10814" xr:uid="{00000000-0005-0000-0000-0000E7AD0000}"/>
    <cellStyle name="Output 4 2 2 3 2 2 4" xfId="10815" xr:uid="{00000000-0005-0000-0000-0000E8AD0000}"/>
    <cellStyle name="Output 4 2 2 3 2 3" xfId="10816" xr:uid="{00000000-0005-0000-0000-0000E9AD0000}"/>
    <cellStyle name="Output 4 2 2 3 2 3 2" xfId="10817" xr:uid="{00000000-0005-0000-0000-0000EAAD0000}"/>
    <cellStyle name="Output 4 2 2 3 2 3 3" xfId="10818" xr:uid="{00000000-0005-0000-0000-0000EBAD0000}"/>
    <cellStyle name="Output 4 2 2 3 2 3 4" xfId="10819" xr:uid="{00000000-0005-0000-0000-0000ECAD0000}"/>
    <cellStyle name="Output 4 2 2 3 2 4" xfId="10820" xr:uid="{00000000-0005-0000-0000-0000EDAD0000}"/>
    <cellStyle name="Output 4 2 2 3 2 4 2" xfId="10821" xr:uid="{00000000-0005-0000-0000-0000EEAD0000}"/>
    <cellStyle name="Output 4 2 2 3 2 4 3" xfId="10822" xr:uid="{00000000-0005-0000-0000-0000EFAD0000}"/>
    <cellStyle name="Output 4 2 2 3 2 5" xfId="10823" xr:uid="{00000000-0005-0000-0000-0000F0AD0000}"/>
    <cellStyle name="Output 4 2 2 3 2 5 2" xfId="10824" xr:uid="{00000000-0005-0000-0000-0000F1AD0000}"/>
    <cellStyle name="Output 4 2 2 3 2 5 3" xfId="10825" xr:uid="{00000000-0005-0000-0000-0000F2AD0000}"/>
    <cellStyle name="Output 4 2 2 3 2 6" xfId="10826" xr:uid="{00000000-0005-0000-0000-0000F3AD0000}"/>
    <cellStyle name="Output 4 2 2 3 3" xfId="10827" xr:uid="{00000000-0005-0000-0000-0000F4AD0000}"/>
    <cellStyle name="Output 4 2 2 3 3 2" xfId="10828" xr:uid="{00000000-0005-0000-0000-0000F5AD0000}"/>
    <cellStyle name="Output 4 2 2 3 3 3" xfId="10829" xr:uid="{00000000-0005-0000-0000-0000F6AD0000}"/>
    <cellStyle name="Output 4 2 2 3 3 4" xfId="10830" xr:uid="{00000000-0005-0000-0000-0000F7AD0000}"/>
    <cellStyle name="Output 4 2 2 3 4" xfId="10831" xr:uid="{00000000-0005-0000-0000-0000F8AD0000}"/>
    <cellStyle name="Output 4 2 2 3 4 2" xfId="10832" xr:uid="{00000000-0005-0000-0000-0000F9AD0000}"/>
    <cellStyle name="Output 4 2 2 3 4 3" xfId="10833" xr:uid="{00000000-0005-0000-0000-0000FAAD0000}"/>
    <cellStyle name="Output 4 2 2 3 4 4" xfId="10834" xr:uid="{00000000-0005-0000-0000-0000FBAD0000}"/>
    <cellStyle name="Output 4 2 2 3 5" xfId="10835" xr:uid="{00000000-0005-0000-0000-0000FCAD0000}"/>
    <cellStyle name="Output 4 2 2 3 5 2" xfId="10836" xr:uid="{00000000-0005-0000-0000-0000FDAD0000}"/>
    <cellStyle name="Output 4 2 2 3 5 3" xfId="10837" xr:uid="{00000000-0005-0000-0000-0000FEAD0000}"/>
    <cellStyle name="Output 4 2 2 3 6" xfId="10838" xr:uid="{00000000-0005-0000-0000-0000FFAD0000}"/>
    <cellStyle name="Output 4 2 2 3 6 2" xfId="10839" xr:uid="{00000000-0005-0000-0000-000000AE0000}"/>
    <cellStyle name="Output 4 2 2 3 6 3" xfId="10840" xr:uid="{00000000-0005-0000-0000-000001AE0000}"/>
    <cellStyle name="Output 4 2 2 3 7" xfId="10841" xr:uid="{00000000-0005-0000-0000-000002AE0000}"/>
    <cellStyle name="Output 4 2 2 4" xfId="10842" xr:uid="{00000000-0005-0000-0000-000003AE0000}"/>
    <cellStyle name="Output 4 2 2 4 2" xfId="10843" xr:uid="{00000000-0005-0000-0000-000004AE0000}"/>
    <cellStyle name="Output 4 2 2 4 2 2" xfId="10844" xr:uid="{00000000-0005-0000-0000-000005AE0000}"/>
    <cellStyle name="Output 4 2 2 4 2 3" xfId="10845" xr:uid="{00000000-0005-0000-0000-000006AE0000}"/>
    <cellStyle name="Output 4 2 2 4 2 4" xfId="10846" xr:uid="{00000000-0005-0000-0000-000007AE0000}"/>
    <cellStyle name="Output 4 2 2 4 3" xfId="10847" xr:uid="{00000000-0005-0000-0000-000008AE0000}"/>
    <cellStyle name="Output 4 2 2 4 3 2" xfId="10848" xr:uid="{00000000-0005-0000-0000-000009AE0000}"/>
    <cellStyle name="Output 4 2 2 4 3 3" xfId="10849" xr:uid="{00000000-0005-0000-0000-00000AAE0000}"/>
    <cellStyle name="Output 4 2 2 4 3 4" xfId="10850" xr:uid="{00000000-0005-0000-0000-00000BAE0000}"/>
    <cellStyle name="Output 4 2 2 4 4" xfId="10851" xr:uid="{00000000-0005-0000-0000-00000CAE0000}"/>
    <cellStyle name="Output 4 2 2 4 4 2" xfId="10852" xr:uid="{00000000-0005-0000-0000-00000DAE0000}"/>
    <cellStyle name="Output 4 2 2 4 4 3" xfId="10853" xr:uid="{00000000-0005-0000-0000-00000EAE0000}"/>
    <cellStyle name="Output 4 2 2 4 5" xfId="10854" xr:uid="{00000000-0005-0000-0000-00000FAE0000}"/>
    <cellStyle name="Output 4 2 2 4 5 2" xfId="10855" xr:uid="{00000000-0005-0000-0000-000010AE0000}"/>
    <cellStyle name="Output 4 2 2 4 5 3" xfId="10856" xr:uid="{00000000-0005-0000-0000-000011AE0000}"/>
    <cellStyle name="Output 4 2 2 4 6" xfId="10857" xr:uid="{00000000-0005-0000-0000-000012AE0000}"/>
    <cellStyle name="Output 4 2 2 5" xfId="10858" xr:uid="{00000000-0005-0000-0000-000013AE0000}"/>
    <cellStyle name="Output 4 2 2 5 2" xfId="10859" xr:uid="{00000000-0005-0000-0000-000014AE0000}"/>
    <cellStyle name="Output 4 2 2 5 3" xfId="10860" xr:uid="{00000000-0005-0000-0000-000015AE0000}"/>
    <cellStyle name="Output 4 2 2 5 4" xfId="10861" xr:uid="{00000000-0005-0000-0000-000016AE0000}"/>
    <cellStyle name="Output 4 2 2 6" xfId="10862" xr:uid="{00000000-0005-0000-0000-000017AE0000}"/>
    <cellStyle name="Output 4 2 2 6 2" xfId="10863" xr:uid="{00000000-0005-0000-0000-000018AE0000}"/>
    <cellStyle name="Output 4 2 2 6 3" xfId="10864" xr:uid="{00000000-0005-0000-0000-000019AE0000}"/>
    <cellStyle name="Output 4 2 2 6 4" xfId="10865" xr:uid="{00000000-0005-0000-0000-00001AAE0000}"/>
    <cellStyle name="Output 4 2 2 7" xfId="10866" xr:uid="{00000000-0005-0000-0000-00001BAE0000}"/>
    <cellStyle name="Output 4 2 2 7 2" xfId="10867" xr:uid="{00000000-0005-0000-0000-00001CAE0000}"/>
    <cellStyle name="Output 4 2 2 7 3" xfId="10868" xr:uid="{00000000-0005-0000-0000-00001DAE0000}"/>
    <cellStyle name="Output 4 2 2 8" xfId="10869" xr:uid="{00000000-0005-0000-0000-00001EAE0000}"/>
    <cellStyle name="Output 4 2 2 8 2" xfId="10870" xr:uid="{00000000-0005-0000-0000-00001FAE0000}"/>
    <cellStyle name="Output 4 2 2 8 3" xfId="10871" xr:uid="{00000000-0005-0000-0000-000020AE0000}"/>
    <cellStyle name="Output 4 2 2 9" xfId="10872" xr:uid="{00000000-0005-0000-0000-000021AE0000}"/>
    <cellStyle name="Output 4 2 3" xfId="10873" xr:uid="{00000000-0005-0000-0000-000022AE0000}"/>
    <cellStyle name="Output 4 2 3 2" xfId="10874" xr:uid="{00000000-0005-0000-0000-000023AE0000}"/>
    <cellStyle name="Output 4 2 3 3" xfId="10875" xr:uid="{00000000-0005-0000-0000-000024AE0000}"/>
    <cellStyle name="Output 4 2 3 4" xfId="10876" xr:uid="{00000000-0005-0000-0000-000025AE0000}"/>
    <cellStyle name="Output 4 2 4" xfId="10877" xr:uid="{00000000-0005-0000-0000-000026AE0000}"/>
    <cellStyle name="Output 4 2 4 2" xfId="10878" xr:uid="{00000000-0005-0000-0000-000027AE0000}"/>
    <cellStyle name="Output 4 2 4 3" xfId="10879" xr:uid="{00000000-0005-0000-0000-000028AE0000}"/>
    <cellStyle name="Output 4 2 4 4" xfId="10880" xr:uid="{00000000-0005-0000-0000-000029AE0000}"/>
    <cellStyle name="Output 4 2 5" xfId="10881" xr:uid="{00000000-0005-0000-0000-00002AAE0000}"/>
    <cellStyle name="Output 4 2 5 2" xfId="10882" xr:uid="{00000000-0005-0000-0000-00002BAE0000}"/>
    <cellStyle name="Output 4 2 5 3" xfId="10883" xr:uid="{00000000-0005-0000-0000-00002CAE0000}"/>
    <cellStyle name="Output 4 2 6" xfId="10884" xr:uid="{00000000-0005-0000-0000-00002DAE0000}"/>
    <cellStyle name="Output 4 2 6 2" xfId="10885" xr:uid="{00000000-0005-0000-0000-00002EAE0000}"/>
    <cellStyle name="Output 4 2 6 3" xfId="10886" xr:uid="{00000000-0005-0000-0000-00002FAE0000}"/>
    <cellStyle name="Output 4 2 7" xfId="10887" xr:uid="{00000000-0005-0000-0000-000030AE0000}"/>
    <cellStyle name="Output 4 3" xfId="10888" xr:uid="{00000000-0005-0000-0000-000031AE0000}"/>
    <cellStyle name="Output 4 3 2" xfId="10889" xr:uid="{00000000-0005-0000-0000-000032AE0000}"/>
    <cellStyle name="Output 4 3 2 2" xfId="10890" xr:uid="{00000000-0005-0000-0000-000033AE0000}"/>
    <cellStyle name="Output 4 3 2 2 2" xfId="10891" xr:uid="{00000000-0005-0000-0000-000034AE0000}"/>
    <cellStyle name="Output 4 3 2 2 2 2" xfId="10892" xr:uid="{00000000-0005-0000-0000-000035AE0000}"/>
    <cellStyle name="Output 4 3 2 2 2 2 2" xfId="10893" xr:uid="{00000000-0005-0000-0000-000036AE0000}"/>
    <cellStyle name="Output 4 3 2 2 2 2 3" xfId="10894" xr:uid="{00000000-0005-0000-0000-000037AE0000}"/>
    <cellStyle name="Output 4 3 2 2 2 2 4" xfId="10895" xr:uid="{00000000-0005-0000-0000-000038AE0000}"/>
    <cellStyle name="Output 4 3 2 2 2 3" xfId="10896" xr:uid="{00000000-0005-0000-0000-000039AE0000}"/>
    <cellStyle name="Output 4 3 2 2 2 3 2" xfId="10897" xr:uid="{00000000-0005-0000-0000-00003AAE0000}"/>
    <cellStyle name="Output 4 3 2 2 2 3 3" xfId="10898" xr:uid="{00000000-0005-0000-0000-00003BAE0000}"/>
    <cellStyle name="Output 4 3 2 2 2 3 4" xfId="10899" xr:uid="{00000000-0005-0000-0000-00003CAE0000}"/>
    <cellStyle name="Output 4 3 2 2 2 4" xfId="10900" xr:uid="{00000000-0005-0000-0000-00003DAE0000}"/>
    <cellStyle name="Output 4 3 2 2 2 4 2" xfId="10901" xr:uid="{00000000-0005-0000-0000-00003EAE0000}"/>
    <cellStyle name="Output 4 3 2 2 2 4 3" xfId="10902" xr:uid="{00000000-0005-0000-0000-00003FAE0000}"/>
    <cellStyle name="Output 4 3 2 2 2 5" xfId="10903" xr:uid="{00000000-0005-0000-0000-000040AE0000}"/>
    <cellStyle name="Output 4 3 2 2 2 5 2" xfId="10904" xr:uid="{00000000-0005-0000-0000-000041AE0000}"/>
    <cellStyle name="Output 4 3 2 2 2 5 3" xfId="10905" xr:uid="{00000000-0005-0000-0000-000042AE0000}"/>
    <cellStyle name="Output 4 3 2 2 2 6" xfId="10906" xr:uid="{00000000-0005-0000-0000-000043AE0000}"/>
    <cellStyle name="Output 4 3 2 2 3" xfId="10907" xr:uid="{00000000-0005-0000-0000-000044AE0000}"/>
    <cellStyle name="Output 4 3 2 2 3 2" xfId="10908" xr:uid="{00000000-0005-0000-0000-000045AE0000}"/>
    <cellStyle name="Output 4 3 2 2 3 3" xfId="10909" xr:uid="{00000000-0005-0000-0000-000046AE0000}"/>
    <cellStyle name="Output 4 3 2 2 3 4" xfId="10910" xr:uid="{00000000-0005-0000-0000-000047AE0000}"/>
    <cellStyle name="Output 4 3 2 2 4" xfId="10911" xr:uid="{00000000-0005-0000-0000-000048AE0000}"/>
    <cellStyle name="Output 4 3 2 2 4 2" xfId="10912" xr:uid="{00000000-0005-0000-0000-000049AE0000}"/>
    <cellStyle name="Output 4 3 2 2 4 3" xfId="10913" xr:uid="{00000000-0005-0000-0000-00004AAE0000}"/>
    <cellStyle name="Output 4 3 2 2 4 4" xfId="10914" xr:uid="{00000000-0005-0000-0000-00004BAE0000}"/>
    <cellStyle name="Output 4 3 2 2 5" xfId="10915" xr:uid="{00000000-0005-0000-0000-00004CAE0000}"/>
    <cellStyle name="Output 4 3 2 2 5 2" xfId="10916" xr:uid="{00000000-0005-0000-0000-00004DAE0000}"/>
    <cellStyle name="Output 4 3 2 2 5 3" xfId="10917" xr:uid="{00000000-0005-0000-0000-00004EAE0000}"/>
    <cellStyle name="Output 4 3 2 2 6" xfId="10918" xr:uid="{00000000-0005-0000-0000-00004FAE0000}"/>
    <cellStyle name="Output 4 3 2 2 6 2" xfId="10919" xr:uid="{00000000-0005-0000-0000-000050AE0000}"/>
    <cellStyle name="Output 4 3 2 2 6 3" xfId="10920" xr:uid="{00000000-0005-0000-0000-000051AE0000}"/>
    <cellStyle name="Output 4 3 2 2 7" xfId="10921" xr:uid="{00000000-0005-0000-0000-000052AE0000}"/>
    <cellStyle name="Output 4 3 2 3" xfId="10922" xr:uid="{00000000-0005-0000-0000-000053AE0000}"/>
    <cellStyle name="Output 4 3 2 3 2" xfId="10923" xr:uid="{00000000-0005-0000-0000-000054AE0000}"/>
    <cellStyle name="Output 4 3 2 3 2 2" xfId="10924" xr:uid="{00000000-0005-0000-0000-000055AE0000}"/>
    <cellStyle name="Output 4 3 2 3 2 3" xfId="10925" xr:uid="{00000000-0005-0000-0000-000056AE0000}"/>
    <cellStyle name="Output 4 3 2 3 2 4" xfId="10926" xr:uid="{00000000-0005-0000-0000-000057AE0000}"/>
    <cellStyle name="Output 4 3 2 3 3" xfId="10927" xr:uid="{00000000-0005-0000-0000-000058AE0000}"/>
    <cellStyle name="Output 4 3 2 3 3 2" xfId="10928" xr:uid="{00000000-0005-0000-0000-000059AE0000}"/>
    <cellStyle name="Output 4 3 2 3 3 3" xfId="10929" xr:uid="{00000000-0005-0000-0000-00005AAE0000}"/>
    <cellStyle name="Output 4 3 2 3 3 4" xfId="10930" xr:uid="{00000000-0005-0000-0000-00005BAE0000}"/>
    <cellStyle name="Output 4 3 2 3 4" xfId="10931" xr:uid="{00000000-0005-0000-0000-00005CAE0000}"/>
    <cellStyle name="Output 4 3 2 3 4 2" xfId="10932" xr:uid="{00000000-0005-0000-0000-00005DAE0000}"/>
    <cellStyle name="Output 4 3 2 3 4 3" xfId="10933" xr:uid="{00000000-0005-0000-0000-00005EAE0000}"/>
    <cellStyle name="Output 4 3 2 3 5" xfId="10934" xr:uid="{00000000-0005-0000-0000-00005FAE0000}"/>
    <cellStyle name="Output 4 3 2 3 5 2" xfId="10935" xr:uid="{00000000-0005-0000-0000-000060AE0000}"/>
    <cellStyle name="Output 4 3 2 3 5 3" xfId="10936" xr:uid="{00000000-0005-0000-0000-000061AE0000}"/>
    <cellStyle name="Output 4 3 2 3 6" xfId="10937" xr:uid="{00000000-0005-0000-0000-000062AE0000}"/>
    <cellStyle name="Output 4 3 2 4" xfId="10938" xr:uid="{00000000-0005-0000-0000-000063AE0000}"/>
    <cellStyle name="Output 4 3 2 4 2" xfId="10939" xr:uid="{00000000-0005-0000-0000-000064AE0000}"/>
    <cellStyle name="Output 4 3 2 4 3" xfId="10940" xr:uid="{00000000-0005-0000-0000-000065AE0000}"/>
    <cellStyle name="Output 4 3 2 4 4" xfId="10941" xr:uid="{00000000-0005-0000-0000-000066AE0000}"/>
    <cellStyle name="Output 4 3 2 5" xfId="10942" xr:uid="{00000000-0005-0000-0000-000067AE0000}"/>
    <cellStyle name="Output 4 3 2 5 2" xfId="10943" xr:uid="{00000000-0005-0000-0000-000068AE0000}"/>
    <cellStyle name="Output 4 3 2 5 3" xfId="10944" xr:uid="{00000000-0005-0000-0000-000069AE0000}"/>
    <cellStyle name="Output 4 3 2 5 4" xfId="10945" xr:uid="{00000000-0005-0000-0000-00006AAE0000}"/>
    <cellStyle name="Output 4 3 2 6" xfId="10946" xr:uid="{00000000-0005-0000-0000-00006BAE0000}"/>
    <cellStyle name="Output 4 3 2 6 2" xfId="10947" xr:uid="{00000000-0005-0000-0000-00006CAE0000}"/>
    <cellStyle name="Output 4 3 2 6 3" xfId="10948" xr:uid="{00000000-0005-0000-0000-00006DAE0000}"/>
    <cellStyle name="Output 4 3 2 7" xfId="10949" xr:uid="{00000000-0005-0000-0000-00006EAE0000}"/>
    <cellStyle name="Output 4 3 2 7 2" xfId="10950" xr:uid="{00000000-0005-0000-0000-00006FAE0000}"/>
    <cellStyle name="Output 4 3 2 7 3" xfId="10951" xr:uid="{00000000-0005-0000-0000-000070AE0000}"/>
    <cellStyle name="Output 4 3 2 8" xfId="10952" xr:uid="{00000000-0005-0000-0000-000071AE0000}"/>
    <cellStyle name="Output 4 3 3" xfId="10953" xr:uid="{00000000-0005-0000-0000-000072AE0000}"/>
    <cellStyle name="Output 4 3 3 2" xfId="10954" xr:uid="{00000000-0005-0000-0000-000073AE0000}"/>
    <cellStyle name="Output 4 3 3 2 2" xfId="10955" xr:uid="{00000000-0005-0000-0000-000074AE0000}"/>
    <cellStyle name="Output 4 3 3 2 2 2" xfId="10956" xr:uid="{00000000-0005-0000-0000-000075AE0000}"/>
    <cellStyle name="Output 4 3 3 2 2 3" xfId="10957" xr:uid="{00000000-0005-0000-0000-000076AE0000}"/>
    <cellStyle name="Output 4 3 3 2 2 4" xfId="10958" xr:uid="{00000000-0005-0000-0000-000077AE0000}"/>
    <cellStyle name="Output 4 3 3 2 3" xfId="10959" xr:uid="{00000000-0005-0000-0000-000078AE0000}"/>
    <cellStyle name="Output 4 3 3 2 3 2" xfId="10960" xr:uid="{00000000-0005-0000-0000-000079AE0000}"/>
    <cellStyle name="Output 4 3 3 2 3 3" xfId="10961" xr:uid="{00000000-0005-0000-0000-00007AAE0000}"/>
    <cellStyle name="Output 4 3 3 2 3 4" xfId="10962" xr:uid="{00000000-0005-0000-0000-00007BAE0000}"/>
    <cellStyle name="Output 4 3 3 2 4" xfId="10963" xr:uid="{00000000-0005-0000-0000-00007CAE0000}"/>
    <cellStyle name="Output 4 3 3 2 4 2" xfId="10964" xr:uid="{00000000-0005-0000-0000-00007DAE0000}"/>
    <cellStyle name="Output 4 3 3 2 4 3" xfId="10965" xr:uid="{00000000-0005-0000-0000-00007EAE0000}"/>
    <cellStyle name="Output 4 3 3 2 5" xfId="10966" xr:uid="{00000000-0005-0000-0000-00007FAE0000}"/>
    <cellStyle name="Output 4 3 3 2 5 2" xfId="10967" xr:uid="{00000000-0005-0000-0000-000080AE0000}"/>
    <cellStyle name="Output 4 3 3 2 5 3" xfId="10968" xr:uid="{00000000-0005-0000-0000-000081AE0000}"/>
    <cellStyle name="Output 4 3 3 2 6" xfId="10969" xr:uid="{00000000-0005-0000-0000-000082AE0000}"/>
    <cellStyle name="Output 4 3 3 3" xfId="10970" xr:uid="{00000000-0005-0000-0000-000083AE0000}"/>
    <cellStyle name="Output 4 3 3 3 2" xfId="10971" xr:uid="{00000000-0005-0000-0000-000084AE0000}"/>
    <cellStyle name="Output 4 3 3 3 3" xfId="10972" xr:uid="{00000000-0005-0000-0000-000085AE0000}"/>
    <cellStyle name="Output 4 3 3 3 4" xfId="10973" xr:uid="{00000000-0005-0000-0000-000086AE0000}"/>
    <cellStyle name="Output 4 3 3 4" xfId="10974" xr:uid="{00000000-0005-0000-0000-000087AE0000}"/>
    <cellStyle name="Output 4 3 3 4 2" xfId="10975" xr:uid="{00000000-0005-0000-0000-000088AE0000}"/>
    <cellStyle name="Output 4 3 3 4 3" xfId="10976" xr:uid="{00000000-0005-0000-0000-000089AE0000}"/>
    <cellStyle name="Output 4 3 3 4 4" xfId="10977" xr:uid="{00000000-0005-0000-0000-00008AAE0000}"/>
    <cellStyle name="Output 4 3 3 5" xfId="10978" xr:uid="{00000000-0005-0000-0000-00008BAE0000}"/>
    <cellStyle name="Output 4 3 3 5 2" xfId="10979" xr:uid="{00000000-0005-0000-0000-00008CAE0000}"/>
    <cellStyle name="Output 4 3 3 5 3" xfId="10980" xr:uid="{00000000-0005-0000-0000-00008DAE0000}"/>
    <cellStyle name="Output 4 3 3 6" xfId="10981" xr:uid="{00000000-0005-0000-0000-00008EAE0000}"/>
    <cellStyle name="Output 4 3 3 6 2" xfId="10982" xr:uid="{00000000-0005-0000-0000-00008FAE0000}"/>
    <cellStyle name="Output 4 3 3 6 3" xfId="10983" xr:uid="{00000000-0005-0000-0000-000090AE0000}"/>
    <cellStyle name="Output 4 3 3 7" xfId="10984" xr:uid="{00000000-0005-0000-0000-000091AE0000}"/>
    <cellStyle name="Output 4 3 4" xfId="10985" xr:uid="{00000000-0005-0000-0000-000092AE0000}"/>
    <cellStyle name="Output 4 3 4 2" xfId="10986" xr:uid="{00000000-0005-0000-0000-000093AE0000}"/>
    <cellStyle name="Output 4 3 4 2 2" xfId="10987" xr:uid="{00000000-0005-0000-0000-000094AE0000}"/>
    <cellStyle name="Output 4 3 4 2 3" xfId="10988" xr:uid="{00000000-0005-0000-0000-000095AE0000}"/>
    <cellStyle name="Output 4 3 4 2 4" xfId="10989" xr:uid="{00000000-0005-0000-0000-000096AE0000}"/>
    <cellStyle name="Output 4 3 4 3" xfId="10990" xr:uid="{00000000-0005-0000-0000-000097AE0000}"/>
    <cellStyle name="Output 4 3 4 3 2" xfId="10991" xr:uid="{00000000-0005-0000-0000-000098AE0000}"/>
    <cellStyle name="Output 4 3 4 3 3" xfId="10992" xr:uid="{00000000-0005-0000-0000-000099AE0000}"/>
    <cellStyle name="Output 4 3 4 3 4" xfId="10993" xr:uid="{00000000-0005-0000-0000-00009AAE0000}"/>
    <cellStyle name="Output 4 3 4 4" xfId="10994" xr:uid="{00000000-0005-0000-0000-00009BAE0000}"/>
    <cellStyle name="Output 4 3 4 4 2" xfId="10995" xr:uid="{00000000-0005-0000-0000-00009CAE0000}"/>
    <cellStyle name="Output 4 3 4 4 3" xfId="10996" xr:uid="{00000000-0005-0000-0000-00009DAE0000}"/>
    <cellStyle name="Output 4 3 4 5" xfId="10997" xr:uid="{00000000-0005-0000-0000-00009EAE0000}"/>
    <cellStyle name="Output 4 3 4 5 2" xfId="10998" xr:uid="{00000000-0005-0000-0000-00009FAE0000}"/>
    <cellStyle name="Output 4 3 4 5 3" xfId="10999" xr:uid="{00000000-0005-0000-0000-0000A0AE0000}"/>
    <cellStyle name="Output 4 3 4 6" xfId="11000" xr:uid="{00000000-0005-0000-0000-0000A1AE0000}"/>
    <cellStyle name="Output 4 3 5" xfId="11001" xr:uid="{00000000-0005-0000-0000-0000A2AE0000}"/>
    <cellStyle name="Output 4 3 5 2" xfId="11002" xr:uid="{00000000-0005-0000-0000-0000A3AE0000}"/>
    <cellStyle name="Output 4 3 5 3" xfId="11003" xr:uid="{00000000-0005-0000-0000-0000A4AE0000}"/>
    <cellStyle name="Output 4 3 5 4" xfId="11004" xr:uid="{00000000-0005-0000-0000-0000A5AE0000}"/>
    <cellStyle name="Output 4 3 6" xfId="11005" xr:uid="{00000000-0005-0000-0000-0000A6AE0000}"/>
    <cellStyle name="Output 4 3 6 2" xfId="11006" xr:uid="{00000000-0005-0000-0000-0000A7AE0000}"/>
    <cellStyle name="Output 4 3 6 3" xfId="11007" xr:uid="{00000000-0005-0000-0000-0000A8AE0000}"/>
    <cellStyle name="Output 4 3 6 4" xfId="11008" xr:uid="{00000000-0005-0000-0000-0000A9AE0000}"/>
    <cellStyle name="Output 4 3 7" xfId="11009" xr:uid="{00000000-0005-0000-0000-0000AAAE0000}"/>
    <cellStyle name="Output 4 3 7 2" xfId="11010" xr:uid="{00000000-0005-0000-0000-0000ABAE0000}"/>
    <cellStyle name="Output 4 3 7 3" xfId="11011" xr:uid="{00000000-0005-0000-0000-0000ACAE0000}"/>
    <cellStyle name="Output 4 3 8" xfId="11012" xr:uid="{00000000-0005-0000-0000-0000ADAE0000}"/>
    <cellStyle name="Output 4 3 8 2" xfId="11013" xr:uid="{00000000-0005-0000-0000-0000AEAE0000}"/>
    <cellStyle name="Output 4 3 8 3" xfId="11014" xr:uid="{00000000-0005-0000-0000-0000AFAE0000}"/>
    <cellStyle name="Output 4 3 9" xfId="11015" xr:uid="{00000000-0005-0000-0000-0000B0AE0000}"/>
    <cellStyle name="Output 4 4" xfId="11016" xr:uid="{00000000-0005-0000-0000-0000B1AE0000}"/>
    <cellStyle name="Output 4 4 2" xfId="11017" xr:uid="{00000000-0005-0000-0000-0000B2AE0000}"/>
    <cellStyle name="Output 4 4 3" xfId="11018" xr:uid="{00000000-0005-0000-0000-0000B3AE0000}"/>
    <cellStyle name="Output 4 4 4" xfId="11019" xr:uid="{00000000-0005-0000-0000-0000B4AE0000}"/>
    <cellStyle name="Output 4 5" xfId="11020" xr:uid="{00000000-0005-0000-0000-0000B5AE0000}"/>
    <cellStyle name="Output 4 5 2" xfId="11021" xr:uid="{00000000-0005-0000-0000-0000B6AE0000}"/>
    <cellStyle name="Output 4 5 3" xfId="11022" xr:uid="{00000000-0005-0000-0000-0000B7AE0000}"/>
    <cellStyle name="Output 4 5 4" xfId="11023" xr:uid="{00000000-0005-0000-0000-0000B8AE0000}"/>
    <cellStyle name="Output 4 6" xfId="11024" xr:uid="{00000000-0005-0000-0000-0000B9AE0000}"/>
    <cellStyle name="Output 4 6 2" xfId="11025" xr:uid="{00000000-0005-0000-0000-0000BAAE0000}"/>
    <cellStyle name="Output 4 6 3" xfId="11026" xr:uid="{00000000-0005-0000-0000-0000BBAE0000}"/>
    <cellStyle name="Output 4 7" xfId="11027" xr:uid="{00000000-0005-0000-0000-0000BCAE0000}"/>
    <cellStyle name="Output 4 7 2" xfId="11028" xr:uid="{00000000-0005-0000-0000-0000BDAE0000}"/>
    <cellStyle name="Output 4 7 3" xfId="11029" xr:uid="{00000000-0005-0000-0000-0000BEAE0000}"/>
    <cellStyle name="Output 4 8" xfId="11030" xr:uid="{00000000-0005-0000-0000-0000BFAE0000}"/>
    <cellStyle name="Output 5" xfId="11031" xr:uid="{00000000-0005-0000-0000-0000C0AE0000}"/>
    <cellStyle name="Output 5 2" xfId="11032" xr:uid="{00000000-0005-0000-0000-0000C1AE0000}"/>
    <cellStyle name="Output 5 2 2" xfId="11033" xr:uid="{00000000-0005-0000-0000-0000C2AE0000}"/>
    <cellStyle name="Output 5 2 2 2" xfId="11034" xr:uid="{00000000-0005-0000-0000-0000C3AE0000}"/>
    <cellStyle name="Output 5 2 2 2 2" xfId="11035" xr:uid="{00000000-0005-0000-0000-0000C4AE0000}"/>
    <cellStyle name="Output 5 2 2 2 2 2" xfId="11036" xr:uid="{00000000-0005-0000-0000-0000C5AE0000}"/>
    <cellStyle name="Output 5 2 2 2 2 2 2" xfId="11037" xr:uid="{00000000-0005-0000-0000-0000C6AE0000}"/>
    <cellStyle name="Output 5 2 2 2 2 2 2 2" xfId="11038" xr:uid="{00000000-0005-0000-0000-0000C7AE0000}"/>
    <cellStyle name="Output 5 2 2 2 2 2 2 3" xfId="11039" xr:uid="{00000000-0005-0000-0000-0000C8AE0000}"/>
    <cellStyle name="Output 5 2 2 2 2 2 2 4" xfId="11040" xr:uid="{00000000-0005-0000-0000-0000C9AE0000}"/>
    <cellStyle name="Output 5 2 2 2 2 2 3" xfId="11041" xr:uid="{00000000-0005-0000-0000-0000CAAE0000}"/>
    <cellStyle name="Output 5 2 2 2 2 2 3 2" xfId="11042" xr:uid="{00000000-0005-0000-0000-0000CBAE0000}"/>
    <cellStyle name="Output 5 2 2 2 2 2 3 3" xfId="11043" xr:uid="{00000000-0005-0000-0000-0000CCAE0000}"/>
    <cellStyle name="Output 5 2 2 2 2 2 3 4" xfId="11044" xr:uid="{00000000-0005-0000-0000-0000CDAE0000}"/>
    <cellStyle name="Output 5 2 2 2 2 2 4" xfId="11045" xr:uid="{00000000-0005-0000-0000-0000CEAE0000}"/>
    <cellStyle name="Output 5 2 2 2 2 2 4 2" xfId="11046" xr:uid="{00000000-0005-0000-0000-0000CFAE0000}"/>
    <cellStyle name="Output 5 2 2 2 2 2 4 3" xfId="11047" xr:uid="{00000000-0005-0000-0000-0000D0AE0000}"/>
    <cellStyle name="Output 5 2 2 2 2 2 5" xfId="11048" xr:uid="{00000000-0005-0000-0000-0000D1AE0000}"/>
    <cellStyle name="Output 5 2 2 2 2 2 5 2" xfId="11049" xr:uid="{00000000-0005-0000-0000-0000D2AE0000}"/>
    <cellStyle name="Output 5 2 2 2 2 2 5 3" xfId="11050" xr:uid="{00000000-0005-0000-0000-0000D3AE0000}"/>
    <cellStyle name="Output 5 2 2 2 2 2 6" xfId="11051" xr:uid="{00000000-0005-0000-0000-0000D4AE0000}"/>
    <cellStyle name="Output 5 2 2 2 2 3" xfId="11052" xr:uid="{00000000-0005-0000-0000-0000D5AE0000}"/>
    <cellStyle name="Output 5 2 2 2 2 3 2" xfId="11053" xr:uid="{00000000-0005-0000-0000-0000D6AE0000}"/>
    <cellStyle name="Output 5 2 2 2 2 3 3" xfId="11054" xr:uid="{00000000-0005-0000-0000-0000D7AE0000}"/>
    <cellStyle name="Output 5 2 2 2 2 3 4" xfId="11055" xr:uid="{00000000-0005-0000-0000-0000D8AE0000}"/>
    <cellStyle name="Output 5 2 2 2 2 4" xfId="11056" xr:uid="{00000000-0005-0000-0000-0000D9AE0000}"/>
    <cellStyle name="Output 5 2 2 2 2 4 2" xfId="11057" xr:uid="{00000000-0005-0000-0000-0000DAAE0000}"/>
    <cellStyle name="Output 5 2 2 2 2 4 3" xfId="11058" xr:uid="{00000000-0005-0000-0000-0000DBAE0000}"/>
    <cellStyle name="Output 5 2 2 2 2 4 4" xfId="11059" xr:uid="{00000000-0005-0000-0000-0000DCAE0000}"/>
    <cellStyle name="Output 5 2 2 2 2 5" xfId="11060" xr:uid="{00000000-0005-0000-0000-0000DDAE0000}"/>
    <cellStyle name="Output 5 2 2 2 2 5 2" xfId="11061" xr:uid="{00000000-0005-0000-0000-0000DEAE0000}"/>
    <cellStyle name="Output 5 2 2 2 2 5 3" xfId="11062" xr:uid="{00000000-0005-0000-0000-0000DFAE0000}"/>
    <cellStyle name="Output 5 2 2 2 2 6" xfId="11063" xr:uid="{00000000-0005-0000-0000-0000E0AE0000}"/>
    <cellStyle name="Output 5 2 2 2 2 6 2" xfId="11064" xr:uid="{00000000-0005-0000-0000-0000E1AE0000}"/>
    <cellStyle name="Output 5 2 2 2 2 6 3" xfId="11065" xr:uid="{00000000-0005-0000-0000-0000E2AE0000}"/>
    <cellStyle name="Output 5 2 2 2 2 7" xfId="11066" xr:uid="{00000000-0005-0000-0000-0000E3AE0000}"/>
    <cellStyle name="Output 5 2 2 2 3" xfId="11067" xr:uid="{00000000-0005-0000-0000-0000E4AE0000}"/>
    <cellStyle name="Output 5 2 2 2 3 2" xfId="11068" xr:uid="{00000000-0005-0000-0000-0000E5AE0000}"/>
    <cellStyle name="Output 5 2 2 2 3 2 2" xfId="11069" xr:uid="{00000000-0005-0000-0000-0000E6AE0000}"/>
    <cellStyle name="Output 5 2 2 2 3 2 3" xfId="11070" xr:uid="{00000000-0005-0000-0000-0000E7AE0000}"/>
    <cellStyle name="Output 5 2 2 2 3 2 4" xfId="11071" xr:uid="{00000000-0005-0000-0000-0000E8AE0000}"/>
    <cellStyle name="Output 5 2 2 2 3 3" xfId="11072" xr:uid="{00000000-0005-0000-0000-0000E9AE0000}"/>
    <cellStyle name="Output 5 2 2 2 3 3 2" xfId="11073" xr:uid="{00000000-0005-0000-0000-0000EAAE0000}"/>
    <cellStyle name="Output 5 2 2 2 3 3 3" xfId="11074" xr:uid="{00000000-0005-0000-0000-0000EBAE0000}"/>
    <cellStyle name="Output 5 2 2 2 3 3 4" xfId="11075" xr:uid="{00000000-0005-0000-0000-0000ECAE0000}"/>
    <cellStyle name="Output 5 2 2 2 3 4" xfId="11076" xr:uid="{00000000-0005-0000-0000-0000EDAE0000}"/>
    <cellStyle name="Output 5 2 2 2 3 4 2" xfId="11077" xr:uid="{00000000-0005-0000-0000-0000EEAE0000}"/>
    <cellStyle name="Output 5 2 2 2 3 4 3" xfId="11078" xr:uid="{00000000-0005-0000-0000-0000EFAE0000}"/>
    <cellStyle name="Output 5 2 2 2 3 5" xfId="11079" xr:uid="{00000000-0005-0000-0000-0000F0AE0000}"/>
    <cellStyle name="Output 5 2 2 2 3 5 2" xfId="11080" xr:uid="{00000000-0005-0000-0000-0000F1AE0000}"/>
    <cellStyle name="Output 5 2 2 2 3 5 3" xfId="11081" xr:uid="{00000000-0005-0000-0000-0000F2AE0000}"/>
    <cellStyle name="Output 5 2 2 2 3 6" xfId="11082" xr:uid="{00000000-0005-0000-0000-0000F3AE0000}"/>
    <cellStyle name="Output 5 2 2 2 4" xfId="11083" xr:uid="{00000000-0005-0000-0000-0000F4AE0000}"/>
    <cellStyle name="Output 5 2 2 2 4 2" xfId="11084" xr:uid="{00000000-0005-0000-0000-0000F5AE0000}"/>
    <cellStyle name="Output 5 2 2 2 4 3" xfId="11085" xr:uid="{00000000-0005-0000-0000-0000F6AE0000}"/>
    <cellStyle name="Output 5 2 2 2 4 4" xfId="11086" xr:uid="{00000000-0005-0000-0000-0000F7AE0000}"/>
    <cellStyle name="Output 5 2 2 2 5" xfId="11087" xr:uid="{00000000-0005-0000-0000-0000F8AE0000}"/>
    <cellStyle name="Output 5 2 2 2 5 2" xfId="11088" xr:uid="{00000000-0005-0000-0000-0000F9AE0000}"/>
    <cellStyle name="Output 5 2 2 2 5 3" xfId="11089" xr:uid="{00000000-0005-0000-0000-0000FAAE0000}"/>
    <cellStyle name="Output 5 2 2 2 5 4" xfId="11090" xr:uid="{00000000-0005-0000-0000-0000FBAE0000}"/>
    <cellStyle name="Output 5 2 2 2 6" xfId="11091" xr:uid="{00000000-0005-0000-0000-0000FCAE0000}"/>
    <cellStyle name="Output 5 2 2 2 6 2" xfId="11092" xr:uid="{00000000-0005-0000-0000-0000FDAE0000}"/>
    <cellStyle name="Output 5 2 2 2 6 3" xfId="11093" xr:uid="{00000000-0005-0000-0000-0000FEAE0000}"/>
    <cellStyle name="Output 5 2 2 2 7" xfId="11094" xr:uid="{00000000-0005-0000-0000-0000FFAE0000}"/>
    <cellStyle name="Output 5 2 2 2 7 2" xfId="11095" xr:uid="{00000000-0005-0000-0000-000000AF0000}"/>
    <cellStyle name="Output 5 2 2 2 7 3" xfId="11096" xr:uid="{00000000-0005-0000-0000-000001AF0000}"/>
    <cellStyle name="Output 5 2 2 2 8" xfId="11097" xr:uid="{00000000-0005-0000-0000-000002AF0000}"/>
    <cellStyle name="Output 5 2 2 3" xfId="11098" xr:uid="{00000000-0005-0000-0000-000003AF0000}"/>
    <cellStyle name="Output 5 2 2 3 2" xfId="11099" xr:uid="{00000000-0005-0000-0000-000004AF0000}"/>
    <cellStyle name="Output 5 2 2 3 2 2" xfId="11100" xr:uid="{00000000-0005-0000-0000-000005AF0000}"/>
    <cellStyle name="Output 5 2 2 3 2 2 2" xfId="11101" xr:uid="{00000000-0005-0000-0000-000006AF0000}"/>
    <cellStyle name="Output 5 2 2 3 2 2 3" xfId="11102" xr:uid="{00000000-0005-0000-0000-000007AF0000}"/>
    <cellStyle name="Output 5 2 2 3 2 2 4" xfId="11103" xr:uid="{00000000-0005-0000-0000-000008AF0000}"/>
    <cellStyle name="Output 5 2 2 3 2 3" xfId="11104" xr:uid="{00000000-0005-0000-0000-000009AF0000}"/>
    <cellStyle name="Output 5 2 2 3 2 3 2" xfId="11105" xr:uid="{00000000-0005-0000-0000-00000AAF0000}"/>
    <cellStyle name="Output 5 2 2 3 2 3 3" xfId="11106" xr:uid="{00000000-0005-0000-0000-00000BAF0000}"/>
    <cellStyle name="Output 5 2 2 3 2 3 4" xfId="11107" xr:uid="{00000000-0005-0000-0000-00000CAF0000}"/>
    <cellStyle name="Output 5 2 2 3 2 4" xfId="11108" xr:uid="{00000000-0005-0000-0000-00000DAF0000}"/>
    <cellStyle name="Output 5 2 2 3 2 4 2" xfId="11109" xr:uid="{00000000-0005-0000-0000-00000EAF0000}"/>
    <cellStyle name="Output 5 2 2 3 2 4 3" xfId="11110" xr:uid="{00000000-0005-0000-0000-00000FAF0000}"/>
    <cellStyle name="Output 5 2 2 3 2 5" xfId="11111" xr:uid="{00000000-0005-0000-0000-000010AF0000}"/>
    <cellStyle name="Output 5 2 2 3 2 5 2" xfId="11112" xr:uid="{00000000-0005-0000-0000-000011AF0000}"/>
    <cellStyle name="Output 5 2 2 3 2 5 3" xfId="11113" xr:uid="{00000000-0005-0000-0000-000012AF0000}"/>
    <cellStyle name="Output 5 2 2 3 2 6" xfId="11114" xr:uid="{00000000-0005-0000-0000-000013AF0000}"/>
    <cellStyle name="Output 5 2 2 3 3" xfId="11115" xr:uid="{00000000-0005-0000-0000-000014AF0000}"/>
    <cellStyle name="Output 5 2 2 3 3 2" xfId="11116" xr:uid="{00000000-0005-0000-0000-000015AF0000}"/>
    <cellStyle name="Output 5 2 2 3 3 3" xfId="11117" xr:uid="{00000000-0005-0000-0000-000016AF0000}"/>
    <cellStyle name="Output 5 2 2 3 3 4" xfId="11118" xr:uid="{00000000-0005-0000-0000-000017AF0000}"/>
    <cellStyle name="Output 5 2 2 3 4" xfId="11119" xr:uid="{00000000-0005-0000-0000-000018AF0000}"/>
    <cellStyle name="Output 5 2 2 3 4 2" xfId="11120" xr:uid="{00000000-0005-0000-0000-000019AF0000}"/>
    <cellStyle name="Output 5 2 2 3 4 3" xfId="11121" xr:uid="{00000000-0005-0000-0000-00001AAF0000}"/>
    <cellStyle name="Output 5 2 2 3 4 4" xfId="11122" xr:uid="{00000000-0005-0000-0000-00001BAF0000}"/>
    <cellStyle name="Output 5 2 2 3 5" xfId="11123" xr:uid="{00000000-0005-0000-0000-00001CAF0000}"/>
    <cellStyle name="Output 5 2 2 3 5 2" xfId="11124" xr:uid="{00000000-0005-0000-0000-00001DAF0000}"/>
    <cellStyle name="Output 5 2 2 3 5 3" xfId="11125" xr:uid="{00000000-0005-0000-0000-00001EAF0000}"/>
    <cellStyle name="Output 5 2 2 3 6" xfId="11126" xr:uid="{00000000-0005-0000-0000-00001FAF0000}"/>
    <cellStyle name="Output 5 2 2 3 6 2" xfId="11127" xr:uid="{00000000-0005-0000-0000-000020AF0000}"/>
    <cellStyle name="Output 5 2 2 3 6 3" xfId="11128" xr:uid="{00000000-0005-0000-0000-000021AF0000}"/>
    <cellStyle name="Output 5 2 2 3 7" xfId="11129" xr:uid="{00000000-0005-0000-0000-000022AF0000}"/>
    <cellStyle name="Output 5 2 2 4" xfId="11130" xr:uid="{00000000-0005-0000-0000-000023AF0000}"/>
    <cellStyle name="Output 5 2 2 4 2" xfId="11131" xr:uid="{00000000-0005-0000-0000-000024AF0000}"/>
    <cellStyle name="Output 5 2 2 4 2 2" xfId="11132" xr:uid="{00000000-0005-0000-0000-000025AF0000}"/>
    <cellStyle name="Output 5 2 2 4 2 3" xfId="11133" xr:uid="{00000000-0005-0000-0000-000026AF0000}"/>
    <cellStyle name="Output 5 2 2 4 2 4" xfId="11134" xr:uid="{00000000-0005-0000-0000-000027AF0000}"/>
    <cellStyle name="Output 5 2 2 4 3" xfId="11135" xr:uid="{00000000-0005-0000-0000-000028AF0000}"/>
    <cellStyle name="Output 5 2 2 4 3 2" xfId="11136" xr:uid="{00000000-0005-0000-0000-000029AF0000}"/>
    <cellStyle name="Output 5 2 2 4 3 3" xfId="11137" xr:uid="{00000000-0005-0000-0000-00002AAF0000}"/>
    <cellStyle name="Output 5 2 2 4 3 4" xfId="11138" xr:uid="{00000000-0005-0000-0000-00002BAF0000}"/>
    <cellStyle name="Output 5 2 2 4 4" xfId="11139" xr:uid="{00000000-0005-0000-0000-00002CAF0000}"/>
    <cellStyle name="Output 5 2 2 4 4 2" xfId="11140" xr:uid="{00000000-0005-0000-0000-00002DAF0000}"/>
    <cellStyle name="Output 5 2 2 4 4 3" xfId="11141" xr:uid="{00000000-0005-0000-0000-00002EAF0000}"/>
    <cellStyle name="Output 5 2 2 4 5" xfId="11142" xr:uid="{00000000-0005-0000-0000-00002FAF0000}"/>
    <cellStyle name="Output 5 2 2 4 5 2" xfId="11143" xr:uid="{00000000-0005-0000-0000-000030AF0000}"/>
    <cellStyle name="Output 5 2 2 4 5 3" xfId="11144" xr:uid="{00000000-0005-0000-0000-000031AF0000}"/>
    <cellStyle name="Output 5 2 2 4 6" xfId="11145" xr:uid="{00000000-0005-0000-0000-000032AF0000}"/>
    <cellStyle name="Output 5 2 2 5" xfId="11146" xr:uid="{00000000-0005-0000-0000-000033AF0000}"/>
    <cellStyle name="Output 5 2 2 5 2" xfId="11147" xr:uid="{00000000-0005-0000-0000-000034AF0000}"/>
    <cellStyle name="Output 5 2 2 5 3" xfId="11148" xr:uid="{00000000-0005-0000-0000-000035AF0000}"/>
    <cellStyle name="Output 5 2 2 5 4" xfId="11149" xr:uid="{00000000-0005-0000-0000-000036AF0000}"/>
    <cellStyle name="Output 5 2 2 6" xfId="11150" xr:uid="{00000000-0005-0000-0000-000037AF0000}"/>
    <cellStyle name="Output 5 2 2 6 2" xfId="11151" xr:uid="{00000000-0005-0000-0000-000038AF0000}"/>
    <cellStyle name="Output 5 2 2 6 3" xfId="11152" xr:uid="{00000000-0005-0000-0000-000039AF0000}"/>
    <cellStyle name="Output 5 2 2 6 4" xfId="11153" xr:uid="{00000000-0005-0000-0000-00003AAF0000}"/>
    <cellStyle name="Output 5 2 2 7" xfId="11154" xr:uid="{00000000-0005-0000-0000-00003BAF0000}"/>
    <cellStyle name="Output 5 2 2 7 2" xfId="11155" xr:uid="{00000000-0005-0000-0000-00003CAF0000}"/>
    <cellStyle name="Output 5 2 2 7 3" xfId="11156" xr:uid="{00000000-0005-0000-0000-00003DAF0000}"/>
    <cellStyle name="Output 5 2 2 8" xfId="11157" xr:uid="{00000000-0005-0000-0000-00003EAF0000}"/>
    <cellStyle name="Output 5 2 2 8 2" xfId="11158" xr:uid="{00000000-0005-0000-0000-00003FAF0000}"/>
    <cellStyle name="Output 5 2 2 8 3" xfId="11159" xr:uid="{00000000-0005-0000-0000-000040AF0000}"/>
    <cellStyle name="Output 5 2 2 9" xfId="11160" xr:uid="{00000000-0005-0000-0000-000041AF0000}"/>
    <cellStyle name="Output 5 2 3" xfId="11161" xr:uid="{00000000-0005-0000-0000-000042AF0000}"/>
    <cellStyle name="Output 5 2 3 2" xfId="11162" xr:uid="{00000000-0005-0000-0000-000043AF0000}"/>
    <cellStyle name="Output 5 2 3 3" xfId="11163" xr:uid="{00000000-0005-0000-0000-000044AF0000}"/>
    <cellStyle name="Output 5 2 3 4" xfId="11164" xr:uid="{00000000-0005-0000-0000-000045AF0000}"/>
    <cellStyle name="Output 5 2 4" xfId="11165" xr:uid="{00000000-0005-0000-0000-000046AF0000}"/>
    <cellStyle name="Output 5 2 4 2" xfId="11166" xr:uid="{00000000-0005-0000-0000-000047AF0000}"/>
    <cellStyle name="Output 5 2 4 3" xfId="11167" xr:uid="{00000000-0005-0000-0000-000048AF0000}"/>
    <cellStyle name="Output 5 2 4 4" xfId="11168" xr:uid="{00000000-0005-0000-0000-000049AF0000}"/>
    <cellStyle name="Output 5 2 5" xfId="11169" xr:uid="{00000000-0005-0000-0000-00004AAF0000}"/>
    <cellStyle name="Output 5 2 5 2" xfId="11170" xr:uid="{00000000-0005-0000-0000-00004BAF0000}"/>
    <cellStyle name="Output 5 2 5 3" xfId="11171" xr:uid="{00000000-0005-0000-0000-00004CAF0000}"/>
    <cellStyle name="Output 5 2 6" xfId="11172" xr:uid="{00000000-0005-0000-0000-00004DAF0000}"/>
    <cellStyle name="Output 5 2 6 2" xfId="11173" xr:uid="{00000000-0005-0000-0000-00004EAF0000}"/>
    <cellStyle name="Output 5 2 6 3" xfId="11174" xr:uid="{00000000-0005-0000-0000-00004FAF0000}"/>
    <cellStyle name="Output 5 2 7" xfId="11175" xr:uid="{00000000-0005-0000-0000-000050AF0000}"/>
    <cellStyle name="Output 5 3" xfId="11176" xr:uid="{00000000-0005-0000-0000-000051AF0000}"/>
    <cellStyle name="Output 5 3 2" xfId="11177" xr:uid="{00000000-0005-0000-0000-000052AF0000}"/>
    <cellStyle name="Output 5 3 2 2" xfId="11178" xr:uid="{00000000-0005-0000-0000-000053AF0000}"/>
    <cellStyle name="Output 5 3 2 2 2" xfId="11179" xr:uid="{00000000-0005-0000-0000-000054AF0000}"/>
    <cellStyle name="Output 5 3 2 2 2 2" xfId="11180" xr:uid="{00000000-0005-0000-0000-000055AF0000}"/>
    <cellStyle name="Output 5 3 2 2 2 2 2" xfId="11181" xr:uid="{00000000-0005-0000-0000-000056AF0000}"/>
    <cellStyle name="Output 5 3 2 2 2 2 3" xfId="11182" xr:uid="{00000000-0005-0000-0000-000057AF0000}"/>
    <cellStyle name="Output 5 3 2 2 2 2 4" xfId="11183" xr:uid="{00000000-0005-0000-0000-000058AF0000}"/>
    <cellStyle name="Output 5 3 2 2 2 3" xfId="11184" xr:uid="{00000000-0005-0000-0000-000059AF0000}"/>
    <cellStyle name="Output 5 3 2 2 2 3 2" xfId="11185" xr:uid="{00000000-0005-0000-0000-00005AAF0000}"/>
    <cellStyle name="Output 5 3 2 2 2 3 3" xfId="11186" xr:uid="{00000000-0005-0000-0000-00005BAF0000}"/>
    <cellStyle name="Output 5 3 2 2 2 3 4" xfId="11187" xr:uid="{00000000-0005-0000-0000-00005CAF0000}"/>
    <cellStyle name="Output 5 3 2 2 2 4" xfId="11188" xr:uid="{00000000-0005-0000-0000-00005DAF0000}"/>
    <cellStyle name="Output 5 3 2 2 2 4 2" xfId="11189" xr:uid="{00000000-0005-0000-0000-00005EAF0000}"/>
    <cellStyle name="Output 5 3 2 2 2 4 3" xfId="11190" xr:uid="{00000000-0005-0000-0000-00005FAF0000}"/>
    <cellStyle name="Output 5 3 2 2 2 5" xfId="11191" xr:uid="{00000000-0005-0000-0000-000060AF0000}"/>
    <cellStyle name="Output 5 3 2 2 2 5 2" xfId="11192" xr:uid="{00000000-0005-0000-0000-000061AF0000}"/>
    <cellStyle name="Output 5 3 2 2 2 5 3" xfId="11193" xr:uid="{00000000-0005-0000-0000-000062AF0000}"/>
    <cellStyle name="Output 5 3 2 2 2 6" xfId="11194" xr:uid="{00000000-0005-0000-0000-000063AF0000}"/>
    <cellStyle name="Output 5 3 2 2 3" xfId="11195" xr:uid="{00000000-0005-0000-0000-000064AF0000}"/>
    <cellStyle name="Output 5 3 2 2 3 2" xfId="11196" xr:uid="{00000000-0005-0000-0000-000065AF0000}"/>
    <cellStyle name="Output 5 3 2 2 3 3" xfId="11197" xr:uid="{00000000-0005-0000-0000-000066AF0000}"/>
    <cellStyle name="Output 5 3 2 2 3 4" xfId="11198" xr:uid="{00000000-0005-0000-0000-000067AF0000}"/>
    <cellStyle name="Output 5 3 2 2 4" xfId="11199" xr:uid="{00000000-0005-0000-0000-000068AF0000}"/>
    <cellStyle name="Output 5 3 2 2 4 2" xfId="11200" xr:uid="{00000000-0005-0000-0000-000069AF0000}"/>
    <cellStyle name="Output 5 3 2 2 4 3" xfId="11201" xr:uid="{00000000-0005-0000-0000-00006AAF0000}"/>
    <cellStyle name="Output 5 3 2 2 4 4" xfId="11202" xr:uid="{00000000-0005-0000-0000-00006BAF0000}"/>
    <cellStyle name="Output 5 3 2 2 5" xfId="11203" xr:uid="{00000000-0005-0000-0000-00006CAF0000}"/>
    <cellStyle name="Output 5 3 2 2 5 2" xfId="11204" xr:uid="{00000000-0005-0000-0000-00006DAF0000}"/>
    <cellStyle name="Output 5 3 2 2 5 3" xfId="11205" xr:uid="{00000000-0005-0000-0000-00006EAF0000}"/>
    <cellStyle name="Output 5 3 2 2 6" xfId="11206" xr:uid="{00000000-0005-0000-0000-00006FAF0000}"/>
    <cellStyle name="Output 5 3 2 2 6 2" xfId="11207" xr:uid="{00000000-0005-0000-0000-000070AF0000}"/>
    <cellStyle name="Output 5 3 2 2 6 3" xfId="11208" xr:uid="{00000000-0005-0000-0000-000071AF0000}"/>
    <cellStyle name="Output 5 3 2 2 7" xfId="11209" xr:uid="{00000000-0005-0000-0000-000072AF0000}"/>
    <cellStyle name="Output 5 3 2 3" xfId="11210" xr:uid="{00000000-0005-0000-0000-000073AF0000}"/>
    <cellStyle name="Output 5 3 2 3 2" xfId="11211" xr:uid="{00000000-0005-0000-0000-000074AF0000}"/>
    <cellStyle name="Output 5 3 2 3 2 2" xfId="11212" xr:uid="{00000000-0005-0000-0000-000075AF0000}"/>
    <cellStyle name="Output 5 3 2 3 2 3" xfId="11213" xr:uid="{00000000-0005-0000-0000-000076AF0000}"/>
    <cellStyle name="Output 5 3 2 3 2 4" xfId="11214" xr:uid="{00000000-0005-0000-0000-000077AF0000}"/>
    <cellStyle name="Output 5 3 2 3 3" xfId="11215" xr:uid="{00000000-0005-0000-0000-000078AF0000}"/>
    <cellStyle name="Output 5 3 2 3 3 2" xfId="11216" xr:uid="{00000000-0005-0000-0000-000079AF0000}"/>
    <cellStyle name="Output 5 3 2 3 3 3" xfId="11217" xr:uid="{00000000-0005-0000-0000-00007AAF0000}"/>
    <cellStyle name="Output 5 3 2 3 3 4" xfId="11218" xr:uid="{00000000-0005-0000-0000-00007BAF0000}"/>
    <cellStyle name="Output 5 3 2 3 4" xfId="11219" xr:uid="{00000000-0005-0000-0000-00007CAF0000}"/>
    <cellStyle name="Output 5 3 2 3 4 2" xfId="11220" xr:uid="{00000000-0005-0000-0000-00007DAF0000}"/>
    <cellStyle name="Output 5 3 2 3 4 3" xfId="11221" xr:uid="{00000000-0005-0000-0000-00007EAF0000}"/>
    <cellStyle name="Output 5 3 2 3 5" xfId="11222" xr:uid="{00000000-0005-0000-0000-00007FAF0000}"/>
    <cellStyle name="Output 5 3 2 3 5 2" xfId="11223" xr:uid="{00000000-0005-0000-0000-000080AF0000}"/>
    <cellStyle name="Output 5 3 2 3 5 3" xfId="11224" xr:uid="{00000000-0005-0000-0000-000081AF0000}"/>
    <cellStyle name="Output 5 3 2 3 6" xfId="11225" xr:uid="{00000000-0005-0000-0000-000082AF0000}"/>
    <cellStyle name="Output 5 3 2 4" xfId="11226" xr:uid="{00000000-0005-0000-0000-000083AF0000}"/>
    <cellStyle name="Output 5 3 2 4 2" xfId="11227" xr:uid="{00000000-0005-0000-0000-000084AF0000}"/>
    <cellStyle name="Output 5 3 2 4 3" xfId="11228" xr:uid="{00000000-0005-0000-0000-000085AF0000}"/>
    <cellStyle name="Output 5 3 2 4 4" xfId="11229" xr:uid="{00000000-0005-0000-0000-000086AF0000}"/>
    <cellStyle name="Output 5 3 2 5" xfId="11230" xr:uid="{00000000-0005-0000-0000-000087AF0000}"/>
    <cellStyle name="Output 5 3 2 5 2" xfId="11231" xr:uid="{00000000-0005-0000-0000-000088AF0000}"/>
    <cellStyle name="Output 5 3 2 5 3" xfId="11232" xr:uid="{00000000-0005-0000-0000-000089AF0000}"/>
    <cellStyle name="Output 5 3 2 5 4" xfId="11233" xr:uid="{00000000-0005-0000-0000-00008AAF0000}"/>
    <cellStyle name="Output 5 3 2 6" xfId="11234" xr:uid="{00000000-0005-0000-0000-00008BAF0000}"/>
    <cellStyle name="Output 5 3 2 6 2" xfId="11235" xr:uid="{00000000-0005-0000-0000-00008CAF0000}"/>
    <cellStyle name="Output 5 3 2 6 3" xfId="11236" xr:uid="{00000000-0005-0000-0000-00008DAF0000}"/>
    <cellStyle name="Output 5 3 2 7" xfId="11237" xr:uid="{00000000-0005-0000-0000-00008EAF0000}"/>
    <cellStyle name="Output 5 3 2 7 2" xfId="11238" xr:uid="{00000000-0005-0000-0000-00008FAF0000}"/>
    <cellStyle name="Output 5 3 2 7 3" xfId="11239" xr:uid="{00000000-0005-0000-0000-000090AF0000}"/>
    <cellStyle name="Output 5 3 2 8" xfId="11240" xr:uid="{00000000-0005-0000-0000-000091AF0000}"/>
    <cellStyle name="Output 5 3 3" xfId="11241" xr:uid="{00000000-0005-0000-0000-000092AF0000}"/>
    <cellStyle name="Output 5 3 3 2" xfId="11242" xr:uid="{00000000-0005-0000-0000-000093AF0000}"/>
    <cellStyle name="Output 5 3 3 2 2" xfId="11243" xr:uid="{00000000-0005-0000-0000-000094AF0000}"/>
    <cellStyle name="Output 5 3 3 2 2 2" xfId="11244" xr:uid="{00000000-0005-0000-0000-000095AF0000}"/>
    <cellStyle name="Output 5 3 3 2 2 3" xfId="11245" xr:uid="{00000000-0005-0000-0000-000096AF0000}"/>
    <cellStyle name="Output 5 3 3 2 2 4" xfId="11246" xr:uid="{00000000-0005-0000-0000-000097AF0000}"/>
    <cellStyle name="Output 5 3 3 2 3" xfId="11247" xr:uid="{00000000-0005-0000-0000-000098AF0000}"/>
    <cellStyle name="Output 5 3 3 2 3 2" xfId="11248" xr:uid="{00000000-0005-0000-0000-000099AF0000}"/>
    <cellStyle name="Output 5 3 3 2 3 3" xfId="11249" xr:uid="{00000000-0005-0000-0000-00009AAF0000}"/>
    <cellStyle name="Output 5 3 3 2 3 4" xfId="11250" xr:uid="{00000000-0005-0000-0000-00009BAF0000}"/>
    <cellStyle name="Output 5 3 3 2 4" xfId="11251" xr:uid="{00000000-0005-0000-0000-00009CAF0000}"/>
    <cellStyle name="Output 5 3 3 2 4 2" xfId="11252" xr:uid="{00000000-0005-0000-0000-00009DAF0000}"/>
    <cellStyle name="Output 5 3 3 2 4 3" xfId="11253" xr:uid="{00000000-0005-0000-0000-00009EAF0000}"/>
    <cellStyle name="Output 5 3 3 2 5" xfId="11254" xr:uid="{00000000-0005-0000-0000-00009FAF0000}"/>
    <cellStyle name="Output 5 3 3 2 5 2" xfId="11255" xr:uid="{00000000-0005-0000-0000-0000A0AF0000}"/>
    <cellStyle name="Output 5 3 3 2 5 3" xfId="11256" xr:uid="{00000000-0005-0000-0000-0000A1AF0000}"/>
    <cellStyle name="Output 5 3 3 2 6" xfId="11257" xr:uid="{00000000-0005-0000-0000-0000A2AF0000}"/>
    <cellStyle name="Output 5 3 3 3" xfId="11258" xr:uid="{00000000-0005-0000-0000-0000A3AF0000}"/>
    <cellStyle name="Output 5 3 3 3 2" xfId="11259" xr:uid="{00000000-0005-0000-0000-0000A4AF0000}"/>
    <cellStyle name="Output 5 3 3 3 3" xfId="11260" xr:uid="{00000000-0005-0000-0000-0000A5AF0000}"/>
    <cellStyle name="Output 5 3 3 3 4" xfId="11261" xr:uid="{00000000-0005-0000-0000-0000A6AF0000}"/>
    <cellStyle name="Output 5 3 3 4" xfId="11262" xr:uid="{00000000-0005-0000-0000-0000A7AF0000}"/>
    <cellStyle name="Output 5 3 3 4 2" xfId="11263" xr:uid="{00000000-0005-0000-0000-0000A8AF0000}"/>
    <cellStyle name="Output 5 3 3 4 3" xfId="11264" xr:uid="{00000000-0005-0000-0000-0000A9AF0000}"/>
    <cellStyle name="Output 5 3 3 4 4" xfId="11265" xr:uid="{00000000-0005-0000-0000-0000AAAF0000}"/>
    <cellStyle name="Output 5 3 3 5" xfId="11266" xr:uid="{00000000-0005-0000-0000-0000ABAF0000}"/>
    <cellStyle name="Output 5 3 3 5 2" xfId="11267" xr:uid="{00000000-0005-0000-0000-0000ACAF0000}"/>
    <cellStyle name="Output 5 3 3 5 3" xfId="11268" xr:uid="{00000000-0005-0000-0000-0000ADAF0000}"/>
    <cellStyle name="Output 5 3 3 6" xfId="11269" xr:uid="{00000000-0005-0000-0000-0000AEAF0000}"/>
    <cellStyle name="Output 5 3 3 6 2" xfId="11270" xr:uid="{00000000-0005-0000-0000-0000AFAF0000}"/>
    <cellStyle name="Output 5 3 3 6 3" xfId="11271" xr:uid="{00000000-0005-0000-0000-0000B0AF0000}"/>
    <cellStyle name="Output 5 3 3 7" xfId="11272" xr:uid="{00000000-0005-0000-0000-0000B1AF0000}"/>
    <cellStyle name="Output 5 3 4" xfId="11273" xr:uid="{00000000-0005-0000-0000-0000B2AF0000}"/>
    <cellStyle name="Output 5 3 4 2" xfId="11274" xr:uid="{00000000-0005-0000-0000-0000B3AF0000}"/>
    <cellStyle name="Output 5 3 4 2 2" xfId="11275" xr:uid="{00000000-0005-0000-0000-0000B4AF0000}"/>
    <cellStyle name="Output 5 3 4 2 3" xfId="11276" xr:uid="{00000000-0005-0000-0000-0000B5AF0000}"/>
    <cellStyle name="Output 5 3 4 2 4" xfId="11277" xr:uid="{00000000-0005-0000-0000-0000B6AF0000}"/>
    <cellStyle name="Output 5 3 4 3" xfId="11278" xr:uid="{00000000-0005-0000-0000-0000B7AF0000}"/>
    <cellStyle name="Output 5 3 4 3 2" xfId="11279" xr:uid="{00000000-0005-0000-0000-0000B8AF0000}"/>
    <cellStyle name="Output 5 3 4 3 3" xfId="11280" xr:uid="{00000000-0005-0000-0000-0000B9AF0000}"/>
    <cellStyle name="Output 5 3 4 3 4" xfId="11281" xr:uid="{00000000-0005-0000-0000-0000BAAF0000}"/>
    <cellStyle name="Output 5 3 4 4" xfId="11282" xr:uid="{00000000-0005-0000-0000-0000BBAF0000}"/>
    <cellStyle name="Output 5 3 4 4 2" xfId="11283" xr:uid="{00000000-0005-0000-0000-0000BCAF0000}"/>
    <cellStyle name="Output 5 3 4 4 3" xfId="11284" xr:uid="{00000000-0005-0000-0000-0000BDAF0000}"/>
    <cellStyle name="Output 5 3 4 5" xfId="11285" xr:uid="{00000000-0005-0000-0000-0000BEAF0000}"/>
    <cellStyle name="Output 5 3 4 5 2" xfId="11286" xr:uid="{00000000-0005-0000-0000-0000BFAF0000}"/>
    <cellStyle name="Output 5 3 4 5 3" xfId="11287" xr:uid="{00000000-0005-0000-0000-0000C0AF0000}"/>
    <cellStyle name="Output 5 3 4 6" xfId="11288" xr:uid="{00000000-0005-0000-0000-0000C1AF0000}"/>
    <cellStyle name="Output 5 3 5" xfId="11289" xr:uid="{00000000-0005-0000-0000-0000C2AF0000}"/>
    <cellStyle name="Output 5 3 5 2" xfId="11290" xr:uid="{00000000-0005-0000-0000-0000C3AF0000}"/>
    <cellStyle name="Output 5 3 5 3" xfId="11291" xr:uid="{00000000-0005-0000-0000-0000C4AF0000}"/>
    <cellStyle name="Output 5 3 5 4" xfId="11292" xr:uid="{00000000-0005-0000-0000-0000C5AF0000}"/>
    <cellStyle name="Output 5 3 6" xfId="11293" xr:uid="{00000000-0005-0000-0000-0000C6AF0000}"/>
    <cellStyle name="Output 5 3 6 2" xfId="11294" xr:uid="{00000000-0005-0000-0000-0000C7AF0000}"/>
    <cellStyle name="Output 5 3 6 3" xfId="11295" xr:uid="{00000000-0005-0000-0000-0000C8AF0000}"/>
    <cellStyle name="Output 5 3 6 4" xfId="11296" xr:uid="{00000000-0005-0000-0000-0000C9AF0000}"/>
    <cellStyle name="Output 5 3 7" xfId="11297" xr:uid="{00000000-0005-0000-0000-0000CAAF0000}"/>
    <cellStyle name="Output 5 3 7 2" xfId="11298" xr:uid="{00000000-0005-0000-0000-0000CBAF0000}"/>
    <cellStyle name="Output 5 3 7 3" xfId="11299" xr:uid="{00000000-0005-0000-0000-0000CCAF0000}"/>
    <cellStyle name="Output 5 3 8" xfId="11300" xr:uid="{00000000-0005-0000-0000-0000CDAF0000}"/>
    <cellStyle name="Output 5 3 8 2" xfId="11301" xr:uid="{00000000-0005-0000-0000-0000CEAF0000}"/>
    <cellStyle name="Output 5 3 8 3" xfId="11302" xr:uid="{00000000-0005-0000-0000-0000CFAF0000}"/>
    <cellStyle name="Output 5 3 9" xfId="11303" xr:uid="{00000000-0005-0000-0000-0000D0AF0000}"/>
    <cellStyle name="Output 5 4" xfId="11304" xr:uid="{00000000-0005-0000-0000-0000D1AF0000}"/>
    <cellStyle name="Output 5 4 2" xfId="11305" xr:uid="{00000000-0005-0000-0000-0000D2AF0000}"/>
    <cellStyle name="Output 5 4 3" xfId="11306" xr:uid="{00000000-0005-0000-0000-0000D3AF0000}"/>
    <cellStyle name="Output 5 4 4" xfId="11307" xr:uid="{00000000-0005-0000-0000-0000D4AF0000}"/>
    <cellStyle name="Output 5 5" xfId="11308" xr:uid="{00000000-0005-0000-0000-0000D5AF0000}"/>
    <cellStyle name="Output 5 5 2" xfId="11309" xr:uid="{00000000-0005-0000-0000-0000D6AF0000}"/>
    <cellStyle name="Output 5 5 3" xfId="11310" xr:uid="{00000000-0005-0000-0000-0000D7AF0000}"/>
    <cellStyle name="Output 5 5 4" xfId="11311" xr:uid="{00000000-0005-0000-0000-0000D8AF0000}"/>
    <cellStyle name="Output 5 6" xfId="11312" xr:uid="{00000000-0005-0000-0000-0000D9AF0000}"/>
    <cellStyle name="Output 5 6 2" xfId="11313" xr:uid="{00000000-0005-0000-0000-0000DAAF0000}"/>
    <cellStyle name="Output 5 6 3" xfId="11314" xr:uid="{00000000-0005-0000-0000-0000DBAF0000}"/>
    <cellStyle name="Output 5 7" xfId="11315" xr:uid="{00000000-0005-0000-0000-0000DCAF0000}"/>
    <cellStyle name="Output 5 7 2" xfId="11316" xr:uid="{00000000-0005-0000-0000-0000DDAF0000}"/>
    <cellStyle name="Output 5 7 3" xfId="11317" xr:uid="{00000000-0005-0000-0000-0000DEAF0000}"/>
    <cellStyle name="Output 5 8" xfId="11318" xr:uid="{00000000-0005-0000-0000-0000DFAF0000}"/>
    <cellStyle name="Output 6" xfId="11319" xr:uid="{00000000-0005-0000-0000-0000E0AF0000}"/>
    <cellStyle name="Output 6 2" xfId="11320" xr:uid="{00000000-0005-0000-0000-0000E1AF0000}"/>
    <cellStyle name="Output 6 2 2" xfId="11321" xr:uid="{00000000-0005-0000-0000-0000E2AF0000}"/>
    <cellStyle name="Output 6 2 2 2" xfId="11322" xr:uid="{00000000-0005-0000-0000-0000E3AF0000}"/>
    <cellStyle name="Output 6 2 2 2 2" xfId="11323" xr:uid="{00000000-0005-0000-0000-0000E4AF0000}"/>
    <cellStyle name="Output 6 2 2 2 2 2" xfId="11324" xr:uid="{00000000-0005-0000-0000-0000E5AF0000}"/>
    <cellStyle name="Output 6 2 2 2 2 2 2" xfId="11325" xr:uid="{00000000-0005-0000-0000-0000E6AF0000}"/>
    <cellStyle name="Output 6 2 2 2 2 2 3" xfId="11326" xr:uid="{00000000-0005-0000-0000-0000E7AF0000}"/>
    <cellStyle name="Output 6 2 2 2 2 2 4" xfId="11327" xr:uid="{00000000-0005-0000-0000-0000E8AF0000}"/>
    <cellStyle name="Output 6 2 2 2 2 3" xfId="11328" xr:uid="{00000000-0005-0000-0000-0000E9AF0000}"/>
    <cellStyle name="Output 6 2 2 2 2 3 2" xfId="11329" xr:uid="{00000000-0005-0000-0000-0000EAAF0000}"/>
    <cellStyle name="Output 6 2 2 2 2 3 3" xfId="11330" xr:uid="{00000000-0005-0000-0000-0000EBAF0000}"/>
    <cellStyle name="Output 6 2 2 2 2 3 4" xfId="11331" xr:uid="{00000000-0005-0000-0000-0000ECAF0000}"/>
    <cellStyle name="Output 6 2 2 2 2 4" xfId="11332" xr:uid="{00000000-0005-0000-0000-0000EDAF0000}"/>
    <cellStyle name="Output 6 2 2 2 2 4 2" xfId="11333" xr:uid="{00000000-0005-0000-0000-0000EEAF0000}"/>
    <cellStyle name="Output 6 2 2 2 2 4 3" xfId="11334" xr:uid="{00000000-0005-0000-0000-0000EFAF0000}"/>
    <cellStyle name="Output 6 2 2 2 2 5" xfId="11335" xr:uid="{00000000-0005-0000-0000-0000F0AF0000}"/>
    <cellStyle name="Output 6 2 2 2 2 5 2" xfId="11336" xr:uid="{00000000-0005-0000-0000-0000F1AF0000}"/>
    <cellStyle name="Output 6 2 2 2 2 5 3" xfId="11337" xr:uid="{00000000-0005-0000-0000-0000F2AF0000}"/>
    <cellStyle name="Output 6 2 2 2 2 6" xfId="11338" xr:uid="{00000000-0005-0000-0000-0000F3AF0000}"/>
    <cellStyle name="Output 6 2 2 2 3" xfId="11339" xr:uid="{00000000-0005-0000-0000-0000F4AF0000}"/>
    <cellStyle name="Output 6 2 2 2 3 2" xfId="11340" xr:uid="{00000000-0005-0000-0000-0000F5AF0000}"/>
    <cellStyle name="Output 6 2 2 2 3 3" xfId="11341" xr:uid="{00000000-0005-0000-0000-0000F6AF0000}"/>
    <cellStyle name="Output 6 2 2 2 3 4" xfId="11342" xr:uid="{00000000-0005-0000-0000-0000F7AF0000}"/>
    <cellStyle name="Output 6 2 2 2 4" xfId="11343" xr:uid="{00000000-0005-0000-0000-0000F8AF0000}"/>
    <cellStyle name="Output 6 2 2 2 4 2" xfId="11344" xr:uid="{00000000-0005-0000-0000-0000F9AF0000}"/>
    <cellStyle name="Output 6 2 2 2 4 3" xfId="11345" xr:uid="{00000000-0005-0000-0000-0000FAAF0000}"/>
    <cellStyle name="Output 6 2 2 2 4 4" xfId="11346" xr:uid="{00000000-0005-0000-0000-0000FBAF0000}"/>
    <cellStyle name="Output 6 2 2 2 5" xfId="11347" xr:uid="{00000000-0005-0000-0000-0000FCAF0000}"/>
    <cellStyle name="Output 6 2 2 2 5 2" xfId="11348" xr:uid="{00000000-0005-0000-0000-0000FDAF0000}"/>
    <cellStyle name="Output 6 2 2 2 5 3" xfId="11349" xr:uid="{00000000-0005-0000-0000-0000FEAF0000}"/>
    <cellStyle name="Output 6 2 2 2 6" xfId="11350" xr:uid="{00000000-0005-0000-0000-0000FFAF0000}"/>
    <cellStyle name="Output 6 2 2 2 6 2" xfId="11351" xr:uid="{00000000-0005-0000-0000-000000B00000}"/>
    <cellStyle name="Output 6 2 2 2 6 3" xfId="11352" xr:uid="{00000000-0005-0000-0000-000001B00000}"/>
    <cellStyle name="Output 6 2 2 2 7" xfId="11353" xr:uid="{00000000-0005-0000-0000-000002B00000}"/>
    <cellStyle name="Output 6 2 2 3" xfId="11354" xr:uid="{00000000-0005-0000-0000-000003B00000}"/>
    <cellStyle name="Output 6 2 2 3 2" xfId="11355" xr:uid="{00000000-0005-0000-0000-000004B00000}"/>
    <cellStyle name="Output 6 2 2 3 2 2" xfId="11356" xr:uid="{00000000-0005-0000-0000-000005B00000}"/>
    <cellStyle name="Output 6 2 2 3 2 3" xfId="11357" xr:uid="{00000000-0005-0000-0000-000006B00000}"/>
    <cellStyle name="Output 6 2 2 3 2 4" xfId="11358" xr:uid="{00000000-0005-0000-0000-000007B00000}"/>
    <cellStyle name="Output 6 2 2 3 3" xfId="11359" xr:uid="{00000000-0005-0000-0000-000008B00000}"/>
    <cellStyle name="Output 6 2 2 3 3 2" xfId="11360" xr:uid="{00000000-0005-0000-0000-000009B00000}"/>
    <cellStyle name="Output 6 2 2 3 3 3" xfId="11361" xr:uid="{00000000-0005-0000-0000-00000AB00000}"/>
    <cellStyle name="Output 6 2 2 3 3 4" xfId="11362" xr:uid="{00000000-0005-0000-0000-00000BB00000}"/>
    <cellStyle name="Output 6 2 2 3 4" xfId="11363" xr:uid="{00000000-0005-0000-0000-00000CB00000}"/>
    <cellStyle name="Output 6 2 2 3 4 2" xfId="11364" xr:uid="{00000000-0005-0000-0000-00000DB00000}"/>
    <cellStyle name="Output 6 2 2 3 4 3" xfId="11365" xr:uid="{00000000-0005-0000-0000-00000EB00000}"/>
    <cellStyle name="Output 6 2 2 3 5" xfId="11366" xr:uid="{00000000-0005-0000-0000-00000FB00000}"/>
    <cellStyle name="Output 6 2 2 3 5 2" xfId="11367" xr:uid="{00000000-0005-0000-0000-000010B00000}"/>
    <cellStyle name="Output 6 2 2 3 5 3" xfId="11368" xr:uid="{00000000-0005-0000-0000-000011B00000}"/>
    <cellStyle name="Output 6 2 2 3 6" xfId="11369" xr:uid="{00000000-0005-0000-0000-000012B00000}"/>
    <cellStyle name="Output 6 2 2 4" xfId="11370" xr:uid="{00000000-0005-0000-0000-000013B00000}"/>
    <cellStyle name="Output 6 2 2 4 2" xfId="11371" xr:uid="{00000000-0005-0000-0000-000014B00000}"/>
    <cellStyle name="Output 6 2 2 4 3" xfId="11372" xr:uid="{00000000-0005-0000-0000-000015B00000}"/>
    <cellStyle name="Output 6 2 2 4 4" xfId="11373" xr:uid="{00000000-0005-0000-0000-000016B00000}"/>
    <cellStyle name="Output 6 2 2 5" xfId="11374" xr:uid="{00000000-0005-0000-0000-000017B00000}"/>
    <cellStyle name="Output 6 2 2 5 2" xfId="11375" xr:uid="{00000000-0005-0000-0000-000018B00000}"/>
    <cellStyle name="Output 6 2 2 5 3" xfId="11376" xr:uid="{00000000-0005-0000-0000-000019B00000}"/>
    <cellStyle name="Output 6 2 2 5 4" xfId="11377" xr:uid="{00000000-0005-0000-0000-00001AB00000}"/>
    <cellStyle name="Output 6 2 2 6" xfId="11378" xr:uid="{00000000-0005-0000-0000-00001BB00000}"/>
    <cellStyle name="Output 6 2 2 6 2" xfId="11379" xr:uid="{00000000-0005-0000-0000-00001CB00000}"/>
    <cellStyle name="Output 6 2 2 6 3" xfId="11380" xr:uid="{00000000-0005-0000-0000-00001DB00000}"/>
    <cellStyle name="Output 6 2 2 7" xfId="11381" xr:uid="{00000000-0005-0000-0000-00001EB00000}"/>
    <cellStyle name="Output 6 2 2 7 2" xfId="11382" xr:uid="{00000000-0005-0000-0000-00001FB00000}"/>
    <cellStyle name="Output 6 2 2 7 3" xfId="11383" xr:uid="{00000000-0005-0000-0000-000020B00000}"/>
    <cellStyle name="Output 6 2 2 8" xfId="11384" xr:uid="{00000000-0005-0000-0000-000021B00000}"/>
    <cellStyle name="Output 6 2 3" xfId="11385" xr:uid="{00000000-0005-0000-0000-000022B00000}"/>
    <cellStyle name="Output 6 2 3 2" xfId="11386" xr:uid="{00000000-0005-0000-0000-000023B00000}"/>
    <cellStyle name="Output 6 2 3 2 2" xfId="11387" xr:uid="{00000000-0005-0000-0000-000024B00000}"/>
    <cellStyle name="Output 6 2 3 2 2 2" xfId="11388" xr:uid="{00000000-0005-0000-0000-000025B00000}"/>
    <cellStyle name="Output 6 2 3 2 2 3" xfId="11389" xr:uid="{00000000-0005-0000-0000-000026B00000}"/>
    <cellStyle name="Output 6 2 3 2 2 4" xfId="11390" xr:uid="{00000000-0005-0000-0000-000027B00000}"/>
    <cellStyle name="Output 6 2 3 2 3" xfId="11391" xr:uid="{00000000-0005-0000-0000-000028B00000}"/>
    <cellStyle name="Output 6 2 3 2 3 2" xfId="11392" xr:uid="{00000000-0005-0000-0000-000029B00000}"/>
    <cellStyle name="Output 6 2 3 2 3 3" xfId="11393" xr:uid="{00000000-0005-0000-0000-00002AB00000}"/>
    <cellStyle name="Output 6 2 3 2 3 4" xfId="11394" xr:uid="{00000000-0005-0000-0000-00002BB00000}"/>
    <cellStyle name="Output 6 2 3 2 4" xfId="11395" xr:uid="{00000000-0005-0000-0000-00002CB00000}"/>
    <cellStyle name="Output 6 2 3 2 4 2" xfId="11396" xr:uid="{00000000-0005-0000-0000-00002DB00000}"/>
    <cellStyle name="Output 6 2 3 2 4 3" xfId="11397" xr:uid="{00000000-0005-0000-0000-00002EB00000}"/>
    <cellStyle name="Output 6 2 3 2 5" xfId="11398" xr:uid="{00000000-0005-0000-0000-00002FB00000}"/>
    <cellStyle name="Output 6 2 3 2 5 2" xfId="11399" xr:uid="{00000000-0005-0000-0000-000030B00000}"/>
    <cellStyle name="Output 6 2 3 2 5 3" xfId="11400" xr:uid="{00000000-0005-0000-0000-000031B00000}"/>
    <cellStyle name="Output 6 2 3 2 6" xfId="11401" xr:uid="{00000000-0005-0000-0000-000032B00000}"/>
    <cellStyle name="Output 6 2 3 3" xfId="11402" xr:uid="{00000000-0005-0000-0000-000033B00000}"/>
    <cellStyle name="Output 6 2 3 3 2" xfId="11403" xr:uid="{00000000-0005-0000-0000-000034B00000}"/>
    <cellStyle name="Output 6 2 3 3 3" xfId="11404" xr:uid="{00000000-0005-0000-0000-000035B00000}"/>
    <cellStyle name="Output 6 2 3 3 4" xfId="11405" xr:uid="{00000000-0005-0000-0000-000036B00000}"/>
    <cellStyle name="Output 6 2 3 4" xfId="11406" xr:uid="{00000000-0005-0000-0000-000037B00000}"/>
    <cellStyle name="Output 6 2 3 4 2" xfId="11407" xr:uid="{00000000-0005-0000-0000-000038B00000}"/>
    <cellStyle name="Output 6 2 3 4 3" xfId="11408" xr:uid="{00000000-0005-0000-0000-000039B00000}"/>
    <cellStyle name="Output 6 2 3 4 4" xfId="11409" xr:uid="{00000000-0005-0000-0000-00003AB00000}"/>
    <cellStyle name="Output 6 2 3 5" xfId="11410" xr:uid="{00000000-0005-0000-0000-00003BB00000}"/>
    <cellStyle name="Output 6 2 3 5 2" xfId="11411" xr:uid="{00000000-0005-0000-0000-00003CB00000}"/>
    <cellStyle name="Output 6 2 3 5 3" xfId="11412" xr:uid="{00000000-0005-0000-0000-00003DB00000}"/>
    <cellStyle name="Output 6 2 3 6" xfId="11413" xr:uid="{00000000-0005-0000-0000-00003EB00000}"/>
    <cellStyle name="Output 6 2 3 6 2" xfId="11414" xr:uid="{00000000-0005-0000-0000-00003FB00000}"/>
    <cellStyle name="Output 6 2 3 6 3" xfId="11415" xr:uid="{00000000-0005-0000-0000-000040B00000}"/>
    <cellStyle name="Output 6 2 3 7" xfId="11416" xr:uid="{00000000-0005-0000-0000-000041B00000}"/>
    <cellStyle name="Output 6 2 4" xfId="11417" xr:uid="{00000000-0005-0000-0000-000042B00000}"/>
    <cellStyle name="Output 6 2 4 2" xfId="11418" xr:uid="{00000000-0005-0000-0000-000043B00000}"/>
    <cellStyle name="Output 6 2 4 2 2" xfId="11419" xr:uid="{00000000-0005-0000-0000-000044B00000}"/>
    <cellStyle name="Output 6 2 4 2 3" xfId="11420" xr:uid="{00000000-0005-0000-0000-000045B00000}"/>
    <cellStyle name="Output 6 2 4 2 4" xfId="11421" xr:uid="{00000000-0005-0000-0000-000046B00000}"/>
    <cellStyle name="Output 6 2 4 3" xfId="11422" xr:uid="{00000000-0005-0000-0000-000047B00000}"/>
    <cellStyle name="Output 6 2 4 3 2" xfId="11423" xr:uid="{00000000-0005-0000-0000-000048B00000}"/>
    <cellStyle name="Output 6 2 4 3 3" xfId="11424" xr:uid="{00000000-0005-0000-0000-000049B00000}"/>
    <cellStyle name="Output 6 2 4 3 4" xfId="11425" xr:uid="{00000000-0005-0000-0000-00004AB00000}"/>
    <cellStyle name="Output 6 2 4 4" xfId="11426" xr:uid="{00000000-0005-0000-0000-00004BB00000}"/>
    <cellStyle name="Output 6 2 4 4 2" xfId="11427" xr:uid="{00000000-0005-0000-0000-00004CB00000}"/>
    <cellStyle name="Output 6 2 4 4 3" xfId="11428" xr:uid="{00000000-0005-0000-0000-00004DB00000}"/>
    <cellStyle name="Output 6 2 4 5" xfId="11429" xr:uid="{00000000-0005-0000-0000-00004EB00000}"/>
    <cellStyle name="Output 6 2 4 5 2" xfId="11430" xr:uid="{00000000-0005-0000-0000-00004FB00000}"/>
    <cellStyle name="Output 6 2 4 5 3" xfId="11431" xr:uid="{00000000-0005-0000-0000-000050B00000}"/>
    <cellStyle name="Output 6 2 4 6" xfId="11432" xr:uid="{00000000-0005-0000-0000-000051B00000}"/>
    <cellStyle name="Output 6 2 5" xfId="11433" xr:uid="{00000000-0005-0000-0000-000052B00000}"/>
    <cellStyle name="Output 6 2 5 2" xfId="11434" xr:uid="{00000000-0005-0000-0000-000053B00000}"/>
    <cellStyle name="Output 6 2 5 3" xfId="11435" xr:uid="{00000000-0005-0000-0000-000054B00000}"/>
    <cellStyle name="Output 6 2 5 4" xfId="11436" xr:uid="{00000000-0005-0000-0000-000055B00000}"/>
    <cellStyle name="Output 6 2 6" xfId="11437" xr:uid="{00000000-0005-0000-0000-000056B00000}"/>
    <cellStyle name="Output 6 2 6 2" xfId="11438" xr:uid="{00000000-0005-0000-0000-000057B00000}"/>
    <cellStyle name="Output 6 2 6 3" xfId="11439" xr:uid="{00000000-0005-0000-0000-000058B00000}"/>
    <cellStyle name="Output 6 2 6 4" xfId="11440" xr:uid="{00000000-0005-0000-0000-000059B00000}"/>
    <cellStyle name="Output 6 2 7" xfId="11441" xr:uid="{00000000-0005-0000-0000-00005AB00000}"/>
    <cellStyle name="Output 6 2 7 2" xfId="11442" xr:uid="{00000000-0005-0000-0000-00005BB00000}"/>
    <cellStyle name="Output 6 2 7 3" xfId="11443" xr:uid="{00000000-0005-0000-0000-00005CB00000}"/>
    <cellStyle name="Output 6 2 8" xfId="11444" xr:uid="{00000000-0005-0000-0000-00005DB00000}"/>
    <cellStyle name="Output 6 2 8 2" xfId="11445" xr:uid="{00000000-0005-0000-0000-00005EB00000}"/>
    <cellStyle name="Output 6 2 8 3" xfId="11446" xr:uid="{00000000-0005-0000-0000-00005FB00000}"/>
    <cellStyle name="Output 6 2 9" xfId="11447" xr:uid="{00000000-0005-0000-0000-000060B00000}"/>
    <cellStyle name="Output 6 3" xfId="11448" xr:uid="{00000000-0005-0000-0000-000061B00000}"/>
    <cellStyle name="Output 6 3 2" xfId="11449" xr:uid="{00000000-0005-0000-0000-000062B00000}"/>
    <cellStyle name="Output 6 3 3" xfId="11450" xr:uid="{00000000-0005-0000-0000-000063B00000}"/>
    <cellStyle name="Output 6 3 4" xfId="11451" xr:uid="{00000000-0005-0000-0000-000064B00000}"/>
    <cellStyle name="Output 6 4" xfId="11452" xr:uid="{00000000-0005-0000-0000-000065B00000}"/>
    <cellStyle name="Output 6 4 2" xfId="11453" xr:uid="{00000000-0005-0000-0000-000066B00000}"/>
    <cellStyle name="Output 6 4 3" xfId="11454" xr:uid="{00000000-0005-0000-0000-000067B00000}"/>
    <cellStyle name="Output 6 4 4" xfId="11455" xr:uid="{00000000-0005-0000-0000-000068B00000}"/>
    <cellStyle name="Output 6 5" xfId="11456" xr:uid="{00000000-0005-0000-0000-000069B00000}"/>
    <cellStyle name="Output 6 5 2" xfId="11457" xr:uid="{00000000-0005-0000-0000-00006AB00000}"/>
    <cellStyle name="Output 6 5 3" xfId="11458" xr:uid="{00000000-0005-0000-0000-00006BB00000}"/>
    <cellStyle name="Output 6 6" xfId="11459" xr:uid="{00000000-0005-0000-0000-00006CB00000}"/>
    <cellStyle name="Output 6 6 2" xfId="11460" xr:uid="{00000000-0005-0000-0000-00006DB00000}"/>
    <cellStyle name="Output 6 6 3" xfId="11461" xr:uid="{00000000-0005-0000-0000-00006EB00000}"/>
    <cellStyle name="Output 6 7" xfId="11462" xr:uid="{00000000-0005-0000-0000-00006FB00000}"/>
    <cellStyle name="Output 7" xfId="11463" xr:uid="{00000000-0005-0000-0000-000070B00000}"/>
    <cellStyle name="Output 7 2" xfId="11464" xr:uid="{00000000-0005-0000-0000-000071B00000}"/>
    <cellStyle name="Output 7 2 2" xfId="11465" xr:uid="{00000000-0005-0000-0000-000072B00000}"/>
    <cellStyle name="Output 7 2 2 2" xfId="11466" xr:uid="{00000000-0005-0000-0000-000073B00000}"/>
    <cellStyle name="Output 7 2 2 2 2" xfId="11467" xr:uid="{00000000-0005-0000-0000-000074B00000}"/>
    <cellStyle name="Output 7 2 2 2 2 2" xfId="11468" xr:uid="{00000000-0005-0000-0000-000075B00000}"/>
    <cellStyle name="Output 7 2 2 2 2 2 2" xfId="11469" xr:uid="{00000000-0005-0000-0000-000076B00000}"/>
    <cellStyle name="Output 7 2 2 2 2 2 3" xfId="11470" xr:uid="{00000000-0005-0000-0000-000077B00000}"/>
    <cellStyle name="Output 7 2 2 2 2 2 4" xfId="11471" xr:uid="{00000000-0005-0000-0000-000078B00000}"/>
    <cellStyle name="Output 7 2 2 2 2 3" xfId="11472" xr:uid="{00000000-0005-0000-0000-000079B00000}"/>
    <cellStyle name="Output 7 2 2 2 2 3 2" xfId="11473" xr:uid="{00000000-0005-0000-0000-00007AB00000}"/>
    <cellStyle name="Output 7 2 2 2 2 3 3" xfId="11474" xr:uid="{00000000-0005-0000-0000-00007BB00000}"/>
    <cellStyle name="Output 7 2 2 2 2 3 4" xfId="11475" xr:uid="{00000000-0005-0000-0000-00007CB00000}"/>
    <cellStyle name="Output 7 2 2 2 2 4" xfId="11476" xr:uid="{00000000-0005-0000-0000-00007DB00000}"/>
    <cellStyle name="Output 7 2 2 2 2 4 2" xfId="11477" xr:uid="{00000000-0005-0000-0000-00007EB00000}"/>
    <cellStyle name="Output 7 2 2 2 2 4 3" xfId="11478" xr:uid="{00000000-0005-0000-0000-00007FB00000}"/>
    <cellStyle name="Output 7 2 2 2 2 5" xfId="11479" xr:uid="{00000000-0005-0000-0000-000080B00000}"/>
    <cellStyle name="Output 7 2 2 2 2 5 2" xfId="11480" xr:uid="{00000000-0005-0000-0000-000081B00000}"/>
    <cellStyle name="Output 7 2 2 2 2 5 3" xfId="11481" xr:uid="{00000000-0005-0000-0000-000082B00000}"/>
    <cellStyle name="Output 7 2 2 2 2 6" xfId="11482" xr:uid="{00000000-0005-0000-0000-000083B00000}"/>
    <cellStyle name="Output 7 2 2 2 3" xfId="11483" xr:uid="{00000000-0005-0000-0000-000084B00000}"/>
    <cellStyle name="Output 7 2 2 2 3 2" xfId="11484" xr:uid="{00000000-0005-0000-0000-000085B00000}"/>
    <cellStyle name="Output 7 2 2 2 3 3" xfId="11485" xr:uid="{00000000-0005-0000-0000-000086B00000}"/>
    <cellStyle name="Output 7 2 2 2 3 4" xfId="11486" xr:uid="{00000000-0005-0000-0000-000087B00000}"/>
    <cellStyle name="Output 7 2 2 2 4" xfId="11487" xr:uid="{00000000-0005-0000-0000-000088B00000}"/>
    <cellStyle name="Output 7 2 2 2 4 2" xfId="11488" xr:uid="{00000000-0005-0000-0000-000089B00000}"/>
    <cellStyle name="Output 7 2 2 2 4 3" xfId="11489" xr:uid="{00000000-0005-0000-0000-00008AB00000}"/>
    <cellStyle name="Output 7 2 2 2 4 4" xfId="11490" xr:uid="{00000000-0005-0000-0000-00008BB00000}"/>
    <cellStyle name="Output 7 2 2 2 5" xfId="11491" xr:uid="{00000000-0005-0000-0000-00008CB00000}"/>
    <cellStyle name="Output 7 2 2 2 5 2" xfId="11492" xr:uid="{00000000-0005-0000-0000-00008DB00000}"/>
    <cellStyle name="Output 7 2 2 2 5 3" xfId="11493" xr:uid="{00000000-0005-0000-0000-00008EB00000}"/>
    <cellStyle name="Output 7 2 2 2 6" xfId="11494" xr:uid="{00000000-0005-0000-0000-00008FB00000}"/>
    <cellStyle name="Output 7 2 2 2 6 2" xfId="11495" xr:uid="{00000000-0005-0000-0000-000090B00000}"/>
    <cellStyle name="Output 7 2 2 2 6 3" xfId="11496" xr:uid="{00000000-0005-0000-0000-000091B00000}"/>
    <cellStyle name="Output 7 2 2 2 7" xfId="11497" xr:uid="{00000000-0005-0000-0000-000092B00000}"/>
    <cellStyle name="Output 7 2 2 3" xfId="11498" xr:uid="{00000000-0005-0000-0000-000093B00000}"/>
    <cellStyle name="Output 7 2 2 3 2" xfId="11499" xr:uid="{00000000-0005-0000-0000-000094B00000}"/>
    <cellStyle name="Output 7 2 2 3 2 2" xfId="11500" xr:uid="{00000000-0005-0000-0000-000095B00000}"/>
    <cellStyle name="Output 7 2 2 3 2 3" xfId="11501" xr:uid="{00000000-0005-0000-0000-000096B00000}"/>
    <cellStyle name="Output 7 2 2 3 2 4" xfId="11502" xr:uid="{00000000-0005-0000-0000-000097B00000}"/>
    <cellStyle name="Output 7 2 2 3 3" xfId="11503" xr:uid="{00000000-0005-0000-0000-000098B00000}"/>
    <cellStyle name="Output 7 2 2 3 3 2" xfId="11504" xr:uid="{00000000-0005-0000-0000-000099B00000}"/>
    <cellStyle name="Output 7 2 2 3 3 3" xfId="11505" xr:uid="{00000000-0005-0000-0000-00009AB00000}"/>
    <cellStyle name="Output 7 2 2 3 3 4" xfId="11506" xr:uid="{00000000-0005-0000-0000-00009BB00000}"/>
    <cellStyle name="Output 7 2 2 3 4" xfId="11507" xr:uid="{00000000-0005-0000-0000-00009CB00000}"/>
    <cellStyle name="Output 7 2 2 3 4 2" xfId="11508" xr:uid="{00000000-0005-0000-0000-00009DB00000}"/>
    <cellStyle name="Output 7 2 2 3 4 3" xfId="11509" xr:uid="{00000000-0005-0000-0000-00009EB00000}"/>
    <cellStyle name="Output 7 2 2 3 5" xfId="11510" xr:uid="{00000000-0005-0000-0000-00009FB00000}"/>
    <cellStyle name="Output 7 2 2 3 5 2" xfId="11511" xr:uid="{00000000-0005-0000-0000-0000A0B00000}"/>
    <cellStyle name="Output 7 2 2 3 5 3" xfId="11512" xr:uid="{00000000-0005-0000-0000-0000A1B00000}"/>
    <cellStyle name="Output 7 2 2 3 6" xfId="11513" xr:uid="{00000000-0005-0000-0000-0000A2B00000}"/>
    <cellStyle name="Output 7 2 2 4" xfId="11514" xr:uid="{00000000-0005-0000-0000-0000A3B00000}"/>
    <cellStyle name="Output 7 2 2 4 2" xfId="11515" xr:uid="{00000000-0005-0000-0000-0000A4B00000}"/>
    <cellStyle name="Output 7 2 2 4 3" xfId="11516" xr:uid="{00000000-0005-0000-0000-0000A5B00000}"/>
    <cellStyle name="Output 7 2 2 4 4" xfId="11517" xr:uid="{00000000-0005-0000-0000-0000A6B00000}"/>
    <cellStyle name="Output 7 2 2 5" xfId="11518" xr:uid="{00000000-0005-0000-0000-0000A7B00000}"/>
    <cellStyle name="Output 7 2 2 5 2" xfId="11519" xr:uid="{00000000-0005-0000-0000-0000A8B00000}"/>
    <cellStyle name="Output 7 2 2 5 3" xfId="11520" xr:uid="{00000000-0005-0000-0000-0000A9B00000}"/>
    <cellStyle name="Output 7 2 2 5 4" xfId="11521" xr:uid="{00000000-0005-0000-0000-0000AAB00000}"/>
    <cellStyle name="Output 7 2 2 6" xfId="11522" xr:uid="{00000000-0005-0000-0000-0000ABB00000}"/>
    <cellStyle name="Output 7 2 2 6 2" xfId="11523" xr:uid="{00000000-0005-0000-0000-0000ACB00000}"/>
    <cellStyle name="Output 7 2 2 6 3" xfId="11524" xr:uid="{00000000-0005-0000-0000-0000ADB00000}"/>
    <cellStyle name="Output 7 2 2 7" xfId="11525" xr:uid="{00000000-0005-0000-0000-0000AEB00000}"/>
    <cellStyle name="Output 7 2 2 7 2" xfId="11526" xr:uid="{00000000-0005-0000-0000-0000AFB00000}"/>
    <cellStyle name="Output 7 2 2 7 3" xfId="11527" xr:uid="{00000000-0005-0000-0000-0000B0B00000}"/>
    <cellStyle name="Output 7 2 2 8" xfId="11528" xr:uid="{00000000-0005-0000-0000-0000B1B00000}"/>
    <cellStyle name="Output 7 2 3" xfId="11529" xr:uid="{00000000-0005-0000-0000-0000B2B00000}"/>
    <cellStyle name="Output 7 2 3 2" xfId="11530" xr:uid="{00000000-0005-0000-0000-0000B3B00000}"/>
    <cellStyle name="Output 7 2 3 2 2" xfId="11531" xr:uid="{00000000-0005-0000-0000-0000B4B00000}"/>
    <cellStyle name="Output 7 2 3 2 2 2" xfId="11532" xr:uid="{00000000-0005-0000-0000-0000B5B00000}"/>
    <cellStyle name="Output 7 2 3 2 2 3" xfId="11533" xr:uid="{00000000-0005-0000-0000-0000B6B00000}"/>
    <cellStyle name="Output 7 2 3 2 2 4" xfId="11534" xr:uid="{00000000-0005-0000-0000-0000B7B00000}"/>
    <cellStyle name="Output 7 2 3 2 3" xfId="11535" xr:uid="{00000000-0005-0000-0000-0000B8B00000}"/>
    <cellStyle name="Output 7 2 3 2 3 2" xfId="11536" xr:uid="{00000000-0005-0000-0000-0000B9B00000}"/>
    <cellStyle name="Output 7 2 3 2 3 3" xfId="11537" xr:uid="{00000000-0005-0000-0000-0000BAB00000}"/>
    <cellStyle name="Output 7 2 3 2 3 4" xfId="11538" xr:uid="{00000000-0005-0000-0000-0000BBB00000}"/>
    <cellStyle name="Output 7 2 3 2 4" xfId="11539" xr:uid="{00000000-0005-0000-0000-0000BCB00000}"/>
    <cellStyle name="Output 7 2 3 2 4 2" xfId="11540" xr:uid="{00000000-0005-0000-0000-0000BDB00000}"/>
    <cellStyle name="Output 7 2 3 2 4 3" xfId="11541" xr:uid="{00000000-0005-0000-0000-0000BEB00000}"/>
    <cellStyle name="Output 7 2 3 2 5" xfId="11542" xr:uid="{00000000-0005-0000-0000-0000BFB00000}"/>
    <cellStyle name="Output 7 2 3 2 5 2" xfId="11543" xr:uid="{00000000-0005-0000-0000-0000C0B00000}"/>
    <cellStyle name="Output 7 2 3 2 5 3" xfId="11544" xr:uid="{00000000-0005-0000-0000-0000C1B00000}"/>
    <cellStyle name="Output 7 2 3 2 6" xfId="11545" xr:uid="{00000000-0005-0000-0000-0000C2B00000}"/>
    <cellStyle name="Output 7 2 3 3" xfId="11546" xr:uid="{00000000-0005-0000-0000-0000C3B00000}"/>
    <cellStyle name="Output 7 2 3 3 2" xfId="11547" xr:uid="{00000000-0005-0000-0000-0000C4B00000}"/>
    <cellStyle name="Output 7 2 3 3 3" xfId="11548" xr:uid="{00000000-0005-0000-0000-0000C5B00000}"/>
    <cellStyle name="Output 7 2 3 3 4" xfId="11549" xr:uid="{00000000-0005-0000-0000-0000C6B00000}"/>
    <cellStyle name="Output 7 2 3 4" xfId="11550" xr:uid="{00000000-0005-0000-0000-0000C7B00000}"/>
    <cellStyle name="Output 7 2 3 4 2" xfId="11551" xr:uid="{00000000-0005-0000-0000-0000C8B00000}"/>
    <cellStyle name="Output 7 2 3 4 3" xfId="11552" xr:uid="{00000000-0005-0000-0000-0000C9B00000}"/>
    <cellStyle name="Output 7 2 3 4 4" xfId="11553" xr:uid="{00000000-0005-0000-0000-0000CAB00000}"/>
    <cellStyle name="Output 7 2 3 5" xfId="11554" xr:uid="{00000000-0005-0000-0000-0000CBB00000}"/>
    <cellStyle name="Output 7 2 3 5 2" xfId="11555" xr:uid="{00000000-0005-0000-0000-0000CCB00000}"/>
    <cellStyle name="Output 7 2 3 5 3" xfId="11556" xr:uid="{00000000-0005-0000-0000-0000CDB00000}"/>
    <cellStyle name="Output 7 2 3 6" xfId="11557" xr:uid="{00000000-0005-0000-0000-0000CEB00000}"/>
    <cellStyle name="Output 7 2 3 6 2" xfId="11558" xr:uid="{00000000-0005-0000-0000-0000CFB00000}"/>
    <cellStyle name="Output 7 2 3 6 3" xfId="11559" xr:uid="{00000000-0005-0000-0000-0000D0B00000}"/>
    <cellStyle name="Output 7 2 3 7" xfId="11560" xr:uid="{00000000-0005-0000-0000-0000D1B00000}"/>
    <cellStyle name="Output 7 2 4" xfId="11561" xr:uid="{00000000-0005-0000-0000-0000D2B00000}"/>
    <cellStyle name="Output 7 2 4 2" xfId="11562" xr:uid="{00000000-0005-0000-0000-0000D3B00000}"/>
    <cellStyle name="Output 7 2 4 2 2" xfId="11563" xr:uid="{00000000-0005-0000-0000-0000D4B00000}"/>
    <cellStyle name="Output 7 2 4 2 3" xfId="11564" xr:uid="{00000000-0005-0000-0000-0000D5B00000}"/>
    <cellStyle name="Output 7 2 4 2 4" xfId="11565" xr:uid="{00000000-0005-0000-0000-0000D6B00000}"/>
    <cellStyle name="Output 7 2 4 3" xfId="11566" xr:uid="{00000000-0005-0000-0000-0000D7B00000}"/>
    <cellStyle name="Output 7 2 4 3 2" xfId="11567" xr:uid="{00000000-0005-0000-0000-0000D8B00000}"/>
    <cellStyle name="Output 7 2 4 3 3" xfId="11568" xr:uid="{00000000-0005-0000-0000-0000D9B00000}"/>
    <cellStyle name="Output 7 2 4 3 4" xfId="11569" xr:uid="{00000000-0005-0000-0000-0000DAB00000}"/>
    <cellStyle name="Output 7 2 4 4" xfId="11570" xr:uid="{00000000-0005-0000-0000-0000DBB00000}"/>
    <cellStyle name="Output 7 2 4 4 2" xfId="11571" xr:uid="{00000000-0005-0000-0000-0000DCB00000}"/>
    <cellStyle name="Output 7 2 4 4 3" xfId="11572" xr:uid="{00000000-0005-0000-0000-0000DDB00000}"/>
    <cellStyle name="Output 7 2 4 5" xfId="11573" xr:uid="{00000000-0005-0000-0000-0000DEB00000}"/>
    <cellStyle name="Output 7 2 4 5 2" xfId="11574" xr:uid="{00000000-0005-0000-0000-0000DFB00000}"/>
    <cellStyle name="Output 7 2 4 5 3" xfId="11575" xr:uid="{00000000-0005-0000-0000-0000E0B00000}"/>
    <cellStyle name="Output 7 2 4 6" xfId="11576" xr:uid="{00000000-0005-0000-0000-0000E1B00000}"/>
    <cellStyle name="Output 7 2 5" xfId="11577" xr:uid="{00000000-0005-0000-0000-0000E2B00000}"/>
    <cellStyle name="Output 7 2 5 2" xfId="11578" xr:uid="{00000000-0005-0000-0000-0000E3B00000}"/>
    <cellStyle name="Output 7 2 5 3" xfId="11579" xr:uid="{00000000-0005-0000-0000-0000E4B00000}"/>
    <cellStyle name="Output 7 2 5 4" xfId="11580" xr:uid="{00000000-0005-0000-0000-0000E5B00000}"/>
    <cellStyle name="Output 7 2 6" xfId="11581" xr:uid="{00000000-0005-0000-0000-0000E6B00000}"/>
    <cellStyle name="Output 7 2 6 2" xfId="11582" xr:uid="{00000000-0005-0000-0000-0000E7B00000}"/>
    <cellStyle name="Output 7 2 6 3" xfId="11583" xr:uid="{00000000-0005-0000-0000-0000E8B00000}"/>
    <cellStyle name="Output 7 2 6 4" xfId="11584" xr:uid="{00000000-0005-0000-0000-0000E9B00000}"/>
    <cellStyle name="Output 7 2 7" xfId="11585" xr:uid="{00000000-0005-0000-0000-0000EAB00000}"/>
    <cellStyle name="Output 7 2 7 2" xfId="11586" xr:uid="{00000000-0005-0000-0000-0000EBB00000}"/>
    <cellStyle name="Output 7 2 7 3" xfId="11587" xr:uid="{00000000-0005-0000-0000-0000ECB00000}"/>
    <cellStyle name="Output 7 2 8" xfId="11588" xr:uid="{00000000-0005-0000-0000-0000EDB00000}"/>
    <cellStyle name="Output 7 2 8 2" xfId="11589" xr:uid="{00000000-0005-0000-0000-0000EEB00000}"/>
    <cellStyle name="Output 7 2 8 3" xfId="11590" xr:uid="{00000000-0005-0000-0000-0000EFB00000}"/>
    <cellStyle name="Output 7 2 9" xfId="11591" xr:uid="{00000000-0005-0000-0000-0000F0B00000}"/>
    <cellStyle name="Output 7 3" xfId="11592" xr:uid="{00000000-0005-0000-0000-0000F1B00000}"/>
    <cellStyle name="Output 7 3 2" xfId="11593" xr:uid="{00000000-0005-0000-0000-0000F2B00000}"/>
    <cellStyle name="Output 7 3 3" xfId="11594" xr:uid="{00000000-0005-0000-0000-0000F3B00000}"/>
    <cellStyle name="Output 7 3 4" xfId="11595" xr:uid="{00000000-0005-0000-0000-0000F4B00000}"/>
    <cellStyle name="Output 7 4" xfId="11596" xr:uid="{00000000-0005-0000-0000-0000F5B00000}"/>
    <cellStyle name="Output 7 4 2" xfId="11597" xr:uid="{00000000-0005-0000-0000-0000F6B00000}"/>
    <cellStyle name="Output 7 4 3" xfId="11598" xr:uid="{00000000-0005-0000-0000-0000F7B00000}"/>
    <cellStyle name="Output 7 4 4" xfId="11599" xr:uid="{00000000-0005-0000-0000-0000F8B00000}"/>
    <cellStyle name="Output 7 5" xfId="11600" xr:uid="{00000000-0005-0000-0000-0000F9B00000}"/>
    <cellStyle name="Output 7 5 2" xfId="11601" xr:uid="{00000000-0005-0000-0000-0000FAB00000}"/>
    <cellStyle name="Output 7 5 3" xfId="11602" xr:uid="{00000000-0005-0000-0000-0000FBB00000}"/>
    <cellStyle name="Output 7 6" xfId="11603" xr:uid="{00000000-0005-0000-0000-0000FCB00000}"/>
    <cellStyle name="Output 7 6 2" xfId="11604" xr:uid="{00000000-0005-0000-0000-0000FDB00000}"/>
    <cellStyle name="Output 7 6 3" xfId="11605" xr:uid="{00000000-0005-0000-0000-0000FEB00000}"/>
    <cellStyle name="Output 7 7" xfId="11606" xr:uid="{00000000-0005-0000-0000-0000FFB00000}"/>
    <cellStyle name="Output 8" xfId="11607" xr:uid="{00000000-0005-0000-0000-000000B10000}"/>
    <cellStyle name="Output 8 10" xfId="11608" xr:uid="{00000000-0005-0000-0000-000001B10000}"/>
    <cellStyle name="Output 8 2" xfId="11609" xr:uid="{00000000-0005-0000-0000-000002B10000}"/>
    <cellStyle name="Output 8 2 2" xfId="11610" xr:uid="{00000000-0005-0000-0000-000003B10000}"/>
    <cellStyle name="Output 8 2 2 2" xfId="11611" xr:uid="{00000000-0005-0000-0000-000004B10000}"/>
    <cellStyle name="Output 8 2 2 2 2" xfId="11612" xr:uid="{00000000-0005-0000-0000-000005B10000}"/>
    <cellStyle name="Output 8 2 2 2 2 2" xfId="11613" xr:uid="{00000000-0005-0000-0000-000006B10000}"/>
    <cellStyle name="Output 8 2 2 2 2 2 2" xfId="11614" xr:uid="{00000000-0005-0000-0000-000007B10000}"/>
    <cellStyle name="Output 8 2 2 2 2 2 3" xfId="11615" xr:uid="{00000000-0005-0000-0000-000008B10000}"/>
    <cellStyle name="Output 8 2 2 2 2 2 4" xfId="11616" xr:uid="{00000000-0005-0000-0000-000009B10000}"/>
    <cellStyle name="Output 8 2 2 2 2 3" xfId="11617" xr:uid="{00000000-0005-0000-0000-00000AB10000}"/>
    <cellStyle name="Output 8 2 2 2 2 3 2" xfId="11618" xr:uid="{00000000-0005-0000-0000-00000BB10000}"/>
    <cellStyle name="Output 8 2 2 2 2 3 3" xfId="11619" xr:uid="{00000000-0005-0000-0000-00000CB10000}"/>
    <cellStyle name="Output 8 2 2 2 2 3 4" xfId="11620" xr:uid="{00000000-0005-0000-0000-00000DB10000}"/>
    <cellStyle name="Output 8 2 2 2 2 4" xfId="11621" xr:uid="{00000000-0005-0000-0000-00000EB10000}"/>
    <cellStyle name="Output 8 2 2 2 2 4 2" xfId="11622" xr:uid="{00000000-0005-0000-0000-00000FB10000}"/>
    <cellStyle name="Output 8 2 2 2 2 4 3" xfId="11623" xr:uid="{00000000-0005-0000-0000-000010B10000}"/>
    <cellStyle name="Output 8 2 2 2 2 5" xfId="11624" xr:uid="{00000000-0005-0000-0000-000011B10000}"/>
    <cellStyle name="Output 8 2 2 2 2 5 2" xfId="11625" xr:uid="{00000000-0005-0000-0000-000012B10000}"/>
    <cellStyle name="Output 8 2 2 2 2 5 3" xfId="11626" xr:uid="{00000000-0005-0000-0000-000013B10000}"/>
    <cellStyle name="Output 8 2 2 2 2 6" xfId="11627" xr:uid="{00000000-0005-0000-0000-000014B10000}"/>
    <cellStyle name="Output 8 2 2 2 3" xfId="11628" xr:uid="{00000000-0005-0000-0000-000015B10000}"/>
    <cellStyle name="Output 8 2 2 2 3 2" xfId="11629" xr:uid="{00000000-0005-0000-0000-000016B10000}"/>
    <cellStyle name="Output 8 2 2 2 3 3" xfId="11630" xr:uid="{00000000-0005-0000-0000-000017B10000}"/>
    <cellStyle name="Output 8 2 2 2 3 4" xfId="11631" xr:uid="{00000000-0005-0000-0000-000018B10000}"/>
    <cellStyle name="Output 8 2 2 2 4" xfId="11632" xr:uid="{00000000-0005-0000-0000-000019B10000}"/>
    <cellStyle name="Output 8 2 2 2 4 2" xfId="11633" xr:uid="{00000000-0005-0000-0000-00001AB10000}"/>
    <cellStyle name="Output 8 2 2 2 4 3" xfId="11634" xr:uid="{00000000-0005-0000-0000-00001BB10000}"/>
    <cellStyle name="Output 8 2 2 2 4 4" xfId="11635" xr:uid="{00000000-0005-0000-0000-00001CB10000}"/>
    <cellStyle name="Output 8 2 2 2 5" xfId="11636" xr:uid="{00000000-0005-0000-0000-00001DB10000}"/>
    <cellStyle name="Output 8 2 2 2 5 2" xfId="11637" xr:uid="{00000000-0005-0000-0000-00001EB10000}"/>
    <cellStyle name="Output 8 2 2 2 5 3" xfId="11638" xr:uid="{00000000-0005-0000-0000-00001FB10000}"/>
    <cellStyle name="Output 8 2 2 2 6" xfId="11639" xr:uid="{00000000-0005-0000-0000-000020B10000}"/>
    <cellStyle name="Output 8 2 2 2 6 2" xfId="11640" xr:uid="{00000000-0005-0000-0000-000021B10000}"/>
    <cellStyle name="Output 8 2 2 2 6 3" xfId="11641" xr:uid="{00000000-0005-0000-0000-000022B10000}"/>
    <cellStyle name="Output 8 2 2 2 7" xfId="11642" xr:uid="{00000000-0005-0000-0000-000023B10000}"/>
    <cellStyle name="Output 8 2 2 3" xfId="11643" xr:uid="{00000000-0005-0000-0000-000024B10000}"/>
    <cellStyle name="Output 8 2 2 3 2" xfId="11644" xr:uid="{00000000-0005-0000-0000-000025B10000}"/>
    <cellStyle name="Output 8 2 2 3 2 2" xfId="11645" xr:uid="{00000000-0005-0000-0000-000026B10000}"/>
    <cellStyle name="Output 8 2 2 3 2 3" xfId="11646" xr:uid="{00000000-0005-0000-0000-000027B10000}"/>
    <cellStyle name="Output 8 2 2 3 2 4" xfId="11647" xr:uid="{00000000-0005-0000-0000-000028B10000}"/>
    <cellStyle name="Output 8 2 2 3 3" xfId="11648" xr:uid="{00000000-0005-0000-0000-000029B10000}"/>
    <cellStyle name="Output 8 2 2 3 3 2" xfId="11649" xr:uid="{00000000-0005-0000-0000-00002AB10000}"/>
    <cellStyle name="Output 8 2 2 3 3 3" xfId="11650" xr:uid="{00000000-0005-0000-0000-00002BB10000}"/>
    <cellStyle name="Output 8 2 2 3 3 4" xfId="11651" xr:uid="{00000000-0005-0000-0000-00002CB10000}"/>
    <cellStyle name="Output 8 2 2 3 4" xfId="11652" xr:uid="{00000000-0005-0000-0000-00002DB10000}"/>
    <cellStyle name="Output 8 2 2 3 4 2" xfId="11653" xr:uid="{00000000-0005-0000-0000-00002EB10000}"/>
    <cellStyle name="Output 8 2 2 3 4 3" xfId="11654" xr:uid="{00000000-0005-0000-0000-00002FB10000}"/>
    <cellStyle name="Output 8 2 2 3 5" xfId="11655" xr:uid="{00000000-0005-0000-0000-000030B10000}"/>
    <cellStyle name="Output 8 2 2 3 5 2" xfId="11656" xr:uid="{00000000-0005-0000-0000-000031B10000}"/>
    <cellStyle name="Output 8 2 2 3 5 3" xfId="11657" xr:uid="{00000000-0005-0000-0000-000032B10000}"/>
    <cellStyle name="Output 8 2 2 3 6" xfId="11658" xr:uid="{00000000-0005-0000-0000-000033B10000}"/>
    <cellStyle name="Output 8 2 2 4" xfId="11659" xr:uid="{00000000-0005-0000-0000-000034B10000}"/>
    <cellStyle name="Output 8 2 2 4 2" xfId="11660" xr:uid="{00000000-0005-0000-0000-000035B10000}"/>
    <cellStyle name="Output 8 2 2 4 3" xfId="11661" xr:uid="{00000000-0005-0000-0000-000036B10000}"/>
    <cellStyle name="Output 8 2 2 4 4" xfId="11662" xr:uid="{00000000-0005-0000-0000-000037B10000}"/>
    <cellStyle name="Output 8 2 2 5" xfId="11663" xr:uid="{00000000-0005-0000-0000-000038B10000}"/>
    <cellStyle name="Output 8 2 2 5 2" xfId="11664" xr:uid="{00000000-0005-0000-0000-000039B10000}"/>
    <cellStyle name="Output 8 2 2 5 3" xfId="11665" xr:uid="{00000000-0005-0000-0000-00003AB10000}"/>
    <cellStyle name="Output 8 2 2 5 4" xfId="11666" xr:uid="{00000000-0005-0000-0000-00003BB10000}"/>
    <cellStyle name="Output 8 2 2 6" xfId="11667" xr:uid="{00000000-0005-0000-0000-00003CB10000}"/>
    <cellStyle name="Output 8 2 2 6 2" xfId="11668" xr:uid="{00000000-0005-0000-0000-00003DB10000}"/>
    <cellStyle name="Output 8 2 2 6 3" xfId="11669" xr:uid="{00000000-0005-0000-0000-00003EB10000}"/>
    <cellStyle name="Output 8 2 2 7" xfId="11670" xr:uid="{00000000-0005-0000-0000-00003FB10000}"/>
    <cellStyle name="Output 8 2 2 7 2" xfId="11671" xr:uid="{00000000-0005-0000-0000-000040B10000}"/>
    <cellStyle name="Output 8 2 2 7 3" xfId="11672" xr:uid="{00000000-0005-0000-0000-000041B10000}"/>
    <cellStyle name="Output 8 2 2 8" xfId="11673" xr:uid="{00000000-0005-0000-0000-000042B10000}"/>
    <cellStyle name="Output 8 2 3" xfId="11674" xr:uid="{00000000-0005-0000-0000-000043B10000}"/>
    <cellStyle name="Output 8 2 3 2" xfId="11675" xr:uid="{00000000-0005-0000-0000-000044B10000}"/>
    <cellStyle name="Output 8 2 3 3" xfId="11676" xr:uid="{00000000-0005-0000-0000-000045B10000}"/>
    <cellStyle name="Output 8 2 3 4" xfId="11677" xr:uid="{00000000-0005-0000-0000-000046B10000}"/>
    <cellStyle name="Output 8 2 4" xfId="11678" xr:uid="{00000000-0005-0000-0000-000047B10000}"/>
    <cellStyle name="Output 8 2 4 2" xfId="11679" xr:uid="{00000000-0005-0000-0000-000048B10000}"/>
    <cellStyle name="Output 8 2 4 3" xfId="11680" xr:uid="{00000000-0005-0000-0000-000049B10000}"/>
    <cellStyle name="Output 8 2 4 4" xfId="11681" xr:uid="{00000000-0005-0000-0000-00004AB10000}"/>
    <cellStyle name="Output 8 2 5" xfId="11682" xr:uid="{00000000-0005-0000-0000-00004BB10000}"/>
    <cellStyle name="Output 8 2 5 2" xfId="11683" xr:uid="{00000000-0005-0000-0000-00004CB10000}"/>
    <cellStyle name="Output 8 2 5 3" xfId="11684" xr:uid="{00000000-0005-0000-0000-00004DB10000}"/>
    <cellStyle name="Output 8 2 6" xfId="11685" xr:uid="{00000000-0005-0000-0000-00004EB10000}"/>
    <cellStyle name="Output 8 2 6 2" xfId="11686" xr:uid="{00000000-0005-0000-0000-00004FB10000}"/>
    <cellStyle name="Output 8 2 6 3" xfId="11687" xr:uid="{00000000-0005-0000-0000-000050B10000}"/>
    <cellStyle name="Output 8 2 7" xfId="11688" xr:uid="{00000000-0005-0000-0000-000051B10000}"/>
    <cellStyle name="Output 8 3" xfId="11689" xr:uid="{00000000-0005-0000-0000-000052B10000}"/>
    <cellStyle name="Output 8 3 2" xfId="11690" xr:uid="{00000000-0005-0000-0000-000053B10000}"/>
    <cellStyle name="Output 8 3 2 2" xfId="11691" xr:uid="{00000000-0005-0000-0000-000054B10000}"/>
    <cellStyle name="Output 8 3 2 2 2" xfId="11692" xr:uid="{00000000-0005-0000-0000-000055B10000}"/>
    <cellStyle name="Output 8 3 2 2 2 2" xfId="11693" xr:uid="{00000000-0005-0000-0000-000056B10000}"/>
    <cellStyle name="Output 8 3 2 2 2 3" xfId="11694" xr:uid="{00000000-0005-0000-0000-000057B10000}"/>
    <cellStyle name="Output 8 3 2 2 2 4" xfId="11695" xr:uid="{00000000-0005-0000-0000-000058B10000}"/>
    <cellStyle name="Output 8 3 2 2 3" xfId="11696" xr:uid="{00000000-0005-0000-0000-000059B10000}"/>
    <cellStyle name="Output 8 3 2 2 3 2" xfId="11697" xr:uid="{00000000-0005-0000-0000-00005AB10000}"/>
    <cellStyle name="Output 8 3 2 2 3 3" xfId="11698" xr:uid="{00000000-0005-0000-0000-00005BB10000}"/>
    <cellStyle name="Output 8 3 2 2 3 4" xfId="11699" xr:uid="{00000000-0005-0000-0000-00005CB10000}"/>
    <cellStyle name="Output 8 3 2 2 4" xfId="11700" xr:uid="{00000000-0005-0000-0000-00005DB10000}"/>
    <cellStyle name="Output 8 3 2 2 4 2" xfId="11701" xr:uid="{00000000-0005-0000-0000-00005EB10000}"/>
    <cellStyle name="Output 8 3 2 2 4 3" xfId="11702" xr:uid="{00000000-0005-0000-0000-00005FB10000}"/>
    <cellStyle name="Output 8 3 2 2 5" xfId="11703" xr:uid="{00000000-0005-0000-0000-000060B10000}"/>
    <cellStyle name="Output 8 3 2 2 5 2" xfId="11704" xr:uid="{00000000-0005-0000-0000-000061B10000}"/>
    <cellStyle name="Output 8 3 2 2 5 3" xfId="11705" xr:uid="{00000000-0005-0000-0000-000062B10000}"/>
    <cellStyle name="Output 8 3 2 2 6" xfId="11706" xr:uid="{00000000-0005-0000-0000-000063B10000}"/>
    <cellStyle name="Output 8 3 2 3" xfId="11707" xr:uid="{00000000-0005-0000-0000-000064B10000}"/>
    <cellStyle name="Output 8 3 2 3 2" xfId="11708" xr:uid="{00000000-0005-0000-0000-000065B10000}"/>
    <cellStyle name="Output 8 3 2 3 3" xfId="11709" xr:uid="{00000000-0005-0000-0000-000066B10000}"/>
    <cellStyle name="Output 8 3 2 3 4" xfId="11710" xr:uid="{00000000-0005-0000-0000-000067B10000}"/>
    <cellStyle name="Output 8 3 2 4" xfId="11711" xr:uid="{00000000-0005-0000-0000-000068B10000}"/>
    <cellStyle name="Output 8 3 2 4 2" xfId="11712" xr:uid="{00000000-0005-0000-0000-000069B10000}"/>
    <cellStyle name="Output 8 3 2 4 3" xfId="11713" xr:uid="{00000000-0005-0000-0000-00006AB10000}"/>
    <cellStyle name="Output 8 3 2 4 4" xfId="11714" xr:uid="{00000000-0005-0000-0000-00006BB10000}"/>
    <cellStyle name="Output 8 3 2 5" xfId="11715" xr:uid="{00000000-0005-0000-0000-00006CB10000}"/>
    <cellStyle name="Output 8 3 2 5 2" xfId="11716" xr:uid="{00000000-0005-0000-0000-00006DB10000}"/>
    <cellStyle name="Output 8 3 2 5 3" xfId="11717" xr:uid="{00000000-0005-0000-0000-00006EB10000}"/>
    <cellStyle name="Output 8 3 2 6" xfId="11718" xr:uid="{00000000-0005-0000-0000-00006FB10000}"/>
    <cellStyle name="Output 8 3 2 6 2" xfId="11719" xr:uid="{00000000-0005-0000-0000-000070B10000}"/>
    <cellStyle name="Output 8 3 2 6 3" xfId="11720" xr:uid="{00000000-0005-0000-0000-000071B10000}"/>
    <cellStyle name="Output 8 3 2 7" xfId="11721" xr:uid="{00000000-0005-0000-0000-000072B10000}"/>
    <cellStyle name="Output 8 3 3" xfId="11722" xr:uid="{00000000-0005-0000-0000-000073B10000}"/>
    <cellStyle name="Output 8 3 3 2" xfId="11723" xr:uid="{00000000-0005-0000-0000-000074B10000}"/>
    <cellStyle name="Output 8 3 3 2 2" xfId="11724" xr:uid="{00000000-0005-0000-0000-000075B10000}"/>
    <cellStyle name="Output 8 3 3 2 3" xfId="11725" xr:uid="{00000000-0005-0000-0000-000076B10000}"/>
    <cellStyle name="Output 8 3 3 2 4" xfId="11726" xr:uid="{00000000-0005-0000-0000-000077B10000}"/>
    <cellStyle name="Output 8 3 3 3" xfId="11727" xr:uid="{00000000-0005-0000-0000-000078B10000}"/>
    <cellStyle name="Output 8 3 3 3 2" xfId="11728" xr:uid="{00000000-0005-0000-0000-000079B10000}"/>
    <cellStyle name="Output 8 3 3 3 3" xfId="11729" xr:uid="{00000000-0005-0000-0000-00007AB10000}"/>
    <cellStyle name="Output 8 3 3 3 4" xfId="11730" xr:uid="{00000000-0005-0000-0000-00007BB10000}"/>
    <cellStyle name="Output 8 3 3 4" xfId="11731" xr:uid="{00000000-0005-0000-0000-00007CB10000}"/>
    <cellStyle name="Output 8 3 3 4 2" xfId="11732" xr:uid="{00000000-0005-0000-0000-00007DB10000}"/>
    <cellStyle name="Output 8 3 3 4 3" xfId="11733" xr:uid="{00000000-0005-0000-0000-00007EB10000}"/>
    <cellStyle name="Output 8 3 3 5" xfId="11734" xr:uid="{00000000-0005-0000-0000-00007FB10000}"/>
    <cellStyle name="Output 8 3 3 5 2" xfId="11735" xr:uid="{00000000-0005-0000-0000-000080B10000}"/>
    <cellStyle name="Output 8 3 3 5 3" xfId="11736" xr:uid="{00000000-0005-0000-0000-000081B10000}"/>
    <cellStyle name="Output 8 3 3 6" xfId="11737" xr:uid="{00000000-0005-0000-0000-000082B10000}"/>
    <cellStyle name="Output 8 3 4" xfId="11738" xr:uid="{00000000-0005-0000-0000-000083B10000}"/>
    <cellStyle name="Output 8 3 4 2" xfId="11739" xr:uid="{00000000-0005-0000-0000-000084B10000}"/>
    <cellStyle name="Output 8 3 4 3" xfId="11740" xr:uid="{00000000-0005-0000-0000-000085B10000}"/>
    <cellStyle name="Output 8 3 4 4" xfId="11741" xr:uid="{00000000-0005-0000-0000-000086B10000}"/>
    <cellStyle name="Output 8 3 5" xfId="11742" xr:uid="{00000000-0005-0000-0000-000087B10000}"/>
    <cellStyle name="Output 8 3 5 2" xfId="11743" xr:uid="{00000000-0005-0000-0000-000088B10000}"/>
    <cellStyle name="Output 8 3 5 3" xfId="11744" xr:uid="{00000000-0005-0000-0000-000089B10000}"/>
    <cellStyle name="Output 8 3 5 4" xfId="11745" xr:uid="{00000000-0005-0000-0000-00008AB10000}"/>
    <cellStyle name="Output 8 3 6" xfId="11746" xr:uid="{00000000-0005-0000-0000-00008BB10000}"/>
    <cellStyle name="Output 8 3 6 2" xfId="11747" xr:uid="{00000000-0005-0000-0000-00008CB10000}"/>
    <cellStyle name="Output 8 3 6 3" xfId="11748" xr:uid="{00000000-0005-0000-0000-00008DB10000}"/>
    <cellStyle name="Output 8 3 7" xfId="11749" xr:uid="{00000000-0005-0000-0000-00008EB10000}"/>
    <cellStyle name="Output 8 3 7 2" xfId="11750" xr:uid="{00000000-0005-0000-0000-00008FB10000}"/>
    <cellStyle name="Output 8 3 7 3" xfId="11751" xr:uid="{00000000-0005-0000-0000-000090B10000}"/>
    <cellStyle name="Output 8 3 8" xfId="11752" xr:uid="{00000000-0005-0000-0000-000091B10000}"/>
    <cellStyle name="Output 8 4" xfId="11753" xr:uid="{00000000-0005-0000-0000-000092B10000}"/>
    <cellStyle name="Output 8 4 2" xfId="11754" xr:uid="{00000000-0005-0000-0000-000093B10000}"/>
    <cellStyle name="Output 8 4 2 2" xfId="11755" xr:uid="{00000000-0005-0000-0000-000094B10000}"/>
    <cellStyle name="Output 8 4 2 2 2" xfId="11756" xr:uid="{00000000-0005-0000-0000-000095B10000}"/>
    <cellStyle name="Output 8 4 2 2 3" xfId="11757" xr:uid="{00000000-0005-0000-0000-000096B10000}"/>
    <cellStyle name="Output 8 4 2 2 4" xfId="11758" xr:uid="{00000000-0005-0000-0000-000097B10000}"/>
    <cellStyle name="Output 8 4 2 3" xfId="11759" xr:uid="{00000000-0005-0000-0000-000098B10000}"/>
    <cellStyle name="Output 8 4 2 3 2" xfId="11760" xr:uid="{00000000-0005-0000-0000-000099B10000}"/>
    <cellStyle name="Output 8 4 2 3 3" xfId="11761" xr:uid="{00000000-0005-0000-0000-00009AB10000}"/>
    <cellStyle name="Output 8 4 2 3 4" xfId="11762" xr:uid="{00000000-0005-0000-0000-00009BB10000}"/>
    <cellStyle name="Output 8 4 2 4" xfId="11763" xr:uid="{00000000-0005-0000-0000-00009CB10000}"/>
    <cellStyle name="Output 8 4 2 4 2" xfId="11764" xr:uid="{00000000-0005-0000-0000-00009DB10000}"/>
    <cellStyle name="Output 8 4 2 4 3" xfId="11765" xr:uid="{00000000-0005-0000-0000-00009EB10000}"/>
    <cellStyle name="Output 8 4 2 5" xfId="11766" xr:uid="{00000000-0005-0000-0000-00009FB10000}"/>
    <cellStyle name="Output 8 4 2 5 2" xfId="11767" xr:uid="{00000000-0005-0000-0000-0000A0B10000}"/>
    <cellStyle name="Output 8 4 2 5 3" xfId="11768" xr:uid="{00000000-0005-0000-0000-0000A1B10000}"/>
    <cellStyle name="Output 8 4 2 6" xfId="11769" xr:uid="{00000000-0005-0000-0000-0000A2B10000}"/>
    <cellStyle name="Output 8 4 3" xfId="11770" xr:uid="{00000000-0005-0000-0000-0000A3B10000}"/>
    <cellStyle name="Output 8 4 3 2" xfId="11771" xr:uid="{00000000-0005-0000-0000-0000A4B10000}"/>
    <cellStyle name="Output 8 4 3 3" xfId="11772" xr:uid="{00000000-0005-0000-0000-0000A5B10000}"/>
    <cellStyle name="Output 8 4 3 4" xfId="11773" xr:uid="{00000000-0005-0000-0000-0000A6B10000}"/>
    <cellStyle name="Output 8 4 4" xfId="11774" xr:uid="{00000000-0005-0000-0000-0000A7B10000}"/>
    <cellStyle name="Output 8 4 4 2" xfId="11775" xr:uid="{00000000-0005-0000-0000-0000A8B10000}"/>
    <cellStyle name="Output 8 4 4 3" xfId="11776" xr:uid="{00000000-0005-0000-0000-0000A9B10000}"/>
    <cellStyle name="Output 8 4 4 4" xfId="11777" xr:uid="{00000000-0005-0000-0000-0000AAB10000}"/>
    <cellStyle name="Output 8 4 5" xfId="11778" xr:uid="{00000000-0005-0000-0000-0000ABB10000}"/>
    <cellStyle name="Output 8 4 5 2" xfId="11779" xr:uid="{00000000-0005-0000-0000-0000ACB10000}"/>
    <cellStyle name="Output 8 4 5 3" xfId="11780" xr:uid="{00000000-0005-0000-0000-0000ADB10000}"/>
    <cellStyle name="Output 8 4 6" xfId="11781" xr:uid="{00000000-0005-0000-0000-0000AEB10000}"/>
    <cellStyle name="Output 8 4 6 2" xfId="11782" xr:uid="{00000000-0005-0000-0000-0000AFB10000}"/>
    <cellStyle name="Output 8 4 6 3" xfId="11783" xr:uid="{00000000-0005-0000-0000-0000B0B10000}"/>
    <cellStyle name="Output 8 4 7" xfId="11784" xr:uid="{00000000-0005-0000-0000-0000B1B10000}"/>
    <cellStyle name="Output 8 5" xfId="11785" xr:uid="{00000000-0005-0000-0000-0000B2B10000}"/>
    <cellStyle name="Output 8 5 2" xfId="11786" xr:uid="{00000000-0005-0000-0000-0000B3B10000}"/>
    <cellStyle name="Output 8 5 2 2" xfId="11787" xr:uid="{00000000-0005-0000-0000-0000B4B10000}"/>
    <cellStyle name="Output 8 5 2 3" xfId="11788" xr:uid="{00000000-0005-0000-0000-0000B5B10000}"/>
    <cellStyle name="Output 8 5 2 4" xfId="11789" xr:uid="{00000000-0005-0000-0000-0000B6B10000}"/>
    <cellStyle name="Output 8 5 3" xfId="11790" xr:uid="{00000000-0005-0000-0000-0000B7B10000}"/>
    <cellStyle name="Output 8 5 3 2" xfId="11791" xr:uid="{00000000-0005-0000-0000-0000B8B10000}"/>
    <cellStyle name="Output 8 5 3 3" xfId="11792" xr:uid="{00000000-0005-0000-0000-0000B9B10000}"/>
    <cellStyle name="Output 8 5 3 4" xfId="11793" xr:uid="{00000000-0005-0000-0000-0000BAB10000}"/>
    <cellStyle name="Output 8 5 4" xfId="11794" xr:uid="{00000000-0005-0000-0000-0000BBB10000}"/>
    <cellStyle name="Output 8 5 4 2" xfId="11795" xr:uid="{00000000-0005-0000-0000-0000BCB10000}"/>
    <cellStyle name="Output 8 5 4 3" xfId="11796" xr:uid="{00000000-0005-0000-0000-0000BDB10000}"/>
    <cellStyle name="Output 8 5 5" xfId="11797" xr:uid="{00000000-0005-0000-0000-0000BEB10000}"/>
    <cellStyle name="Output 8 5 5 2" xfId="11798" xr:uid="{00000000-0005-0000-0000-0000BFB10000}"/>
    <cellStyle name="Output 8 5 5 3" xfId="11799" xr:uid="{00000000-0005-0000-0000-0000C0B10000}"/>
    <cellStyle name="Output 8 5 6" xfId="11800" xr:uid="{00000000-0005-0000-0000-0000C1B10000}"/>
    <cellStyle name="Output 8 6" xfId="11801" xr:uid="{00000000-0005-0000-0000-0000C2B10000}"/>
    <cellStyle name="Output 8 6 2" xfId="11802" xr:uid="{00000000-0005-0000-0000-0000C3B10000}"/>
    <cellStyle name="Output 8 6 3" xfId="11803" xr:uid="{00000000-0005-0000-0000-0000C4B10000}"/>
    <cellStyle name="Output 8 6 4" xfId="11804" xr:uid="{00000000-0005-0000-0000-0000C5B10000}"/>
    <cellStyle name="Output 8 7" xfId="11805" xr:uid="{00000000-0005-0000-0000-0000C6B10000}"/>
    <cellStyle name="Output 8 7 2" xfId="11806" xr:uid="{00000000-0005-0000-0000-0000C7B10000}"/>
    <cellStyle name="Output 8 7 3" xfId="11807" xr:uid="{00000000-0005-0000-0000-0000C8B10000}"/>
    <cellStyle name="Output 8 7 4" xfId="11808" xr:uid="{00000000-0005-0000-0000-0000C9B10000}"/>
    <cellStyle name="Output 8 8" xfId="11809" xr:uid="{00000000-0005-0000-0000-0000CAB10000}"/>
    <cellStyle name="Output 8 8 2" xfId="11810" xr:uid="{00000000-0005-0000-0000-0000CBB10000}"/>
    <cellStyle name="Output 8 8 3" xfId="11811" xr:uid="{00000000-0005-0000-0000-0000CCB10000}"/>
    <cellStyle name="Output 8 9" xfId="11812" xr:uid="{00000000-0005-0000-0000-0000CDB10000}"/>
    <cellStyle name="Output 8 9 2" xfId="11813" xr:uid="{00000000-0005-0000-0000-0000CEB10000}"/>
    <cellStyle name="Output 8 9 3" xfId="11814" xr:uid="{00000000-0005-0000-0000-0000CFB10000}"/>
    <cellStyle name="Output 9" xfId="11815" xr:uid="{00000000-0005-0000-0000-0000D0B10000}"/>
    <cellStyle name="Output 9 2" xfId="11816" xr:uid="{00000000-0005-0000-0000-0000D1B10000}"/>
    <cellStyle name="Output 9 2 2" xfId="11817" xr:uid="{00000000-0005-0000-0000-0000D2B10000}"/>
    <cellStyle name="Output 9 2 2 2" xfId="11818" xr:uid="{00000000-0005-0000-0000-0000D3B10000}"/>
    <cellStyle name="Output 9 2 2 2 2" xfId="11819" xr:uid="{00000000-0005-0000-0000-0000D4B10000}"/>
    <cellStyle name="Output 9 2 2 2 3" xfId="11820" xr:uid="{00000000-0005-0000-0000-0000D5B10000}"/>
    <cellStyle name="Output 9 2 2 2 4" xfId="11821" xr:uid="{00000000-0005-0000-0000-0000D6B10000}"/>
    <cellStyle name="Output 9 2 2 3" xfId="11822" xr:uid="{00000000-0005-0000-0000-0000D7B10000}"/>
    <cellStyle name="Output 9 2 2 3 2" xfId="11823" xr:uid="{00000000-0005-0000-0000-0000D8B10000}"/>
    <cellStyle name="Output 9 2 2 3 3" xfId="11824" xr:uid="{00000000-0005-0000-0000-0000D9B10000}"/>
    <cellStyle name="Output 9 2 2 3 4" xfId="11825" xr:uid="{00000000-0005-0000-0000-0000DAB10000}"/>
    <cellStyle name="Output 9 2 2 4" xfId="11826" xr:uid="{00000000-0005-0000-0000-0000DBB10000}"/>
    <cellStyle name="Output 9 2 2 4 2" xfId="11827" xr:uid="{00000000-0005-0000-0000-0000DCB10000}"/>
    <cellStyle name="Output 9 2 2 4 3" xfId="11828" xr:uid="{00000000-0005-0000-0000-0000DDB10000}"/>
    <cellStyle name="Output 9 2 2 5" xfId="11829" xr:uid="{00000000-0005-0000-0000-0000DEB10000}"/>
    <cellStyle name="Output 9 2 2 5 2" xfId="11830" xr:uid="{00000000-0005-0000-0000-0000DFB10000}"/>
    <cellStyle name="Output 9 2 2 5 3" xfId="11831" xr:uid="{00000000-0005-0000-0000-0000E0B10000}"/>
    <cellStyle name="Output 9 2 2 6" xfId="11832" xr:uid="{00000000-0005-0000-0000-0000E1B10000}"/>
    <cellStyle name="Output 9 2 3" xfId="11833" xr:uid="{00000000-0005-0000-0000-0000E2B10000}"/>
    <cellStyle name="Output 9 2 3 2" xfId="11834" xr:uid="{00000000-0005-0000-0000-0000E3B10000}"/>
    <cellStyle name="Output 9 2 3 3" xfId="11835" xr:uid="{00000000-0005-0000-0000-0000E4B10000}"/>
    <cellStyle name="Output 9 2 3 4" xfId="11836" xr:uid="{00000000-0005-0000-0000-0000E5B10000}"/>
    <cellStyle name="Output 9 2 4" xfId="11837" xr:uid="{00000000-0005-0000-0000-0000E6B10000}"/>
    <cellStyle name="Output 9 2 4 2" xfId="11838" xr:uid="{00000000-0005-0000-0000-0000E7B10000}"/>
    <cellStyle name="Output 9 2 4 3" xfId="11839" xr:uid="{00000000-0005-0000-0000-0000E8B10000}"/>
    <cellStyle name="Output 9 2 4 4" xfId="11840" xr:uid="{00000000-0005-0000-0000-0000E9B10000}"/>
    <cellStyle name="Output 9 2 5" xfId="11841" xr:uid="{00000000-0005-0000-0000-0000EAB10000}"/>
    <cellStyle name="Output 9 2 5 2" xfId="11842" xr:uid="{00000000-0005-0000-0000-0000EBB10000}"/>
    <cellStyle name="Output 9 2 5 3" xfId="11843" xr:uid="{00000000-0005-0000-0000-0000ECB10000}"/>
    <cellStyle name="Output 9 2 6" xfId="11844" xr:uid="{00000000-0005-0000-0000-0000EDB10000}"/>
    <cellStyle name="Output 9 2 6 2" xfId="11845" xr:uid="{00000000-0005-0000-0000-0000EEB10000}"/>
    <cellStyle name="Output 9 2 6 3" xfId="11846" xr:uid="{00000000-0005-0000-0000-0000EFB10000}"/>
    <cellStyle name="Output 9 2 7" xfId="11847" xr:uid="{00000000-0005-0000-0000-0000F0B10000}"/>
    <cellStyle name="Output 9 3" xfId="11848" xr:uid="{00000000-0005-0000-0000-0000F1B10000}"/>
    <cellStyle name="Output 9 3 2" xfId="11849" xr:uid="{00000000-0005-0000-0000-0000F2B10000}"/>
    <cellStyle name="Output 9 3 2 2" xfId="11850" xr:uid="{00000000-0005-0000-0000-0000F3B10000}"/>
    <cellStyle name="Output 9 3 2 3" xfId="11851" xr:uid="{00000000-0005-0000-0000-0000F4B10000}"/>
    <cellStyle name="Output 9 3 2 4" xfId="11852" xr:uid="{00000000-0005-0000-0000-0000F5B10000}"/>
    <cellStyle name="Output 9 3 3" xfId="11853" xr:uid="{00000000-0005-0000-0000-0000F6B10000}"/>
    <cellStyle name="Output 9 3 3 2" xfId="11854" xr:uid="{00000000-0005-0000-0000-0000F7B10000}"/>
    <cellStyle name="Output 9 3 3 3" xfId="11855" xr:uid="{00000000-0005-0000-0000-0000F8B10000}"/>
    <cellStyle name="Output 9 3 3 4" xfId="11856" xr:uid="{00000000-0005-0000-0000-0000F9B10000}"/>
    <cellStyle name="Output 9 3 4" xfId="11857" xr:uid="{00000000-0005-0000-0000-0000FAB10000}"/>
    <cellStyle name="Output 9 3 4 2" xfId="11858" xr:uid="{00000000-0005-0000-0000-0000FBB10000}"/>
    <cellStyle name="Output 9 3 4 3" xfId="11859" xr:uid="{00000000-0005-0000-0000-0000FCB10000}"/>
    <cellStyle name="Output 9 3 5" xfId="11860" xr:uid="{00000000-0005-0000-0000-0000FDB10000}"/>
    <cellStyle name="Output 9 3 5 2" xfId="11861" xr:uid="{00000000-0005-0000-0000-0000FEB10000}"/>
    <cellStyle name="Output 9 3 5 3" xfId="11862" xr:uid="{00000000-0005-0000-0000-0000FFB10000}"/>
    <cellStyle name="Output 9 3 6" xfId="11863" xr:uid="{00000000-0005-0000-0000-000000B20000}"/>
    <cellStyle name="Output 9 4" xfId="11864" xr:uid="{00000000-0005-0000-0000-000001B20000}"/>
    <cellStyle name="Output 9 4 2" xfId="11865" xr:uid="{00000000-0005-0000-0000-000002B20000}"/>
    <cellStyle name="Output 9 4 3" xfId="11866" xr:uid="{00000000-0005-0000-0000-000003B20000}"/>
    <cellStyle name="Output 9 4 4" xfId="11867" xr:uid="{00000000-0005-0000-0000-000004B20000}"/>
    <cellStyle name="Output 9 5" xfId="11868" xr:uid="{00000000-0005-0000-0000-000005B20000}"/>
    <cellStyle name="Output 9 5 2" xfId="11869" xr:uid="{00000000-0005-0000-0000-000006B20000}"/>
    <cellStyle name="Output 9 5 3" xfId="11870" xr:uid="{00000000-0005-0000-0000-000007B20000}"/>
    <cellStyle name="Output 9 5 4" xfId="11871" xr:uid="{00000000-0005-0000-0000-000008B20000}"/>
    <cellStyle name="Output 9 6" xfId="11872" xr:uid="{00000000-0005-0000-0000-000009B20000}"/>
    <cellStyle name="Output 9 6 2" xfId="11873" xr:uid="{00000000-0005-0000-0000-00000AB20000}"/>
    <cellStyle name="Output 9 6 3" xfId="11874" xr:uid="{00000000-0005-0000-0000-00000BB20000}"/>
    <cellStyle name="Output 9 7" xfId="11875" xr:uid="{00000000-0005-0000-0000-00000CB20000}"/>
    <cellStyle name="Output 9 7 2" xfId="11876" xr:uid="{00000000-0005-0000-0000-00000DB20000}"/>
    <cellStyle name="Output 9 7 3" xfId="11877" xr:uid="{00000000-0005-0000-0000-00000EB20000}"/>
    <cellStyle name="Output 9 8" xfId="11878" xr:uid="{00000000-0005-0000-0000-00000FB20000}"/>
    <cellStyle name="Percent 10" xfId="20346" xr:uid="{00000000-0005-0000-0000-000010B20000}"/>
    <cellStyle name="Percent 11" xfId="20350" xr:uid="{00000000-0005-0000-0000-000011B20000}"/>
    <cellStyle name="Percent 12" xfId="32601" xr:uid="{00000000-0005-0000-0000-000012B20000}"/>
    <cellStyle name="Percent 13" xfId="50933" xr:uid="{00000000-0005-0000-0000-000013B20000}"/>
    <cellStyle name="Percent 14" xfId="50942" xr:uid="{00000000-0005-0000-0000-000014B20000}"/>
    <cellStyle name="Percent 15" xfId="50947" xr:uid="{00000000-0005-0000-0000-000015B20000}"/>
    <cellStyle name="Percent 2" xfId="40" xr:uid="{00000000-0005-0000-0000-000016B20000}"/>
    <cellStyle name="Percent 2 10" xfId="11879" xr:uid="{00000000-0005-0000-0000-000017B20000}"/>
    <cellStyle name="Percent 2 10 2" xfId="11880" xr:uid="{00000000-0005-0000-0000-000018B20000}"/>
    <cellStyle name="Percent 2 10 2 2" xfId="19812" xr:uid="{00000000-0005-0000-0000-000019B20000}"/>
    <cellStyle name="Percent 2 10 2 2 2" xfId="32067" xr:uid="{00000000-0005-0000-0000-00001AB20000}"/>
    <cellStyle name="Percent 2 10 2 2 3" xfId="44308" xr:uid="{00000000-0005-0000-0000-00001BB20000}"/>
    <cellStyle name="Percent 2 10 2 3" xfId="25952" xr:uid="{00000000-0005-0000-0000-00001CB20000}"/>
    <cellStyle name="Percent 2 10 2 4" xfId="38194" xr:uid="{00000000-0005-0000-0000-00001DB20000}"/>
    <cellStyle name="Percent 2 10 2 5" xfId="50423" xr:uid="{00000000-0005-0000-0000-00001EB20000}"/>
    <cellStyle name="Percent 2 10 3" xfId="19811" xr:uid="{00000000-0005-0000-0000-00001FB20000}"/>
    <cellStyle name="Percent 2 10 3 2" xfId="32066" xr:uid="{00000000-0005-0000-0000-000020B20000}"/>
    <cellStyle name="Percent 2 10 3 3" xfId="44307" xr:uid="{00000000-0005-0000-0000-000021B20000}"/>
    <cellStyle name="Percent 2 10 4" xfId="25951" xr:uid="{00000000-0005-0000-0000-000022B20000}"/>
    <cellStyle name="Percent 2 10 5" xfId="38193" xr:uid="{00000000-0005-0000-0000-000023B20000}"/>
    <cellStyle name="Percent 2 10 6" xfId="50422" xr:uid="{00000000-0005-0000-0000-000024B20000}"/>
    <cellStyle name="Percent 2 11" xfId="11881" xr:uid="{00000000-0005-0000-0000-000025B20000}"/>
    <cellStyle name="Percent 2 11 2" xfId="19813" xr:uid="{00000000-0005-0000-0000-000026B20000}"/>
    <cellStyle name="Percent 2 11 2 2" xfId="32068" xr:uid="{00000000-0005-0000-0000-000027B20000}"/>
    <cellStyle name="Percent 2 11 2 3" xfId="44309" xr:uid="{00000000-0005-0000-0000-000028B20000}"/>
    <cellStyle name="Percent 2 11 3" xfId="25953" xr:uid="{00000000-0005-0000-0000-000029B20000}"/>
    <cellStyle name="Percent 2 11 4" xfId="38195" xr:uid="{00000000-0005-0000-0000-00002AB20000}"/>
    <cellStyle name="Percent 2 11 5" xfId="50424" xr:uid="{00000000-0005-0000-0000-00002BB20000}"/>
    <cellStyle name="Percent 2 12" xfId="20380" xr:uid="{00000000-0005-0000-0000-00002CB20000}"/>
    <cellStyle name="Percent 2 13" xfId="20354" xr:uid="{00000000-0005-0000-0000-00002DB20000}"/>
    <cellStyle name="Percent 2 14" xfId="32605" xr:uid="{00000000-0005-0000-0000-00002EB20000}"/>
    <cellStyle name="Percent 2 2" xfId="11882" xr:uid="{00000000-0005-0000-0000-00002FB20000}"/>
    <cellStyle name="Percent 2 2 2" xfId="11883" xr:uid="{00000000-0005-0000-0000-000030B20000}"/>
    <cellStyle name="Percent 2 3" xfId="11884" xr:uid="{00000000-0005-0000-0000-000031B20000}"/>
    <cellStyle name="Percent 2 3 10" xfId="19814" xr:uid="{00000000-0005-0000-0000-000032B20000}"/>
    <cellStyle name="Percent 2 3 10 2" xfId="32069" xr:uid="{00000000-0005-0000-0000-000033B20000}"/>
    <cellStyle name="Percent 2 3 10 3" xfId="44310" xr:uid="{00000000-0005-0000-0000-000034B20000}"/>
    <cellStyle name="Percent 2 3 11" xfId="25954" xr:uid="{00000000-0005-0000-0000-000035B20000}"/>
    <cellStyle name="Percent 2 3 12" xfId="38196" xr:uid="{00000000-0005-0000-0000-000036B20000}"/>
    <cellStyle name="Percent 2 3 13" xfId="50425" xr:uid="{00000000-0005-0000-0000-000037B20000}"/>
    <cellStyle name="Percent 2 3 2" xfId="11885" xr:uid="{00000000-0005-0000-0000-000038B20000}"/>
    <cellStyle name="Percent 2 3 2 10" xfId="25955" xr:uid="{00000000-0005-0000-0000-000039B20000}"/>
    <cellStyle name="Percent 2 3 2 11" xfId="38197" xr:uid="{00000000-0005-0000-0000-00003AB20000}"/>
    <cellStyle name="Percent 2 3 2 12" xfId="50426" xr:uid="{00000000-0005-0000-0000-00003BB20000}"/>
    <cellStyle name="Percent 2 3 2 2" xfId="11886" xr:uid="{00000000-0005-0000-0000-00003CB20000}"/>
    <cellStyle name="Percent 2 3 2 2 10" xfId="38198" xr:uid="{00000000-0005-0000-0000-00003DB20000}"/>
    <cellStyle name="Percent 2 3 2 2 11" xfId="50427" xr:uid="{00000000-0005-0000-0000-00003EB20000}"/>
    <cellStyle name="Percent 2 3 2 2 2" xfId="11887" xr:uid="{00000000-0005-0000-0000-00003FB20000}"/>
    <cellStyle name="Percent 2 3 2 2 2 10" xfId="50428" xr:uid="{00000000-0005-0000-0000-000040B20000}"/>
    <cellStyle name="Percent 2 3 2 2 2 2" xfId="11888" xr:uid="{00000000-0005-0000-0000-000041B20000}"/>
    <cellStyle name="Percent 2 3 2 2 2 2 2" xfId="11889" xr:uid="{00000000-0005-0000-0000-000042B20000}"/>
    <cellStyle name="Percent 2 3 2 2 2 2 2 2" xfId="11890" xr:uid="{00000000-0005-0000-0000-000043B20000}"/>
    <cellStyle name="Percent 2 3 2 2 2 2 2 2 2" xfId="11891" xr:uid="{00000000-0005-0000-0000-000044B20000}"/>
    <cellStyle name="Percent 2 3 2 2 2 2 2 2 2 2" xfId="11892" xr:uid="{00000000-0005-0000-0000-000045B20000}"/>
    <cellStyle name="Percent 2 3 2 2 2 2 2 2 2 2 2" xfId="19822" xr:uid="{00000000-0005-0000-0000-000046B20000}"/>
    <cellStyle name="Percent 2 3 2 2 2 2 2 2 2 2 2 2" xfId="32077" xr:uid="{00000000-0005-0000-0000-000047B20000}"/>
    <cellStyle name="Percent 2 3 2 2 2 2 2 2 2 2 2 3" xfId="44318" xr:uid="{00000000-0005-0000-0000-000048B20000}"/>
    <cellStyle name="Percent 2 3 2 2 2 2 2 2 2 2 3" xfId="25962" xr:uid="{00000000-0005-0000-0000-000049B20000}"/>
    <cellStyle name="Percent 2 3 2 2 2 2 2 2 2 2 4" xfId="38204" xr:uid="{00000000-0005-0000-0000-00004AB20000}"/>
    <cellStyle name="Percent 2 3 2 2 2 2 2 2 2 2 5" xfId="50433" xr:uid="{00000000-0005-0000-0000-00004BB20000}"/>
    <cellStyle name="Percent 2 3 2 2 2 2 2 2 2 3" xfId="19821" xr:uid="{00000000-0005-0000-0000-00004CB20000}"/>
    <cellStyle name="Percent 2 3 2 2 2 2 2 2 2 3 2" xfId="32076" xr:uid="{00000000-0005-0000-0000-00004DB20000}"/>
    <cellStyle name="Percent 2 3 2 2 2 2 2 2 2 3 3" xfId="44317" xr:uid="{00000000-0005-0000-0000-00004EB20000}"/>
    <cellStyle name="Percent 2 3 2 2 2 2 2 2 2 4" xfId="25961" xr:uid="{00000000-0005-0000-0000-00004FB20000}"/>
    <cellStyle name="Percent 2 3 2 2 2 2 2 2 2 5" xfId="38203" xr:uid="{00000000-0005-0000-0000-000050B20000}"/>
    <cellStyle name="Percent 2 3 2 2 2 2 2 2 2 6" xfId="50432" xr:uid="{00000000-0005-0000-0000-000051B20000}"/>
    <cellStyle name="Percent 2 3 2 2 2 2 2 2 3" xfId="11893" xr:uid="{00000000-0005-0000-0000-000052B20000}"/>
    <cellStyle name="Percent 2 3 2 2 2 2 2 2 3 2" xfId="19823" xr:uid="{00000000-0005-0000-0000-000053B20000}"/>
    <cellStyle name="Percent 2 3 2 2 2 2 2 2 3 2 2" xfId="32078" xr:uid="{00000000-0005-0000-0000-000054B20000}"/>
    <cellStyle name="Percent 2 3 2 2 2 2 2 2 3 2 3" xfId="44319" xr:uid="{00000000-0005-0000-0000-000055B20000}"/>
    <cellStyle name="Percent 2 3 2 2 2 2 2 2 3 3" xfId="25963" xr:uid="{00000000-0005-0000-0000-000056B20000}"/>
    <cellStyle name="Percent 2 3 2 2 2 2 2 2 3 4" xfId="38205" xr:uid="{00000000-0005-0000-0000-000057B20000}"/>
    <cellStyle name="Percent 2 3 2 2 2 2 2 2 3 5" xfId="50434" xr:uid="{00000000-0005-0000-0000-000058B20000}"/>
    <cellStyle name="Percent 2 3 2 2 2 2 2 2 4" xfId="19820" xr:uid="{00000000-0005-0000-0000-000059B20000}"/>
    <cellStyle name="Percent 2 3 2 2 2 2 2 2 4 2" xfId="32075" xr:uid="{00000000-0005-0000-0000-00005AB20000}"/>
    <cellStyle name="Percent 2 3 2 2 2 2 2 2 4 3" xfId="44316" xr:uid="{00000000-0005-0000-0000-00005BB20000}"/>
    <cellStyle name="Percent 2 3 2 2 2 2 2 2 5" xfId="25960" xr:uid="{00000000-0005-0000-0000-00005CB20000}"/>
    <cellStyle name="Percent 2 3 2 2 2 2 2 2 6" xfId="38202" xr:uid="{00000000-0005-0000-0000-00005DB20000}"/>
    <cellStyle name="Percent 2 3 2 2 2 2 2 2 7" xfId="50431" xr:uid="{00000000-0005-0000-0000-00005EB20000}"/>
    <cellStyle name="Percent 2 3 2 2 2 2 2 3" xfId="11894" xr:uid="{00000000-0005-0000-0000-00005FB20000}"/>
    <cellStyle name="Percent 2 3 2 2 2 2 2 3 2" xfId="11895" xr:uid="{00000000-0005-0000-0000-000060B20000}"/>
    <cellStyle name="Percent 2 3 2 2 2 2 2 3 2 2" xfId="19825" xr:uid="{00000000-0005-0000-0000-000061B20000}"/>
    <cellStyle name="Percent 2 3 2 2 2 2 2 3 2 2 2" xfId="32080" xr:uid="{00000000-0005-0000-0000-000062B20000}"/>
    <cellStyle name="Percent 2 3 2 2 2 2 2 3 2 2 3" xfId="44321" xr:uid="{00000000-0005-0000-0000-000063B20000}"/>
    <cellStyle name="Percent 2 3 2 2 2 2 2 3 2 3" xfId="25965" xr:uid="{00000000-0005-0000-0000-000064B20000}"/>
    <cellStyle name="Percent 2 3 2 2 2 2 2 3 2 4" xfId="38207" xr:uid="{00000000-0005-0000-0000-000065B20000}"/>
    <cellStyle name="Percent 2 3 2 2 2 2 2 3 2 5" xfId="50436" xr:uid="{00000000-0005-0000-0000-000066B20000}"/>
    <cellStyle name="Percent 2 3 2 2 2 2 2 3 3" xfId="19824" xr:uid="{00000000-0005-0000-0000-000067B20000}"/>
    <cellStyle name="Percent 2 3 2 2 2 2 2 3 3 2" xfId="32079" xr:uid="{00000000-0005-0000-0000-000068B20000}"/>
    <cellStyle name="Percent 2 3 2 2 2 2 2 3 3 3" xfId="44320" xr:uid="{00000000-0005-0000-0000-000069B20000}"/>
    <cellStyle name="Percent 2 3 2 2 2 2 2 3 4" xfId="25964" xr:uid="{00000000-0005-0000-0000-00006AB20000}"/>
    <cellStyle name="Percent 2 3 2 2 2 2 2 3 5" xfId="38206" xr:uid="{00000000-0005-0000-0000-00006BB20000}"/>
    <cellStyle name="Percent 2 3 2 2 2 2 2 3 6" xfId="50435" xr:uid="{00000000-0005-0000-0000-00006CB20000}"/>
    <cellStyle name="Percent 2 3 2 2 2 2 2 4" xfId="11896" xr:uid="{00000000-0005-0000-0000-00006DB20000}"/>
    <cellStyle name="Percent 2 3 2 2 2 2 2 4 2" xfId="19826" xr:uid="{00000000-0005-0000-0000-00006EB20000}"/>
    <cellStyle name="Percent 2 3 2 2 2 2 2 4 2 2" xfId="32081" xr:uid="{00000000-0005-0000-0000-00006FB20000}"/>
    <cellStyle name="Percent 2 3 2 2 2 2 2 4 2 3" xfId="44322" xr:uid="{00000000-0005-0000-0000-000070B20000}"/>
    <cellStyle name="Percent 2 3 2 2 2 2 2 4 3" xfId="25966" xr:uid="{00000000-0005-0000-0000-000071B20000}"/>
    <cellStyle name="Percent 2 3 2 2 2 2 2 4 4" xfId="38208" xr:uid="{00000000-0005-0000-0000-000072B20000}"/>
    <cellStyle name="Percent 2 3 2 2 2 2 2 4 5" xfId="50437" xr:uid="{00000000-0005-0000-0000-000073B20000}"/>
    <cellStyle name="Percent 2 3 2 2 2 2 2 5" xfId="19819" xr:uid="{00000000-0005-0000-0000-000074B20000}"/>
    <cellStyle name="Percent 2 3 2 2 2 2 2 5 2" xfId="32074" xr:uid="{00000000-0005-0000-0000-000075B20000}"/>
    <cellStyle name="Percent 2 3 2 2 2 2 2 5 3" xfId="44315" xr:uid="{00000000-0005-0000-0000-000076B20000}"/>
    <cellStyle name="Percent 2 3 2 2 2 2 2 6" xfId="25959" xr:uid="{00000000-0005-0000-0000-000077B20000}"/>
    <cellStyle name="Percent 2 3 2 2 2 2 2 7" xfId="38201" xr:uid="{00000000-0005-0000-0000-000078B20000}"/>
    <cellStyle name="Percent 2 3 2 2 2 2 2 8" xfId="50430" xr:uid="{00000000-0005-0000-0000-000079B20000}"/>
    <cellStyle name="Percent 2 3 2 2 2 2 3" xfId="11897" xr:uid="{00000000-0005-0000-0000-00007AB20000}"/>
    <cellStyle name="Percent 2 3 2 2 2 2 3 2" xfId="11898" xr:uid="{00000000-0005-0000-0000-00007BB20000}"/>
    <cellStyle name="Percent 2 3 2 2 2 2 3 2 2" xfId="11899" xr:uid="{00000000-0005-0000-0000-00007CB20000}"/>
    <cellStyle name="Percent 2 3 2 2 2 2 3 2 2 2" xfId="19829" xr:uid="{00000000-0005-0000-0000-00007DB20000}"/>
    <cellStyle name="Percent 2 3 2 2 2 2 3 2 2 2 2" xfId="32084" xr:uid="{00000000-0005-0000-0000-00007EB20000}"/>
    <cellStyle name="Percent 2 3 2 2 2 2 3 2 2 2 3" xfId="44325" xr:uid="{00000000-0005-0000-0000-00007FB20000}"/>
    <cellStyle name="Percent 2 3 2 2 2 2 3 2 2 3" xfId="25969" xr:uid="{00000000-0005-0000-0000-000080B20000}"/>
    <cellStyle name="Percent 2 3 2 2 2 2 3 2 2 4" xfId="38211" xr:uid="{00000000-0005-0000-0000-000081B20000}"/>
    <cellStyle name="Percent 2 3 2 2 2 2 3 2 2 5" xfId="50440" xr:uid="{00000000-0005-0000-0000-000082B20000}"/>
    <cellStyle name="Percent 2 3 2 2 2 2 3 2 3" xfId="19828" xr:uid="{00000000-0005-0000-0000-000083B20000}"/>
    <cellStyle name="Percent 2 3 2 2 2 2 3 2 3 2" xfId="32083" xr:uid="{00000000-0005-0000-0000-000084B20000}"/>
    <cellStyle name="Percent 2 3 2 2 2 2 3 2 3 3" xfId="44324" xr:uid="{00000000-0005-0000-0000-000085B20000}"/>
    <cellStyle name="Percent 2 3 2 2 2 2 3 2 4" xfId="25968" xr:uid="{00000000-0005-0000-0000-000086B20000}"/>
    <cellStyle name="Percent 2 3 2 2 2 2 3 2 5" xfId="38210" xr:uid="{00000000-0005-0000-0000-000087B20000}"/>
    <cellStyle name="Percent 2 3 2 2 2 2 3 2 6" xfId="50439" xr:uid="{00000000-0005-0000-0000-000088B20000}"/>
    <cellStyle name="Percent 2 3 2 2 2 2 3 3" xfId="11900" xr:uid="{00000000-0005-0000-0000-000089B20000}"/>
    <cellStyle name="Percent 2 3 2 2 2 2 3 3 2" xfId="19830" xr:uid="{00000000-0005-0000-0000-00008AB20000}"/>
    <cellStyle name="Percent 2 3 2 2 2 2 3 3 2 2" xfId="32085" xr:uid="{00000000-0005-0000-0000-00008BB20000}"/>
    <cellStyle name="Percent 2 3 2 2 2 2 3 3 2 3" xfId="44326" xr:uid="{00000000-0005-0000-0000-00008CB20000}"/>
    <cellStyle name="Percent 2 3 2 2 2 2 3 3 3" xfId="25970" xr:uid="{00000000-0005-0000-0000-00008DB20000}"/>
    <cellStyle name="Percent 2 3 2 2 2 2 3 3 4" xfId="38212" xr:uid="{00000000-0005-0000-0000-00008EB20000}"/>
    <cellStyle name="Percent 2 3 2 2 2 2 3 3 5" xfId="50441" xr:uid="{00000000-0005-0000-0000-00008FB20000}"/>
    <cellStyle name="Percent 2 3 2 2 2 2 3 4" xfId="19827" xr:uid="{00000000-0005-0000-0000-000090B20000}"/>
    <cellStyle name="Percent 2 3 2 2 2 2 3 4 2" xfId="32082" xr:uid="{00000000-0005-0000-0000-000091B20000}"/>
    <cellStyle name="Percent 2 3 2 2 2 2 3 4 3" xfId="44323" xr:uid="{00000000-0005-0000-0000-000092B20000}"/>
    <cellStyle name="Percent 2 3 2 2 2 2 3 5" xfId="25967" xr:uid="{00000000-0005-0000-0000-000093B20000}"/>
    <cellStyle name="Percent 2 3 2 2 2 2 3 6" xfId="38209" xr:uid="{00000000-0005-0000-0000-000094B20000}"/>
    <cellStyle name="Percent 2 3 2 2 2 2 3 7" xfId="50438" xr:uid="{00000000-0005-0000-0000-000095B20000}"/>
    <cellStyle name="Percent 2 3 2 2 2 2 4" xfId="11901" xr:uid="{00000000-0005-0000-0000-000096B20000}"/>
    <cellStyle name="Percent 2 3 2 2 2 2 4 2" xfId="11902" xr:uid="{00000000-0005-0000-0000-000097B20000}"/>
    <cellStyle name="Percent 2 3 2 2 2 2 4 2 2" xfId="19832" xr:uid="{00000000-0005-0000-0000-000098B20000}"/>
    <cellStyle name="Percent 2 3 2 2 2 2 4 2 2 2" xfId="32087" xr:uid="{00000000-0005-0000-0000-000099B20000}"/>
    <cellStyle name="Percent 2 3 2 2 2 2 4 2 2 3" xfId="44328" xr:uid="{00000000-0005-0000-0000-00009AB20000}"/>
    <cellStyle name="Percent 2 3 2 2 2 2 4 2 3" xfId="25972" xr:uid="{00000000-0005-0000-0000-00009BB20000}"/>
    <cellStyle name="Percent 2 3 2 2 2 2 4 2 4" xfId="38214" xr:uid="{00000000-0005-0000-0000-00009CB20000}"/>
    <cellStyle name="Percent 2 3 2 2 2 2 4 2 5" xfId="50443" xr:uid="{00000000-0005-0000-0000-00009DB20000}"/>
    <cellStyle name="Percent 2 3 2 2 2 2 4 3" xfId="19831" xr:uid="{00000000-0005-0000-0000-00009EB20000}"/>
    <cellStyle name="Percent 2 3 2 2 2 2 4 3 2" xfId="32086" xr:uid="{00000000-0005-0000-0000-00009FB20000}"/>
    <cellStyle name="Percent 2 3 2 2 2 2 4 3 3" xfId="44327" xr:uid="{00000000-0005-0000-0000-0000A0B20000}"/>
    <cellStyle name="Percent 2 3 2 2 2 2 4 4" xfId="25971" xr:uid="{00000000-0005-0000-0000-0000A1B20000}"/>
    <cellStyle name="Percent 2 3 2 2 2 2 4 5" xfId="38213" xr:uid="{00000000-0005-0000-0000-0000A2B20000}"/>
    <cellStyle name="Percent 2 3 2 2 2 2 4 6" xfId="50442" xr:uid="{00000000-0005-0000-0000-0000A3B20000}"/>
    <cellStyle name="Percent 2 3 2 2 2 2 5" xfId="11903" xr:uid="{00000000-0005-0000-0000-0000A4B20000}"/>
    <cellStyle name="Percent 2 3 2 2 2 2 5 2" xfId="19833" xr:uid="{00000000-0005-0000-0000-0000A5B20000}"/>
    <cellStyle name="Percent 2 3 2 2 2 2 5 2 2" xfId="32088" xr:uid="{00000000-0005-0000-0000-0000A6B20000}"/>
    <cellStyle name="Percent 2 3 2 2 2 2 5 2 3" xfId="44329" xr:uid="{00000000-0005-0000-0000-0000A7B20000}"/>
    <cellStyle name="Percent 2 3 2 2 2 2 5 3" xfId="25973" xr:uid="{00000000-0005-0000-0000-0000A8B20000}"/>
    <cellStyle name="Percent 2 3 2 2 2 2 5 4" xfId="38215" xr:uid="{00000000-0005-0000-0000-0000A9B20000}"/>
    <cellStyle name="Percent 2 3 2 2 2 2 5 5" xfId="50444" xr:uid="{00000000-0005-0000-0000-0000AAB20000}"/>
    <cellStyle name="Percent 2 3 2 2 2 2 6" xfId="19818" xr:uid="{00000000-0005-0000-0000-0000ABB20000}"/>
    <cellStyle name="Percent 2 3 2 2 2 2 6 2" xfId="32073" xr:uid="{00000000-0005-0000-0000-0000ACB20000}"/>
    <cellStyle name="Percent 2 3 2 2 2 2 6 3" xfId="44314" xr:uid="{00000000-0005-0000-0000-0000ADB20000}"/>
    <cellStyle name="Percent 2 3 2 2 2 2 7" xfId="25958" xr:uid="{00000000-0005-0000-0000-0000AEB20000}"/>
    <cellStyle name="Percent 2 3 2 2 2 2 8" xfId="38200" xr:uid="{00000000-0005-0000-0000-0000AFB20000}"/>
    <cellStyle name="Percent 2 3 2 2 2 2 9" xfId="50429" xr:uid="{00000000-0005-0000-0000-0000B0B20000}"/>
    <cellStyle name="Percent 2 3 2 2 2 3" xfId="11904" xr:uid="{00000000-0005-0000-0000-0000B1B20000}"/>
    <cellStyle name="Percent 2 3 2 2 2 3 2" xfId="11905" xr:uid="{00000000-0005-0000-0000-0000B2B20000}"/>
    <cellStyle name="Percent 2 3 2 2 2 3 2 2" xfId="11906" xr:uid="{00000000-0005-0000-0000-0000B3B20000}"/>
    <cellStyle name="Percent 2 3 2 2 2 3 2 2 2" xfId="11907" xr:uid="{00000000-0005-0000-0000-0000B4B20000}"/>
    <cellStyle name="Percent 2 3 2 2 2 3 2 2 2 2" xfId="19837" xr:uid="{00000000-0005-0000-0000-0000B5B20000}"/>
    <cellStyle name="Percent 2 3 2 2 2 3 2 2 2 2 2" xfId="32092" xr:uid="{00000000-0005-0000-0000-0000B6B20000}"/>
    <cellStyle name="Percent 2 3 2 2 2 3 2 2 2 2 3" xfId="44333" xr:uid="{00000000-0005-0000-0000-0000B7B20000}"/>
    <cellStyle name="Percent 2 3 2 2 2 3 2 2 2 3" xfId="25977" xr:uid="{00000000-0005-0000-0000-0000B8B20000}"/>
    <cellStyle name="Percent 2 3 2 2 2 3 2 2 2 4" xfId="38219" xr:uid="{00000000-0005-0000-0000-0000B9B20000}"/>
    <cellStyle name="Percent 2 3 2 2 2 3 2 2 2 5" xfId="50448" xr:uid="{00000000-0005-0000-0000-0000BAB20000}"/>
    <cellStyle name="Percent 2 3 2 2 2 3 2 2 3" xfId="19836" xr:uid="{00000000-0005-0000-0000-0000BBB20000}"/>
    <cellStyle name="Percent 2 3 2 2 2 3 2 2 3 2" xfId="32091" xr:uid="{00000000-0005-0000-0000-0000BCB20000}"/>
    <cellStyle name="Percent 2 3 2 2 2 3 2 2 3 3" xfId="44332" xr:uid="{00000000-0005-0000-0000-0000BDB20000}"/>
    <cellStyle name="Percent 2 3 2 2 2 3 2 2 4" xfId="25976" xr:uid="{00000000-0005-0000-0000-0000BEB20000}"/>
    <cellStyle name="Percent 2 3 2 2 2 3 2 2 5" xfId="38218" xr:uid="{00000000-0005-0000-0000-0000BFB20000}"/>
    <cellStyle name="Percent 2 3 2 2 2 3 2 2 6" xfId="50447" xr:uid="{00000000-0005-0000-0000-0000C0B20000}"/>
    <cellStyle name="Percent 2 3 2 2 2 3 2 3" xfId="11908" xr:uid="{00000000-0005-0000-0000-0000C1B20000}"/>
    <cellStyle name="Percent 2 3 2 2 2 3 2 3 2" xfId="19838" xr:uid="{00000000-0005-0000-0000-0000C2B20000}"/>
    <cellStyle name="Percent 2 3 2 2 2 3 2 3 2 2" xfId="32093" xr:uid="{00000000-0005-0000-0000-0000C3B20000}"/>
    <cellStyle name="Percent 2 3 2 2 2 3 2 3 2 3" xfId="44334" xr:uid="{00000000-0005-0000-0000-0000C4B20000}"/>
    <cellStyle name="Percent 2 3 2 2 2 3 2 3 3" xfId="25978" xr:uid="{00000000-0005-0000-0000-0000C5B20000}"/>
    <cellStyle name="Percent 2 3 2 2 2 3 2 3 4" xfId="38220" xr:uid="{00000000-0005-0000-0000-0000C6B20000}"/>
    <cellStyle name="Percent 2 3 2 2 2 3 2 3 5" xfId="50449" xr:uid="{00000000-0005-0000-0000-0000C7B20000}"/>
    <cellStyle name="Percent 2 3 2 2 2 3 2 4" xfId="19835" xr:uid="{00000000-0005-0000-0000-0000C8B20000}"/>
    <cellStyle name="Percent 2 3 2 2 2 3 2 4 2" xfId="32090" xr:uid="{00000000-0005-0000-0000-0000C9B20000}"/>
    <cellStyle name="Percent 2 3 2 2 2 3 2 4 3" xfId="44331" xr:uid="{00000000-0005-0000-0000-0000CAB20000}"/>
    <cellStyle name="Percent 2 3 2 2 2 3 2 5" xfId="25975" xr:uid="{00000000-0005-0000-0000-0000CBB20000}"/>
    <cellStyle name="Percent 2 3 2 2 2 3 2 6" xfId="38217" xr:uid="{00000000-0005-0000-0000-0000CCB20000}"/>
    <cellStyle name="Percent 2 3 2 2 2 3 2 7" xfId="50446" xr:uid="{00000000-0005-0000-0000-0000CDB20000}"/>
    <cellStyle name="Percent 2 3 2 2 2 3 3" xfId="11909" xr:uid="{00000000-0005-0000-0000-0000CEB20000}"/>
    <cellStyle name="Percent 2 3 2 2 2 3 3 2" xfId="11910" xr:uid="{00000000-0005-0000-0000-0000CFB20000}"/>
    <cellStyle name="Percent 2 3 2 2 2 3 3 2 2" xfId="19840" xr:uid="{00000000-0005-0000-0000-0000D0B20000}"/>
    <cellStyle name="Percent 2 3 2 2 2 3 3 2 2 2" xfId="32095" xr:uid="{00000000-0005-0000-0000-0000D1B20000}"/>
    <cellStyle name="Percent 2 3 2 2 2 3 3 2 2 3" xfId="44336" xr:uid="{00000000-0005-0000-0000-0000D2B20000}"/>
    <cellStyle name="Percent 2 3 2 2 2 3 3 2 3" xfId="25980" xr:uid="{00000000-0005-0000-0000-0000D3B20000}"/>
    <cellStyle name="Percent 2 3 2 2 2 3 3 2 4" xfId="38222" xr:uid="{00000000-0005-0000-0000-0000D4B20000}"/>
    <cellStyle name="Percent 2 3 2 2 2 3 3 2 5" xfId="50451" xr:uid="{00000000-0005-0000-0000-0000D5B20000}"/>
    <cellStyle name="Percent 2 3 2 2 2 3 3 3" xfId="19839" xr:uid="{00000000-0005-0000-0000-0000D6B20000}"/>
    <cellStyle name="Percent 2 3 2 2 2 3 3 3 2" xfId="32094" xr:uid="{00000000-0005-0000-0000-0000D7B20000}"/>
    <cellStyle name="Percent 2 3 2 2 2 3 3 3 3" xfId="44335" xr:uid="{00000000-0005-0000-0000-0000D8B20000}"/>
    <cellStyle name="Percent 2 3 2 2 2 3 3 4" xfId="25979" xr:uid="{00000000-0005-0000-0000-0000D9B20000}"/>
    <cellStyle name="Percent 2 3 2 2 2 3 3 5" xfId="38221" xr:uid="{00000000-0005-0000-0000-0000DAB20000}"/>
    <cellStyle name="Percent 2 3 2 2 2 3 3 6" xfId="50450" xr:uid="{00000000-0005-0000-0000-0000DBB20000}"/>
    <cellStyle name="Percent 2 3 2 2 2 3 4" xfId="11911" xr:uid="{00000000-0005-0000-0000-0000DCB20000}"/>
    <cellStyle name="Percent 2 3 2 2 2 3 4 2" xfId="19841" xr:uid="{00000000-0005-0000-0000-0000DDB20000}"/>
    <cellStyle name="Percent 2 3 2 2 2 3 4 2 2" xfId="32096" xr:uid="{00000000-0005-0000-0000-0000DEB20000}"/>
    <cellStyle name="Percent 2 3 2 2 2 3 4 2 3" xfId="44337" xr:uid="{00000000-0005-0000-0000-0000DFB20000}"/>
    <cellStyle name="Percent 2 3 2 2 2 3 4 3" xfId="25981" xr:uid="{00000000-0005-0000-0000-0000E0B20000}"/>
    <cellStyle name="Percent 2 3 2 2 2 3 4 4" xfId="38223" xr:uid="{00000000-0005-0000-0000-0000E1B20000}"/>
    <cellStyle name="Percent 2 3 2 2 2 3 4 5" xfId="50452" xr:uid="{00000000-0005-0000-0000-0000E2B20000}"/>
    <cellStyle name="Percent 2 3 2 2 2 3 5" xfId="19834" xr:uid="{00000000-0005-0000-0000-0000E3B20000}"/>
    <cellStyle name="Percent 2 3 2 2 2 3 5 2" xfId="32089" xr:uid="{00000000-0005-0000-0000-0000E4B20000}"/>
    <cellStyle name="Percent 2 3 2 2 2 3 5 3" xfId="44330" xr:uid="{00000000-0005-0000-0000-0000E5B20000}"/>
    <cellStyle name="Percent 2 3 2 2 2 3 6" xfId="25974" xr:uid="{00000000-0005-0000-0000-0000E6B20000}"/>
    <cellStyle name="Percent 2 3 2 2 2 3 7" xfId="38216" xr:uid="{00000000-0005-0000-0000-0000E7B20000}"/>
    <cellStyle name="Percent 2 3 2 2 2 3 8" xfId="50445" xr:uid="{00000000-0005-0000-0000-0000E8B20000}"/>
    <cellStyle name="Percent 2 3 2 2 2 4" xfId="11912" xr:uid="{00000000-0005-0000-0000-0000E9B20000}"/>
    <cellStyle name="Percent 2 3 2 2 2 4 2" xfId="11913" xr:uid="{00000000-0005-0000-0000-0000EAB20000}"/>
    <cellStyle name="Percent 2 3 2 2 2 4 2 2" xfId="11914" xr:uid="{00000000-0005-0000-0000-0000EBB20000}"/>
    <cellStyle name="Percent 2 3 2 2 2 4 2 2 2" xfId="19844" xr:uid="{00000000-0005-0000-0000-0000ECB20000}"/>
    <cellStyle name="Percent 2 3 2 2 2 4 2 2 2 2" xfId="32099" xr:uid="{00000000-0005-0000-0000-0000EDB20000}"/>
    <cellStyle name="Percent 2 3 2 2 2 4 2 2 2 3" xfId="44340" xr:uid="{00000000-0005-0000-0000-0000EEB20000}"/>
    <cellStyle name="Percent 2 3 2 2 2 4 2 2 3" xfId="25984" xr:uid="{00000000-0005-0000-0000-0000EFB20000}"/>
    <cellStyle name="Percent 2 3 2 2 2 4 2 2 4" xfId="38226" xr:uid="{00000000-0005-0000-0000-0000F0B20000}"/>
    <cellStyle name="Percent 2 3 2 2 2 4 2 2 5" xfId="50455" xr:uid="{00000000-0005-0000-0000-0000F1B20000}"/>
    <cellStyle name="Percent 2 3 2 2 2 4 2 3" xfId="19843" xr:uid="{00000000-0005-0000-0000-0000F2B20000}"/>
    <cellStyle name="Percent 2 3 2 2 2 4 2 3 2" xfId="32098" xr:uid="{00000000-0005-0000-0000-0000F3B20000}"/>
    <cellStyle name="Percent 2 3 2 2 2 4 2 3 3" xfId="44339" xr:uid="{00000000-0005-0000-0000-0000F4B20000}"/>
    <cellStyle name="Percent 2 3 2 2 2 4 2 4" xfId="25983" xr:uid="{00000000-0005-0000-0000-0000F5B20000}"/>
    <cellStyle name="Percent 2 3 2 2 2 4 2 5" xfId="38225" xr:uid="{00000000-0005-0000-0000-0000F6B20000}"/>
    <cellStyle name="Percent 2 3 2 2 2 4 2 6" xfId="50454" xr:uid="{00000000-0005-0000-0000-0000F7B20000}"/>
    <cellStyle name="Percent 2 3 2 2 2 4 3" xfId="11915" xr:uid="{00000000-0005-0000-0000-0000F8B20000}"/>
    <cellStyle name="Percent 2 3 2 2 2 4 3 2" xfId="19845" xr:uid="{00000000-0005-0000-0000-0000F9B20000}"/>
    <cellStyle name="Percent 2 3 2 2 2 4 3 2 2" xfId="32100" xr:uid="{00000000-0005-0000-0000-0000FAB20000}"/>
    <cellStyle name="Percent 2 3 2 2 2 4 3 2 3" xfId="44341" xr:uid="{00000000-0005-0000-0000-0000FBB20000}"/>
    <cellStyle name="Percent 2 3 2 2 2 4 3 3" xfId="25985" xr:uid="{00000000-0005-0000-0000-0000FCB20000}"/>
    <cellStyle name="Percent 2 3 2 2 2 4 3 4" xfId="38227" xr:uid="{00000000-0005-0000-0000-0000FDB20000}"/>
    <cellStyle name="Percent 2 3 2 2 2 4 3 5" xfId="50456" xr:uid="{00000000-0005-0000-0000-0000FEB20000}"/>
    <cellStyle name="Percent 2 3 2 2 2 4 4" xfId="19842" xr:uid="{00000000-0005-0000-0000-0000FFB20000}"/>
    <cellStyle name="Percent 2 3 2 2 2 4 4 2" xfId="32097" xr:uid="{00000000-0005-0000-0000-000000B30000}"/>
    <cellStyle name="Percent 2 3 2 2 2 4 4 3" xfId="44338" xr:uid="{00000000-0005-0000-0000-000001B30000}"/>
    <cellStyle name="Percent 2 3 2 2 2 4 5" xfId="25982" xr:uid="{00000000-0005-0000-0000-000002B30000}"/>
    <cellStyle name="Percent 2 3 2 2 2 4 6" xfId="38224" xr:uid="{00000000-0005-0000-0000-000003B30000}"/>
    <cellStyle name="Percent 2 3 2 2 2 4 7" xfId="50453" xr:uid="{00000000-0005-0000-0000-000004B30000}"/>
    <cellStyle name="Percent 2 3 2 2 2 5" xfId="11916" xr:uid="{00000000-0005-0000-0000-000005B30000}"/>
    <cellStyle name="Percent 2 3 2 2 2 5 2" xfId="11917" xr:uid="{00000000-0005-0000-0000-000006B30000}"/>
    <cellStyle name="Percent 2 3 2 2 2 5 2 2" xfId="19847" xr:uid="{00000000-0005-0000-0000-000007B30000}"/>
    <cellStyle name="Percent 2 3 2 2 2 5 2 2 2" xfId="32102" xr:uid="{00000000-0005-0000-0000-000008B30000}"/>
    <cellStyle name="Percent 2 3 2 2 2 5 2 2 3" xfId="44343" xr:uid="{00000000-0005-0000-0000-000009B30000}"/>
    <cellStyle name="Percent 2 3 2 2 2 5 2 3" xfId="25987" xr:uid="{00000000-0005-0000-0000-00000AB30000}"/>
    <cellStyle name="Percent 2 3 2 2 2 5 2 4" xfId="38229" xr:uid="{00000000-0005-0000-0000-00000BB30000}"/>
    <cellStyle name="Percent 2 3 2 2 2 5 2 5" xfId="50458" xr:uid="{00000000-0005-0000-0000-00000CB30000}"/>
    <cellStyle name="Percent 2 3 2 2 2 5 3" xfId="19846" xr:uid="{00000000-0005-0000-0000-00000DB30000}"/>
    <cellStyle name="Percent 2 3 2 2 2 5 3 2" xfId="32101" xr:uid="{00000000-0005-0000-0000-00000EB30000}"/>
    <cellStyle name="Percent 2 3 2 2 2 5 3 3" xfId="44342" xr:uid="{00000000-0005-0000-0000-00000FB30000}"/>
    <cellStyle name="Percent 2 3 2 2 2 5 4" xfId="25986" xr:uid="{00000000-0005-0000-0000-000010B30000}"/>
    <cellStyle name="Percent 2 3 2 2 2 5 5" xfId="38228" xr:uid="{00000000-0005-0000-0000-000011B30000}"/>
    <cellStyle name="Percent 2 3 2 2 2 5 6" xfId="50457" xr:uid="{00000000-0005-0000-0000-000012B30000}"/>
    <cellStyle name="Percent 2 3 2 2 2 6" xfId="11918" xr:uid="{00000000-0005-0000-0000-000013B30000}"/>
    <cellStyle name="Percent 2 3 2 2 2 6 2" xfId="19848" xr:uid="{00000000-0005-0000-0000-000014B30000}"/>
    <cellStyle name="Percent 2 3 2 2 2 6 2 2" xfId="32103" xr:uid="{00000000-0005-0000-0000-000015B30000}"/>
    <cellStyle name="Percent 2 3 2 2 2 6 2 3" xfId="44344" xr:uid="{00000000-0005-0000-0000-000016B30000}"/>
    <cellStyle name="Percent 2 3 2 2 2 6 3" xfId="25988" xr:uid="{00000000-0005-0000-0000-000017B30000}"/>
    <cellStyle name="Percent 2 3 2 2 2 6 4" xfId="38230" xr:uid="{00000000-0005-0000-0000-000018B30000}"/>
    <cellStyle name="Percent 2 3 2 2 2 6 5" xfId="50459" xr:uid="{00000000-0005-0000-0000-000019B30000}"/>
    <cellStyle name="Percent 2 3 2 2 2 7" xfId="19817" xr:uid="{00000000-0005-0000-0000-00001AB30000}"/>
    <cellStyle name="Percent 2 3 2 2 2 7 2" xfId="32072" xr:uid="{00000000-0005-0000-0000-00001BB30000}"/>
    <cellStyle name="Percent 2 3 2 2 2 7 3" xfId="44313" xr:uid="{00000000-0005-0000-0000-00001CB30000}"/>
    <cellStyle name="Percent 2 3 2 2 2 8" xfId="25957" xr:uid="{00000000-0005-0000-0000-00001DB30000}"/>
    <cellStyle name="Percent 2 3 2 2 2 9" xfId="38199" xr:uid="{00000000-0005-0000-0000-00001EB30000}"/>
    <cellStyle name="Percent 2 3 2 2 3" xfId="11919" xr:uid="{00000000-0005-0000-0000-00001FB30000}"/>
    <cellStyle name="Percent 2 3 2 2 3 2" xfId="11920" xr:uid="{00000000-0005-0000-0000-000020B30000}"/>
    <cellStyle name="Percent 2 3 2 2 3 2 2" xfId="11921" xr:uid="{00000000-0005-0000-0000-000021B30000}"/>
    <cellStyle name="Percent 2 3 2 2 3 2 2 2" xfId="11922" xr:uid="{00000000-0005-0000-0000-000022B30000}"/>
    <cellStyle name="Percent 2 3 2 2 3 2 2 2 2" xfId="11923" xr:uid="{00000000-0005-0000-0000-000023B30000}"/>
    <cellStyle name="Percent 2 3 2 2 3 2 2 2 2 2" xfId="19853" xr:uid="{00000000-0005-0000-0000-000024B30000}"/>
    <cellStyle name="Percent 2 3 2 2 3 2 2 2 2 2 2" xfId="32108" xr:uid="{00000000-0005-0000-0000-000025B30000}"/>
    <cellStyle name="Percent 2 3 2 2 3 2 2 2 2 2 3" xfId="44349" xr:uid="{00000000-0005-0000-0000-000026B30000}"/>
    <cellStyle name="Percent 2 3 2 2 3 2 2 2 2 3" xfId="25993" xr:uid="{00000000-0005-0000-0000-000027B30000}"/>
    <cellStyle name="Percent 2 3 2 2 3 2 2 2 2 4" xfId="38235" xr:uid="{00000000-0005-0000-0000-000028B30000}"/>
    <cellStyle name="Percent 2 3 2 2 3 2 2 2 2 5" xfId="50464" xr:uid="{00000000-0005-0000-0000-000029B30000}"/>
    <cellStyle name="Percent 2 3 2 2 3 2 2 2 3" xfId="19852" xr:uid="{00000000-0005-0000-0000-00002AB30000}"/>
    <cellStyle name="Percent 2 3 2 2 3 2 2 2 3 2" xfId="32107" xr:uid="{00000000-0005-0000-0000-00002BB30000}"/>
    <cellStyle name="Percent 2 3 2 2 3 2 2 2 3 3" xfId="44348" xr:uid="{00000000-0005-0000-0000-00002CB30000}"/>
    <cellStyle name="Percent 2 3 2 2 3 2 2 2 4" xfId="25992" xr:uid="{00000000-0005-0000-0000-00002DB30000}"/>
    <cellStyle name="Percent 2 3 2 2 3 2 2 2 5" xfId="38234" xr:uid="{00000000-0005-0000-0000-00002EB30000}"/>
    <cellStyle name="Percent 2 3 2 2 3 2 2 2 6" xfId="50463" xr:uid="{00000000-0005-0000-0000-00002FB30000}"/>
    <cellStyle name="Percent 2 3 2 2 3 2 2 3" xfId="11924" xr:uid="{00000000-0005-0000-0000-000030B30000}"/>
    <cellStyle name="Percent 2 3 2 2 3 2 2 3 2" xfId="19854" xr:uid="{00000000-0005-0000-0000-000031B30000}"/>
    <cellStyle name="Percent 2 3 2 2 3 2 2 3 2 2" xfId="32109" xr:uid="{00000000-0005-0000-0000-000032B30000}"/>
    <cellStyle name="Percent 2 3 2 2 3 2 2 3 2 3" xfId="44350" xr:uid="{00000000-0005-0000-0000-000033B30000}"/>
    <cellStyle name="Percent 2 3 2 2 3 2 2 3 3" xfId="25994" xr:uid="{00000000-0005-0000-0000-000034B30000}"/>
    <cellStyle name="Percent 2 3 2 2 3 2 2 3 4" xfId="38236" xr:uid="{00000000-0005-0000-0000-000035B30000}"/>
    <cellStyle name="Percent 2 3 2 2 3 2 2 3 5" xfId="50465" xr:uid="{00000000-0005-0000-0000-000036B30000}"/>
    <cellStyle name="Percent 2 3 2 2 3 2 2 4" xfId="19851" xr:uid="{00000000-0005-0000-0000-000037B30000}"/>
    <cellStyle name="Percent 2 3 2 2 3 2 2 4 2" xfId="32106" xr:uid="{00000000-0005-0000-0000-000038B30000}"/>
    <cellStyle name="Percent 2 3 2 2 3 2 2 4 3" xfId="44347" xr:uid="{00000000-0005-0000-0000-000039B30000}"/>
    <cellStyle name="Percent 2 3 2 2 3 2 2 5" xfId="25991" xr:uid="{00000000-0005-0000-0000-00003AB30000}"/>
    <cellStyle name="Percent 2 3 2 2 3 2 2 6" xfId="38233" xr:uid="{00000000-0005-0000-0000-00003BB30000}"/>
    <cellStyle name="Percent 2 3 2 2 3 2 2 7" xfId="50462" xr:uid="{00000000-0005-0000-0000-00003CB30000}"/>
    <cellStyle name="Percent 2 3 2 2 3 2 3" xfId="11925" xr:uid="{00000000-0005-0000-0000-00003DB30000}"/>
    <cellStyle name="Percent 2 3 2 2 3 2 3 2" xfId="11926" xr:uid="{00000000-0005-0000-0000-00003EB30000}"/>
    <cellStyle name="Percent 2 3 2 2 3 2 3 2 2" xfId="19856" xr:uid="{00000000-0005-0000-0000-00003FB30000}"/>
    <cellStyle name="Percent 2 3 2 2 3 2 3 2 2 2" xfId="32111" xr:uid="{00000000-0005-0000-0000-000040B30000}"/>
    <cellStyle name="Percent 2 3 2 2 3 2 3 2 2 3" xfId="44352" xr:uid="{00000000-0005-0000-0000-000041B30000}"/>
    <cellStyle name="Percent 2 3 2 2 3 2 3 2 3" xfId="25996" xr:uid="{00000000-0005-0000-0000-000042B30000}"/>
    <cellStyle name="Percent 2 3 2 2 3 2 3 2 4" xfId="38238" xr:uid="{00000000-0005-0000-0000-000043B30000}"/>
    <cellStyle name="Percent 2 3 2 2 3 2 3 2 5" xfId="50467" xr:uid="{00000000-0005-0000-0000-000044B30000}"/>
    <cellStyle name="Percent 2 3 2 2 3 2 3 3" xfId="19855" xr:uid="{00000000-0005-0000-0000-000045B30000}"/>
    <cellStyle name="Percent 2 3 2 2 3 2 3 3 2" xfId="32110" xr:uid="{00000000-0005-0000-0000-000046B30000}"/>
    <cellStyle name="Percent 2 3 2 2 3 2 3 3 3" xfId="44351" xr:uid="{00000000-0005-0000-0000-000047B30000}"/>
    <cellStyle name="Percent 2 3 2 2 3 2 3 4" xfId="25995" xr:uid="{00000000-0005-0000-0000-000048B30000}"/>
    <cellStyle name="Percent 2 3 2 2 3 2 3 5" xfId="38237" xr:uid="{00000000-0005-0000-0000-000049B30000}"/>
    <cellStyle name="Percent 2 3 2 2 3 2 3 6" xfId="50466" xr:uid="{00000000-0005-0000-0000-00004AB30000}"/>
    <cellStyle name="Percent 2 3 2 2 3 2 4" xfId="11927" xr:uid="{00000000-0005-0000-0000-00004BB30000}"/>
    <cellStyle name="Percent 2 3 2 2 3 2 4 2" xfId="19857" xr:uid="{00000000-0005-0000-0000-00004CB30000}"/>
    <cellStyle name="Percent 2 3 2 2 3 2 4 2 2" xfId="32112" xr:uid="{00000000-0005-0000-0000-00004DB30000}"/>
    <cellStyle name="Percent 2 3 2 2 3 2 4 2 3" xfId="44353" xr:uid="{00000000-0005-0000-0000-00004EB30000}"/>
    <cellStyle name="Percent 2 3 2 2 3 2 4 3" xfId="25997" xr:uid="{00000000-0005-0000-0000-00004FB30000}"/>
    <cellStyle name="Percent 2 3 2 2 3 2 4 4" xfId="38239" xr:uid="{00000000-0005-0000-0000-000050B30000}"/>
    <cellStyle name="Percent 2 3 2 2 3 2 4 5" xfId="50468" xr:uid="{00000000-0005-0000-0000-000051B30000}"/>
    <cellStyle name="Percent 2 3 2 2 3 2 5" xfId="19850" xr:uid="{00000000-0005-0000-0000-000052B30000}"/>
    <cellStyle name="Percent 2 3 2 2 3 2 5 2" xfId="32105" xr:uid="{00000000-0005-0000-0000-000053B30000}"/>
    <cellStyle name="Percent 2 3 2 2 3 2 5 3" xfId="44346" xr:uid="{00000000-0005-0000-0000-000054B30000}"/>
    <cellStyle name="Percent 2 3 2 2 3 2 6" xfId="25990" xr:uid="{00000000-0005-0000-0000-000055B30000}"/>
    <cellStyle name="Percent 2 3 2 2 3 2 7" xfId="38232" xr:uid="{00000000-0005-0000-0000-000056B30000}"/>
    <cellStyle name="Percent 2 3 2 2 3 2 8" xfId="50461" xr:uid="{00000000-0005-0000-0000-000057B30000}"/>
    <cellStyle name="Percent 2 3 2 2 3 3" xfId="11928" xr:uid="{00000000-0005-0000-0000-000058B30000}"/>
    <cellStyle name="Percent 2 3 2 2 3 3 2" xfId="11929" xr:uid="{00000000-0005-0000-0000-000059B30000}"/>
    <cellStyle name="Percent 2 3 2 2 3 3 2 2" xfId="11930" xr:uid="{00000000-0005-0000-0000-00005AB30000}"/>
    <cellStyle name="Percent 2 3 2 2 3 3 2 2 2" xfId="19860" xr:uid="{00000000-0005-0000-0000-00005BB30000}"/>
    <cellStyle name="Percent 2 3 2 2 3 3 2 2 2 2" xfId="32115" xr:uid="{00000000-0005-0000-0000-00005CB30000}"/>
    <cellStyle name="Percent 2 3 2 2 3 3 2 2 2 3" xfId="44356" xr:uid="{00000000-0005-0000-0000-00005DB30000}"/>
    <cellStyle name="Percent 2 3 2 2 3 3 2 2 3" xfId="26000" xr:uid="{00000000-0005-0000-0000-00005EB30000}"/>
    <cellStyle name="Percent 2 3 2 2 3 3 2 2 4" xfId="38242" xr:uid="{00000000-0005-0000-0000-00005FB30000}"/>
    <cellStyle name="Percent 2 3 2 2 3 3 2 2 5" xfId="50471" xr:uid="{00000000-0005-0000-0000-000060B30000}"/>
    <cellStyle name="Percent 2 3 2 2 3 3 2 3" xfId="19859" xr:uid="{00000000-0005-0000-0000-000061B30000}"/>
    <cellStyle name="Percent 2 3 2 2 3 3 2 3 2" xfId="32114" xr:uid="{00000000-0005-0000-0000-000062B30000}"/>
    <cellStyle name="Percent 2 3 2 2 3 3 2 3 3" xfId="44355" xr:uid="{00000000-0005-0000-0000-000063B30000}"/>
    <cellStyle name="Percent 2 3 2 2 3 3 2 4" xfId="25999" xr:uid="{00000000-0005-0000-0000-000064B30000}"/>
    <cellStyle name="Percent 2 3 2 2 3 3 2 5" xfId="38241" xr:uid="{00000000-0005-0000-0000-000065B30000}"/>
    <cellStyle name="Percent 2 3 2 2 3 3 2 6" xfId="50470" xr:uid="{00000000-0005-0000-0000-000066B30000}"/>
    <cellStyle name="Percent 2 3 2 2 3 3 3" xfId="11931" xr:uid="{00000000-0005-0000-0000-000067B30000}"/>
    <cellStyle name="Percent 2 3 2 2 3 3 3 2" xfId="19861" xr:uid="{00000000-0005-0000-0000-000068B30000}"/>
    <cellStyle name="Percent 2 3 2 2 3 3 3 2 2" xfId="32116" xr:uid="{00000000-0005-0000-0000-000069B30000}"/>
    <cellStyle name="Percent 2 3 2 2 3 3 3 2 3" xfId="44357" xr:uid="{00000000-0005-0000-0000-00006AB30000}"/>
    <cellStyle name="Percent 2 3 2 2 3 3 3 3" xfId="26001" xr:uid="{00000000-0005-0000-0000-00006BB30000}"/>
    <cellStyle name="Percent 2 3 2 2 3 3 3 4" xfId="38243" xr:uid="{00000000-0005-0000-0000-00006CB30000}"/>
    <cellStyle name="Percent 2 3 2 2 3 3 3 5" xfId="50472" xr:uid="{00000000-0005-0000-0000-00006DB30000}"/>
    <cellStyle name="Percent 2 3 2 2 3 3 4" xfId="19858" xr:uid="{00000000-0005-0000-0000-00006EB30000}"/>
    <cellStyle name="Percent 2 3 2 2 3 3 4 2" xfId="32113" xr:uid="{00000000-0005-0000-0000-00006FB30000}"/>
    <cellStyle name="Percent 2 3 2 2 3 3 4 3" xfId="44354" xr:uid="{00000000-0005-0000-0000-000070B30000}"/>
    <cellStyle name="Percent 2 3 2 2 3 3 5" xfId="25998" xr:uid="{00000000-0005-0000-0000-000071B30000}"/>
    <cellStyle name="Percent 2 3 2 2 3 3 6" xfId="38240" xr:uid="{00000000-0005-0000-0000-000072B30000}"/>
    <cellStyle name="Percent 2 3 2 2 3 3 7" xfId="50469" xr:uid="{00000000-0005-0000-0000-000073B30000}"/>
    <cellStyle name="Percent 2 3 2 2 3 4" xfId="11932" xr:uid="{00000000-0005-0000-0000-000074B30000}"/>
    <cellStyle name="Percent 2 3 2 2 3 4 2" xfId="11933" xr:uid="{00000000-0005-0000-0000-000075B30000}"/>
    <cellStyle name="Percent 2 3 2 2 3 4 2 2" xfId="19863" xr:uid="{00000000-0005-0000-0000-000076B30000}"/>
    <cellStyle name="Percent 2 3 2 2 3 4 2 2 2" xfId="32118" xr:uid="{00000000-0005-0000-0000-000077B30000}"/>
    <cellStyle name="Percent 2 3 2 2 3 4 2 2 3" xfId="44359" xr:uid="{00000000-0005-0000-0000-000078B30000}"/>
    <cellStyle name="Percent 2 3 2 2 3 4 2 3" xfId="26003" xr:uid="{00000000-0005-0000-0000-000079B30000}"/>
    <cellStyle name="Percent 2 3 2 2 3 4 2 4" xfId="38245" xr:uid="{00000000-0005-0000-0000-00007AB30000}"/>
    <cellStyle name="Percent 2 3 2 2 3 4 2 5" xfId="50474" xr:uid="{00000000-0005-0000-0000-00007BB30000}"/>
    <cellStyle name="Percent 2 3 2 2 3 4 3" xfId="19862" xr:uid="{00000000-0005-0000-0000-00007CB30000}"/>
    <cellStyle name="Percent 2 3 2 2 3 4 3 2" xfId="32117" xr:uid="{00000000-0005-0000-0000-00007DB30000}"/>
    <cellStyle name="Percent 2 3 2 2 3 4 3 3" xfId="44358" xr:uid="{00000000-0005-0000-0000-00007EB30000}"/>
    <cellStyle name="Percent 2 3 2 2 3 4 4" xfId="26002" xr:uid="{00000000-0005-0000-0000-00007FB30000}"/>
    <cellStyle name="Percent 2 3 2 2 3 4 5" xfId="38244" xr:uid="{00000000-0005-0000-0000-000080B30000}"/>
    <cellStyle name="Percent 2 3 2 2 3 4 6" xfId="50473" xr:uid="{00000000-0005-0000-0000-000081B30000}"/>
    <cellStyle name="Percent 2 3 2 2 3 5" xfId="11934" xr:uid="{00000000-0005-0000-0000-000082B30000}"/>
    <cellStyle name="Percent 2 3 2 2 3 5 2" xfId="19864" xr:uid="{00000000-0005-0000-0000-000083B30000}"/>
    <cellStyle name="Percent 2 3 2 2 3 5 2 2" xfId="32119" xr:uid="{00000000-0005-0000-0000-000084B30000}"/>
    <cellStyle name="Percent 2 3 2 2 3 5 2 3" xfId="44360" xr:uid="{00000000-0005-0000-0000-000085B30000}"/>
    <cellStyle name="Percent 2 3 2 2 3 5 3" xfId="26004" xr:uid="{00000000-0005-0000-0000-000086B30000}"/>
    <cellStyle name="Percent 2 3 2 2 3 5 4" xfId="38246" xr:uid="{00000000-0005-0000-0000-000087B30000}"/>
    <cellStyle name="Percent 2 3 2 2 3 5 5" xfId="50475" xr:uid="{00000000-0005-0000-0000-000088B30000}"/>
    <cellStyle name="Percent 2 3 2 2 3 6" xfId="19849" xr:uid="{00000000-0005-0000-0000-000089B30000}"/>
    <cellStyle name="Percent 2 3 2 2 3 6 2" xfId="32104" xr:uid="{00000000-0005-0000-0000-00008AB30000}"/>
    <cellStyle name="Percent 2 3 2 2 3 6 3" xfId="44345" xr:uid="{00000000-0005-0000-0000-00008BB30000}"/>
    <cellStyle name="Percent 2 3 2 2 3 7" xfId="25989" xr:uid="{00000000-0005-0000-0000-00008CB30000}"/>
    <cellStyle name="Percent 2 3 2 2 3 8" xfId="38231" xr:uid="{00000000-0005-0000-0000-00008DB30000}"/>
    <cellStyle name="Percent 2 3 2 2 3 9" xfId="50460" xr:uid="{00000000-0005-0000-0000-00008EB30000}"/>
    <cellStyle name="Percent 2 3 2 2 4" xfId="11935" xr:uid="{00000000-0005-0000-0000-00008FB30000}"/>
    <cellStyle name="Percent 2 3 2 2 4 2" xfId="11936" xr:uid="{00000000-0005-0000-0000-000090B30000}"/>
    <cellStyle name="Percent 2 3 2 2 4 2 2" xfId="11937" xr:uid="{00000000-0005-0000-0000-000091B30000}"/>
    <cellStyle name="Percent 2 3 2 2 4 2 2 2" xfId="11938" xr:uid="{00000000-0005-0000-0000-000092B30000}"/>
    <cellStyle name="Percent 2 3 2 2 4 2 2 2 2" xfId="19868" xr:uid="{00000000-0005-0000-0000-000093B30000}"/>
    <cellStyle name="Percent 2 3 2 2 4 2 2 2 2 2" xfId="32123" xr:uid="{00000000-0005-0000-0000-000094B30000}"/>
    <cellStyle name="Percent 2 3 2 2 4 2 2 2 2 3" xfId="44364" xr:uid="{00000000-0005-0000-0000-000095B30000}"/>
    <cellStyle name="Percent 2 3 2 2 4 2 2 2 3" xfId="26008" xr:uid="{00000000-0005-0000-0000-000096B30000}"/>
    <cellStyle name="Percent 2 3 2 2 4 2 2 2 4" xfId="38250" xr:uid="{00000000-0005-0000-0000-000097B30000}"/>
    <cellStyle name="Percent 2 3 2 2 4 2 2 2 5" xfId="50479" xr:uid="{00000000-0005-0000-0000-000098B30000}"/>
    <cellStyle name="Percent 2 3 2 2 4 2 2 3" xfId="19867" xr:uid="{00000000-0005-0000-0000-000099B30000}"/>
    <cellStyle name="Percent 2 3 2 2 4 2 2 3 2" xfId="32122" xr:uid="{00000000-0005-0000-0000-00009AB30000}"/>
    <cellStyle name="Percent 2 3 2 2 4 2 2 3 3" xfId="44363" xr:uid="{00000000-0005-0000-0000-00009BB30000}"/>
    <cellStyle name="Percent 2 3 2 2 4 2 2 4" xfId="26007" xr:uid="{00000000-0005-0000-0000-00009CB30000}"/>
    <cellStyle name="Percent 2 3 2 2 4 2 2 5" xfId="38249" xr:uid="{00000000-0005-0000-0000-00009DB30000}"/>
    <cellStyle name="Percent 2 3 2 2 4 2 2 6" xfId="50478" xr:uid="{00000000-0005-0000-0000-00009EB30000}"/>
    <cellStyle name="Percent 2 3 2 2 4 2 3" xfId="11939" xr:uid="{00000000-0005-0000-0000-00009FB30000}"/>
    <cellStyle name="Percent 2 3 2 2 4 2 3 2" xfId="19869" xr:uid="{00000000-0005-0000-0000-0000A0B30000}"/>
    <cellStyle name="Percent 2 3 2 2 4 2 3 2 2" xfId="32124" xr:uid="{00000000-0005-0000-0000-0000A1B30000}"/>
    <cellStyle name="Percent 2 3 2 2 4 2 3 2 3" xfId="44365" xr:uid="{00000000-0005-0000-0000-0000A2B30000}"/>
    <cellStyle name="Percent 2 3 2 2 4 2 3 3" xfId="26009" xr:uid="{00000000-0005-0000-0000-0000A3B30000}"/>
    <cellStyle name="Percent 2 3 2 2 4 2 3 4" xfId="38251" xr:uid="{00000000-0005-0000-0000-0000A4B30000}"/>
    <cellStyle name="Percent 2 3 2 2 4 2 3 5" xfId="50480" xr:uid="{00000000-0005-0000-0000-0000A5B30000}"/>
    <cellStyle name="Percent 2 3 2 2 4 2 4" xfId="19866" xr:uid="{00000000-0005-0000-0000-0000A6B30000}"/>
    <cellStyle name="Percent 2 3 2 2 4 2 4 2" xfId="32121" xr:uid="{00000000-0005-0000-0000-0000A7B30000}"/>
    <cellStyle name="Percent 2 3 2 2 4 2 4 3" xfId="44362" xr:uid="{00000000-0005-0000-0000-0000A8B30000}"/>
    <cellStyle name="Percent 2 3 2 2 4 2 5" xfId="26006" xr:uid="{00000000-0005-0000-0000-0000A9B30000}"/>
    <cellStyle name="Percent 2 3 2 2 4 2 6" xfId="38248" xr:uid="{00000000-0005-0000-0000-0000AAB30000}"/>
    <cellStyle name="Percent 2 3 2 2 4 2 7" xfId="50477" xr:uid="{00000000-0005-0000-0000-0000ABB30000}"/>
    <cellStyle name="Percent 2 3 2 2 4 3" xfId="11940" xr:uid="{00000000-0005-0000-0000-0000ACB30000}"/>
    <cellStyle name="Percent 2 3 2 2 4 3 2" xfId="11941" xr:uid="{00000000-0005-0000-0000-0000ADB30000}"/>
    <cellStyle name="Percent 2 3 2 2 4 3 2 2" xfId="19871" xr:uid="{00000000-0005-0000-0000-0000AEB30000}"/>
    <cellStyle name="Percent 2 3 2 2 4 3 2 2 2" xfId="32126" xr:uid="{00000000-0005-0000-0000-0000AFB30000}"/>
    <cellStyle name="Percent 2 3 2 2 4 3 2 2 3" xfId="44367" xr:uid="{00000000-0005-0000-0000-0000B0B30000}"/>
    <cellStyle name="Percent 2 3 2 2 4 3 2 3" xfId="26011" xr:uid="{00000000-0005-0000-0000-0000B1B30000}"/>
    <cellStyle name="Percent 2 3 2 2 4 3 2 4" xfId="38253" xr:uid="{00000000-0005-0000-0000-0000B2B30000}"/>
    <cellStyle name="Percent 2 3 2 2 4 3 2 5" xfId="50482" xr:uid="{00000000-0005-0000-0000-0000B3B30000}"/>
    <cellStyle name="Percent 2 3 2 2 4 3 3" xfId="19870" xr:uid="{00000000-0005-0000-0000-0000B4B30000}"/>
    <cellStyle name="Percent 2 3 2 2 4 3 3 2" xfId="32125" xr:uid="{00000000-0005-0000-0000-0000B5B30000}"/>
    <cellStyle name="Percent 2 3 2 2 4 3 3 3" xfId="44366" xr:uid="{00000000-0005-0000-0000-0000B6B30000}"/>
    <cellStyle name="Percent 2 3 2 2 4 3 4" xfId="26010" xr:uid="{00000000-0005-0000-0000-0000B7B30000}"/>
    <cellStyle name="Percent 2 3 2 2 4 3 5" xfId="38252" xr:uid="{00000000-0005-0000-0000-0000B8B30000}"/>
    <cellStyle name="Percent 2 3 2 2 4 3 6" xfId="50481" xr:uid="{00000000-0005-0000-0000-0000B9B30000}"/>
    <cellStyle name="Percent 2 3 2 2 4 4" xfId="11942" xr:uid="{00000000-0005-0000-0000-0000BAB30000}"/>
    <cellStyle name="Percent 2 3 2 2 4 4 2" xfId="19872" xr:uid="{00000000-0005-0000-0000-0000BBB30000}"/>
    <cellStyle name="Percent 2 3 2 2 4 4 2 2" xfId="32127" xr:uid="{00000000-0005-0000-0000-0000BCB30000}"/>
    <cellStyle name="Percent 2 3 2 2 4 4 2 3" xfId="44368" xr:uid="{00000000-0005-0000-0000-0000BDB30000}"/>
    <cellStyle name="Percent 2 3 2 2 4 4 3" xfId="26012" xr:uid="{00000000-0005-0000-0000-0000BEB30000}"/>
    <cellStyle name="Percent 2 3 2 2 4 4 4" xfId="38254" xr:uid="{00000000-0005-0000-0000-0000BFB30000}"/>
    <cellStyle name="Percent 2 3 2 2 4 4 5" xfId="50483" xr:uid="{00000000-0005-0000-0000-0000C0B30000}"/>
    <cellStyle name="Percent 2 3 2 2 4 5" xfId="19865" xr:uid="{00000000-0005-0000-0000-0000C1B30000}"/>
    <cellStyle name="Percent 2 3 2 2 4 5 2" xfId="32120" xr:uid="{00000000-0005-0000-0000-0000C2B30000}"/>
    <cellStyle name="Percent 2 3 2 2 4 5 3" xfId="44361" xr:uid="{00000000-0005-0000-0000-0000C3B30000}"/>
    <cellStyle name="Percent 2 3 2 2 4 6" xfId="26005" xr:uid="{00000000-0005-0000-0000-0000C4B30000}"/>
    <cellStyle name="Percent 2 3 2 2 4 7" xfId="38247" xr:uid="{00000000-0005-0000-0000-0000C5B30000}"/>
    <cellStyle name="Percent 2 3 2 2 4 8" xfId="50476" xr:uid="{00000000-0005-0000-0000-0000C6B30000}"/>
    <cellStyle name="Percent 2 3 2 2 5" xfId="11943" xr:uid="{00000000-0005-0000-0000-0000C7B30000}"/>
    <cellStyle name="Percent 2 3 2 2 5 2" xfId="11944" xr:uid="{00000000-0005-0000-0000-0000C8B30000}"/>
    <cellStyle name="Percent 2 3 2 2 5 2 2" xfId="11945" xr:uid="{00000000-0005-0000-0000-0000C9B30000}"/>
    <cellStyle name="Percent 2 3 2 2 5 2 2 2" xfId="19875" xr:uid="{00000000-0005-0000-0000-0000CAB30000}"/>
    <cellStyle name="Percent 2 3 2 2 5 2 2 2 2" xfId="32130" xr:uid="{00000000-0005-0000-0000-0000CBB30000}"/>
    <cellStyle name="Percent 2 3 2 2 5 2 2 2 3" xfId="44371" xr:uid="{00000000-0005-0000-0000-0000CCB30000}"/>
    <cellStyle name="Percent 2 3 2 2 5 2 2 3" xfId="26015" xr:uid="{00000000-0005-0000-0000-0000CDB30000}"/>
    <cellStyle name="Percent 2 3 2 2 5 2 2 4" xfId="38257" xr:uid="{00000000-0005-0000-0000-0000CEB30000}"/>
    <cellStyle name="Percent 2 3 2 2 5 2 2 5" xfId="50486" xr:uid="{00000000-0005-0000-0000-0000CFB30000}"/>
    <cellStyle name="Percent 2 3 2 2 5 2 3" xfId="19874" xr:uid="{00000000-0005-0000-0000-0000D0B30000}"/>
    <cellStyle name="Percent 2 3 2 2 5 2 3 2" xfId="32129" xr:uid="{00000000-0005-0000-0000-0000D1B30000}"/>
    <cellStyle name="Percent 2 3 2 2 5 2 3 3" xfId="44370" xr:uid="{00000000-0005-0000-0000-0000D2B30000}"/>
    <cellStyle name="Percent 2 3 2 2 5 2 4" xfId="26014" xr:uid="{00000000-0005-0000-0000-0000D3B30000}"/>
    <cellStyle name="Percent 2 3 2 2 5 2 5" xfId="38256" xr:uid="{00000000-0005-0000-0000-0000D4B30000}"/>
    <cellStyle name="Percent 2 3 2 2 5 2 6" xfId="50485" xr:uid="{00000000-0005-0000-0000-0000D5B30000}"/>
    <cellStyle name="Percent 2 3 2 2 5 3" xfId="11946" xr:uid="{00000000-0005-0000-0000-0000D6B30000}"/>
    <cellStyle name="Percent 2 3 2 2 5 3 2" xfId="19876" xr:uid="{00000000-0005-0000-0000-0000D7B30000}"/>
    <cellStyle name="Percent 2 3 2 2 5 3 2 2" xfId="32131" xr:uid="{00000000-0005-0000-0000-0000D8B30000}"/>
    <cellStyle name="Percent 2 3 2 2 5 3 2 3" xfId="44372" xr:uid="{00000000-0005-0000-0000-0000D9B30000}"/>
    <cellStyle name="Percent 2 3 2 2 5 3 3" xfId="26016" xr:uid="{00000000-0005-0000-0000-0000DAB30000}"/>
    <cellStyle name="Percent 2 3 2 2 5 3 4" xfId="38258" xr:uid="{00000000-0005-0000-0000-0000DBB30000}"/>
    <cellStyle name="Percent 2 3 2 2 5 3 5" xfId="50487" xr:uid="{00000000-0005-0000-0000-0000DCB30000}"/>
    <cellStyle name="Percent 2 3 2 2 5 4" xfId="19873" xr:uid="{00000000-0005-0000-0000-0000DDB30000}"/>
    <cellStyle name="Percent 2 3 2 2 5 4 2" xfId="32128" xr:uid="{00000000-0005-0000-0000-0000DEB30000}"/>
    <cellStyle name="Percent 2 3 2 2 5 4 3" xfId="44369" xr:uid="{00000000-0005-0000-0000-0000DFB30000}"/>
    <cellStyle name="Percent 2 3 2 2 5 5" xfId="26013" xr:uid="{00000000-0005-0000-0000-0000E0B30000}"/>
    <cellStyle name="Percent 2 3 2 2 5 6" xfId="38255" xr:uid="{00000000-0005-0000-0000-0000E1B30000}"/>
    <cellStyle name="Percent 2 3 2 2 5 7" xfId="50484" xr:uid="{00000000-0005-0000-0000-0000E2B30000}"/>
    <cellStyle name="Percent 2 3 2 2 6" xfId="11947" xr:uid="{00000000-0005-0000-0000-0000E3B30000}"/>
    <cellStyle name="Percent 2 3 2 2 6 2" xfId="11948" xr:uid="{00000000-0005-0000-0000-0000E4B30000}"/>
    <cellStyle name="Percent 2 3 2 2 6 2 2" xfId="19878" xr:uid="{00000000-0005-0000-0000-0000E5B30000}"/>
    <cellStyle name="Percent 2 3 2 2 6 2 2 2" xfId="32133" xr:uid="{00000000-0005-0000-0000-0000E6B30000}"/>
    <cellStyle name="Percent 2 3 2 2 6 2 2 3" xfId="44374" xr:uid="{00000000-0005-0000-0000-0000E7B30000}"/>
    <cellStyle name="Percent 2 3 2 2 6 2 3" xfId="26018" xr:uid="{00000000-0005-0000-0000-0000E8B30000}"/>
    <cellStyle name="Percent 2 3 2 2 6 2 4" xfId="38260" xr:uid="{00000000-0005-0000-0000-0000E9B30000}"/>
    <cellStyle name="Percent 2 3 2 2 6 2 5" xfId="50489" xr:uid="{00000000-0005-0000-0000-0000EAB30000}"/>
    <cellStyle name="Percent 2 3 2 2 6 3" xfId="19877" xr:uid="{00000000-0005-0000-0000-0000EBB30000}"/>
    <cellStyle name="Percent 2 3 2 2 6 3 2" xfId="32132" xr:uid="{00000000-0005-0000-0000-0000ECB30000}"/>
    <cellStyle name="Percent 2 3 2 2 6 3 3" xfId="44373" xr:uid="{00000000-0005-0000-0000-0000EDB30000}"/>
    <cellStyle name="Percent 2 3 2 2 6 4" xfId="26017" xr:uid="{00000000-0005-0000-0000-0000EEB30000}"/>
    <cellStyle name="Percent 2 3 2 2 6 5" xfId="38259" xr:uid="{00000000-0005-0000-0000-0000EFB30000}"/>
    <cellStyle name="Percent 2 3 2 2 6 6" xfId="50488" xr:uid="{00000000-0005-0000-0000-0000F0B30000}"/>
    <cellStyle name="Percent 2 3 2 2 7" xfId="11949" xr:uid="{00000000-0005-0000-0000-0000F1B30000}"/>
    <cellStyle name="Percent 2 3 2 2 7 2" xfId="19879" xr:uid="{00000000-0005-0000-0000-0000F2B30000}"/>
    <cellStyle name="Percent 2 3 2 2 7 2 2" xfId="32134" xr:uid="{00000000-0005-0000-0000-0000F3B30000}"/>
    <cellStyle name="Percent 2 3 2 2 7 2 3" xfId="44375" xr:uid="{00000000-0005-0000-0000-0000F4B30000}"/>
    <cellStyle name="Percent 2 3 2 2 7 3" xfId="26019" xr:uid="{00000000-0005-0000-0000-0000F5B30000}"/>
    <cellStyle name="Percent 2 3 2 2 7 4" xfId="38261" xr:uid="{00000000-0005-0000-0000-0000F6B30000}"/>
    <cellStyle name="Percent 2 3 2 2 7 5" xfId="50490" xr:uid="{00000000-0005-0000-0000-0000F7B30000}"/>
    <cellStyle name="Percent 2 3 2 2 8" xfId="19816" xr:uid="{00000000-0005-0000-0000-0000F8B30000}"/>
    <cellStyle name="Percent 2 3 2 2 8 2" xfId="32071" xr:uid="{00000000-0005-0000-0000-0000F9B30000}"/>
    <cellStyle name="Percent 2 3 2 2 8 3" xfId="44312" xr:uid="{00000000-0005-0000-0000-0000FAB30000}"/>
    <cellStyle name="Percent 2 3 2 2 9" xfId="25956" xr:uid="{00000000-0005-0000-0000-0000FBB30000}"/>
    <cellStyle name="Percent 2 3 2 3" xfId="11950" xr:uid="{00000000-0005-0000-0000-0000FCB30000}"/>
    <cellStyle name="Percent 2 3 2 3 10" xfId="50491" xr:uid="{00000000-0005-0000-0000-0000FDB30000}"/>
    <cellStyle name="Percent 2 3 2 3 2" xfId="11951" xr:uid="{00000000-0005-0000-0000-0000FEB30000}"/>
    <cellStyle name="Percent 2 3 2 3 2 2" xfId="11952" xr:uid="{00000000-0005-0000-0000-0000FFB30000}"/>
    <cellStyle name="Percent 2 3 2 3 2 2 2" xfId="11953" xr:uid="{00000000-0005-0000-0000-000000B40000}"/>
    <cellStyle name="Percent 2 3 2 3 2 2 2 2" xfId="11954" xr:uid="{00000000-0005-0000-0000-000001B40000}"/>
    <cellStyle name="Percent 2 3 2 3 2 2 2 2 2" xfId="11955" xr:uid="{00000000-0005-0000-0000-000002B40000}"/>
    <cellStyle name="Percent 2 3 2 3 2 2 2 2 2 2" xfId="19885" xr:uid="{00000000-0005-0000-0000-000003B40000}"/>
    <cellStyle name="Percent 2 3 2 3 2 2 2 2 2 2 2" xfId="32140" xr:uid="{00000000-0005-0000-0000-000004B40000}"/>
    <cellStyle name="Percent 2 3 2 3 2 2 2 2 2 2 3" xfId="44381" xr:uid="{00000000-0005-0000-0000-000005B40000}"/>
    <cellStyle name="Percent 2 3 2 3 2 2 2 2 2 3" xfId="26025" xr:uid="{00000000-0005-0000-0000-000006B40000}"/>
    <cellStyle name="Percent 2 3 2 3 2 2 2 2 2 4" xfId="38267" xr:uid="{00000000-0005-0000-0000-000007B40000}"/>
    <cellStyle name="Percent 2 3 2 3 2 2 2 2 2 5" xfId="50496" xr:uid="{00000000-0005-0000-0000-000008B40000}"/>
    <cellStyle name="Percent 2 3 2 3 2 2 2 2 3" xfId="19884" xr:uid="{00000000-0005-0000-0000-000009B40000}"/>
    <cellStyle name="Percent 2 3 2 3 2 2 2 2 3 2" xfId="32139" xr:uid="{00000000-0005-0000-0000-00000AB40000}"/>
    <cellStyle name="Percent 2 3 2 3 2 2 2 2 3 3" xfId="44380" xr:uid="{00000000-0005-0000-0000-00000BB40000}"/>
    <cellStyle name="Percent 2 3 2 3 2 2 2 2 4" xfId="26024" xr:uid="{00000000-0005-0000-0000-00000CB40000}"/>
    <cellStyle name="Percent 2 3 2 3 2 2 2 2 5" xfId="38266" xr:uid="{00000000-0005-0000-0000-00000DB40000}"/>
    <cellStyle name="Percent 2 3 2 3 2 2 2 2 6" xfId="50495" xr:uid="{00000000-0005-0000-0000-00000EB40000}"/>
    <cellStyle name="Percent 2 3 2 3 2 2 2 3" xfId="11956" xr:uid="{00000000-0005-0000-0000-00000FB40000}"/>
    <cellStyle name="Percent 2 3 2 3 2 2 2 3 2" xfId="19886" xr:uid="{00000000-0005-0000-0000-000010B40000}"/>
    <cellStyle name="Percent 2 3 2 3 2 2 2 3 2 2" xfId="32141" xr:uid="{00000000-0005-0000-0000-000011B40000}"/>
    <cellStyle name="Percent 2 3 2 3 2 2 2 3 2 3" xfId="44382" xr:uid="{00000000-0005-0000-0000-000012B40000}"/>
    <cellStyle name="Percent 2 3 2 3 2 2 2 3 3" xfId="26026" xr:uid="{00000000-0005-0000-0000-000013B40000}"/>
    <cellStyle name="Percent 2 3 2 3 2 2 2 3 4" xfId="38268" xr:uid="{00000000-0005-0000-0000-000014B40000}"/>
    <cellStyle name="Percent 2 3 2 3 2 2 2 3 5" xfId="50497" xr:uid="{00000000-0005-0000-0000-000015B40000}"/>
    <cellStyle name="Percent 2 3 2 3 2 2 2 4" xfId="19883" xr:uid="{00000000-0005-0000-0000-000016B40000}"/>
    <cellStyle name="Percent 2 3 2 3 2 2 2 4 2" xfId="32138" xr:uid="{00000000-0005-0000-0000-000017B40000}"/>
    <cellStyle name="Percent 2 3 2 3 2 2 2 4 3" xfId="44379" xr:uid="{00000000-0005-0000-0000-000018B40000}"/>
    <cellStyle name="Percent 2 3 2 3 2 2 2 5" xfId="26023" xr:uid="{00000000-0005-0000-0000-000019B40000}"/>
    <cellStyle name="Percent 2 3 2 3 2 2 2 6" xfId="38265" xr:uid="{00000000-0005-0000-0000-00001AB40000}"/>
    <cellStyle name="Percent 2 3 2 3 2 2 2 7" xfId="50494" xr:uid="{00000000-0005-0000-0000-00001BB40000}"/>
    <cellStyle name="Percent 2 3 2 3 2 2 3" xfId="11957" xr:uid="{00000000-0005-0000-0000-00001CB40000}"/>
    <cellStyle name="Percent 2 3 2 3 2 2 3 2" xfId="11958" xr:uid="{00000000-0005-0000-0000-00001DB40000}"/>
    <cellStyle name="Percent 2 3 2 3 2 2 3 2 2" xfId="19888" xr:uid="{00000000-0005-0000-0000-00001EB40000}"/>
    <cellStyle name="Percent 2 3 2 3 2 2 3 2 2 2" xfId="32143" xr:uid="{00000000-0005-0000-0000-00001FB40000}"/>
    <cellStyle name="Percent 2 3 2 3 2 2 3 2 2 3" xfId="44384" xr:uid="{00000000-0005-0000-0000-000020B40000}"/>
    <cellStyle name="Percent 2 3 2 3 2 2 3 2 3" xfId="26028" xr:uid="{00000000-0005-0000-0000-000021B40000}"/>
    <cellStyle name="Percent 2 3 2 3 2 2 3 2 4" xfId="38270" xr:uid="{00000000-0005-0000-0000-000022B40000}"/>
    <cellStyle name="Percent 2 3 2 3 2 2 3 2 5" xfId="50499" xr:uid="{00000000-0005-0000-0000-000023B40000}"/>
    <cellStyle name="Percent 2 3 2 3 2 2 3 3" xfId="19887" xr:uid="{00000000-0005-0000-0000-000024B40000}"/>
    <cellStyle name="Percent 2 3 2 3 2 2 3 3 2" xfId="32142" xr:uid="{00000000-0005-0000-0000-000025B40000}"/>
    <cellStyle name="Percent 2 3 2 3 2 2 3 3 3" xfId="44383" xr:uid="{00000000-0005-0000-0000-000026B40000}"/>
    <cellStyle name="Percent 2 3 2 3 2 2 3 4" xfId="26027" xr:uid="{00000000-0005-0000-0000-000027B40000}"/>
    <cellStyle name="Percent 2 3 2 3 2 2 3 5" xfId="38269" xr:uid="{00000000-0005-0000-0000-000028B40000}"/>
    <cellStyle name="Percent 2 3 2 3 2 2 3 6" xfId="50498" xr:uid="{00000000-0005-0000-0000-000029B40000}"/>
    <cellStyle name="Percent 2 3 2 3 2 2 4" xfId="11959" xr:uid="{00000000-0005-0000-0000-00002AB40000}"/>
    <cellStyle name="Percent 2 3 2 3 2 2 4 2" xfId="19889" xr:uid="{00000000-0005-0000-0000-00002BB40000}"/>
    <cellStyle name="Percent 2 3 2 3 2 2 4 2 2" xfId="32144" xr:uid="{00000000-0005-0000-0000-00002CB40000}"/>
    <cellStyle name="Percent 2 3 2 3 2 2 4 2 3" xfId="44385" xr:uid="{00000000-0005-0000-0000-00002DB40000}"/>
    <cellStyle name="Percent 2 3 2 3 2 2 4 3" xfId="26029" xr:uid="{00000000-0005-0000-0000-00002EB40000}"/>
    <cellStyle name="Percent 2 3 2 3 2 2 4 4" xfId="38271" xr:uid="{00000000-0005-0000-0000-00002FB40000}"/>
    <cellStyle name="Percent 2 3 2 3 2 2 4 5" xfId="50500" xr:uid="{00000000-0005-0000-0000-000030B40000}"/>
    <cellStyle name="Percent 2 3 2 3 2 2 5" xfId="19882" xr:uid="{00000000-0005-0000-0000-000031B40000}"/>
    <cellStyle name="Percent 2 3 2 3 2 2 5 2" xfId="32137" xr:uid="{00000000-0005-0000-0000-000032B40000}"/>
    <cellStyle name="Percent 2 3 2 3 2 2 5 3" xfId="44378" xr:uid="{00000000-0005-0000-0000-000033B40000}"/>
    <cellStyle name="Percent 2 3 2 3 2 2 6" xfId="26022" xr:uid="{00000000-0005-0000-0000-000034B40000}"/>
    <cellStyle name="Percent 2 3 2 3 2 2 7" xfId="38264" xr:uid="{00000000-0005-0000-0000-000035B40000}"/>
    <cellStyle name="Percent 2 3 2 3 2 2 8" xfId="50493" xr:uid="{00000000-0005-0000-0000-000036B40000}"/>
    <cellStyle name="Percent 2 3 2 3 2 3" xfId="11960" xr:uid="{00000000-0005-0000-0000-000037B40000}"/>
    <cellStyle name="Percent 2 3 2 3 2 3 2" xfId="11961" xr:uid="{00000000-0005-0000-0000-000038B40000}"/>
    <cellStyle name="Percent 2 3 2 3 2 3 2 2" xfId="11962" xr:uid="{00000000-0005-0000-0000-000039B40000}"/>
    <cellStyle name="Percent 2 3 2 3 2 3 2 2 2" xfId="19892" xr:uid="{00000000-0005-0000-0000-00003AB40000}"/>
    <cellStyle name="Percent 2 3 2 3 2 3 2 2 2 2" xfId="32147" xr:uid="{00000000-0005-0000-0000-00003BB40000}"/>
    <cellStyle name="Percent 2 3 2 3 2 3 2 2 2 3" xfId="44388" xr:uid="{00000000-0005-0000-0000-00003CB40000}"/>
    <cellStyle name="Percent 2 3 2 3 2 3 2 2 3" xfId="26032" xr:uid="{00000000-0005-0000-0000-00003DB40000}"/>
    <cellStyle name="Percent 2 3 2 3 2 3 2 2 4" xfId="38274" xr:uid="{00000000-0005-0000-0000-00003EB40000}"/>
    <cellStyle name="Percent 2 3 2 3 2 3 2 2 5" xfId="50503" xr:uid="{00000000-0005-0000-0000-00003FB40000}"/>
    <cellStyle name="Percent 2 3 2 3 2 3 2 3" xfId="19891" xr:uid="{00000000-0005-0000-0000-000040B40000}"/>
    <cellStyle name="Percent 2 3 2 3 2 3 2 3 2" xfId="32146" xr:uid="{00000000-0005-0000-0000-000041B40000}"/>
    <cellStyle name="Percent 2 3 2 3 2 3 2 3 3" xfId="44387" xr:uid="{00000000-0005-0000-0000-000042B40000}"/>
    <cellStyle name="Percent 2 3 2 3 2 3 2 4" xfId="26031" xr:uid="{00000000-0005-0000-0000-000043B40000}"/>
    <cellStyle name="Percent 2 3 2 3 2 3 2 5" xfId="38273" xr:uid="{00000000-0005-0000-0000-000044B40000}"/>
    <cellStyle name="Percent 2 3 2 3 2 3 2 6" xfId="50502" xr:uid="{00000000-0005-0000-0000-000045B40000}"/>
    <cellStyle name="Percent 2 3 2 3 2 3 3" xfId="11963" xr:uid="{00000000-0005-0000-0000-000046B40000}"/>
    <cellStyle name="Percent 2 3 2 3 2 3 3 2" xfId="19893" xr:uid="{00000000-0005-0000-0000-000047B40000}"/>
    <cellStyle name="Percent 2 3 2 3 2 3 3 2 2" xfId="32148" xr:uid="{00000000-0005-0000-0000-000048B40000}"/>
    <cellStyle name="Percent 2 3 2 3 2 3 3 2 3" xfId="44389" xr:uid="{00000000-0005-0000-0000-000049B40000}"/>
    <cellStyle name="Percent 2 3 2 3 2 3 3 3" xfId="26033" xr:uid="{00000000-0005-0000-0000-00004AB40000}"/>
    <cellStyle name="Percent 2 3 2 3 2 3 3 4" xfId="38275" xr:uid="{00000000-0005-0000-0000-00004BB40000}"/>
    <cellStyle name="Percent 2 3 2 3 2 3 3 5" xfId="50504" xr:uid="{00000000-0005-0000-0000-00004CB40000}"/>
    <cellStyle name="Percent 2 3 2 3 2 3 4" xfId="19890" xr:uid="{00000000-0005-0000-0000-00004DB40000}"/>
    <cellStyle name="Percent 2 3 2 3 2 3 4 2" xfId="32145" xr:uid="{00000000-0005-0000-0000-00004EB40000}"/>
    <cellStyle name="Percent 2 3 2 3 2 3 4 3" xfId="44386" xr:uid="{00000000-0005-0000-0000-00004FB40000}"/>
    <cellStyle name="Percent 2 3 2 3 2 3 5" xfId="26030" xr:uid="{00000000-0005-0000-0000-000050B40000}"/>
    <cellStyle name="Percent 2 3 2 3 2 3 6" xfId="38272" xr:uid="{00000000-0005-0000-0000-000051B40000}"/>
    <cellStyle name="Percent 2 3 2 3 2 3 7" xfId="50501" xr:uid="{00000000-0005-0000-0000-000052B40000}"/>
    <cellStyle name="Percent 2 3 2 3 2 4" xfId="11964" xr:uid="{00000000-0005-0000-0000-000053B40000}"/>
    <cellStyle name="Percent 2 3 2 3 2 4 2" xfId="11965" xr:uid="{00000000-0005-0000-0000-000054B40000}"/>
    <cellStyle name="Percent 2 3 2 3 2 4 2 2" xfId="19895" xr:uid="{00000000-0005-0000-0000-000055B40000}"/>
    <cellStyle name="Percent 2 3 2 3 2 4 2 2 2" xfId="32150" xr:uid="{00000000-0005-0000-0000-000056B40000}"/>
    <cellStyle name="Percent 2 3 2 3 2 4 2 2 3" xfId="44391" xr:uid="{00000000-0005-0000-0000-000057B40000}"/>
    <cellStyle name="Percent 2 3 2 3 2 4 2 3" xfId="26035" xr:uid="{00000000-0005-0000-0000-000058B40000}"/>
    <cellStyle name="Percent 2 3 2 3 2 4 2 4" xfId="38277" xr:uid="{00000000-0005-0000-0000-000059B40000}"/>
    <cellStyle name="Percent 2 3 2 3 2 4 2 5" xfId="50506" xr:uid="{00000000-0005-0000-0000-00005AB40000}"/>
    <cellStyle name="Percent 2 3 2 3 2 4 3" xfId="19894" xr:uid="{00000000-0005-0000-0000-00005BB40000}"/>
    <cellStyle name="Percent 2 3 2 3 2 4 3 2" xfId="32149" xr:uid="{00000000-0005-0000-0000-00005CB40000}"/>
    <cellStyle name="Percent 2 3 2 3 2 4 3 3" xfId="44390" xr:uid="{00000000-0005-0000-0000-00005DB40000}"/>
    <cellStyle name="Percent 2 3 2 3 2 4 4" xfId="26034" xr:uid="{00000000-0005-0000-0000-00005EB40000}"/>
    <cellStyle name="Percent 2 3 2 3 2 4 5" xfId="38276" xr:uid="{00000000-0005-0000-0000-00005FB40000}"/>
    <cellStyle name="Percent 2 3 2 3 2 4 6" xfId="50505" xr:uid="{00000000-0005-0000-0000-000060B40000}"/>
    <cellStyle name="Percent 2 3 2 3 2 5" xfId="11966" xr:uid="{00000000-0005-0000-0000-000061B40000}"/>
    <cellStyle name="Percent 2 3 2 3 2 5 2" xfId="19896" xr:uid="{00000000-0005-0000-0000-000062B40000}"/>
    <cellStyle name="Percent 2 3 2 3 2 5 2 2" xfId="32151" xr:uid="{00000000-0005-0000-0000-000063B40000}"/>
    <cellStyle name="Percent 2 3 2 3 2 5 2 3" xfId="44392" xr:uid="{00000000-0005-0000-0000-000064B40000}"/>
    <cellStyle name="Percent 2 3 2 3 2 5 3" xfId="26036" xr:uid="{00000000-0005-0000-0000-000065B40000}"/>
    <cellStyle name="Percent 2 3 2 3 2 5 4" xfId="38278" xr:uid="{00000000-0005-0000-0000-000066B40000}"/>
    <cellStyle name="Percent 2 3 2 3 2 5 5" xfId="50507" xr:uid="{00000000-0005-0000-0000-000067B40000}"/>
    <cellStyle name="Percent 2 3 2 3 2 6" xfId="19881" xr:uid="{00000000-0005-0000-0000-000068B40000}"/>
    <cellStyle name="Percent 2 3 2 3 2 6 2" xfId="32136" xr:uid="{00000000-0005-0000-0000-000069B40000}"/>
    <cellStyle name="Percent 2 3 2 3 2 6 3" xfId="44377" xr:uid="{00000000-0005-0000-0000-00006AB40000}"/>
    <cellStyle name="Percent 2 3 2 3 2 7" xfId="26021" xr:uid="{00000000-0005-0000-0000-00006BB40000}"/>
    <cellStyle name="Percent 2 3 2 3 2 8" xfId="38263" xr:uid="{00000000-0005-0000-0000-00006CB40000}"/>
    <cellStyle name="Percent 2 3 2 3 2 9" xfId="50492" xr:uid="{00000000-0005-0000-0000-00006DB40000}"/>
    <cellStyle name="Percent 2 3 2 3 3" xfId="11967" xr:uid="{00000000-0005-0000-0000-00006EB40000}"/>
    <cellStyle name="Percent 2 3 2 3 3 2" xfId="11968" xr:uid="{00000000-0005-0000-0000-00006FB40000}"/>
    <cellStyle name="Percent 2 3 2 3 3 2 2" xfId="11969" xr:uid="{00000000-0005-0000-0000-000070B40000}"/>
    <cellStyle name="Percent 2 3 2 3 3 2 2 2" xfId="11970" xr:uid="{00000000-0005-0000-0000-000071B40000}"/>
    <cellStyle name="Percent 2 3 2 3 3 2 2 2 2" xfId="19900" xr:uid="{00000000-0005-0000-0000-000072B40000}"/>
    <cellStyle name="Percent 2 3 2 3 3 2 2 2 2 2" xfId="32155" xr:uid="{00000000-0005-0000-0000-000073B40000}"/>
    <cellStyle name="Percent 2 3 2 3 3 2 2 2 2 3" xfId="44396" xr:uid="{00000000-0005-0000-0000-000074B40000}"/>
    <cellStyle name="Percent 2 3 2 3 3 2 2 2 3" xfId="26040" xr:uid="{00000000-0005-0000-0000-000075B40000}"/>
    <cellStyle name="Percent 2 3 2 3 3 2 2 2 4" xfId="38282" xr:uid="{00000000-0005-0000-0000-000076B40000}"/>
    <cellStyle name="Percent 2 3 2 3 3 2 2 2 5" xfId="50511" xr:uid="{00000000-0005-0000-0000-000077B40000}"/>
    <cellStyle name="Percent 2 3 2 3 3 2 2 3" xfId="19899" xr:uid="{00000000-0005-0000-0000-000078B40000}"/>
    <cellStyle name="Percent 2 3 2 3 3 2 2 3 2" xfId="32154" xr:uid="{00000000-0005-0000-0000-000079B40000}"/>
    <cellStyle name="Percent 2 3 2 3 3 2 2 3 3" xfId="44395" xr:uid="{00000000-0005-0000-0000-00007AB40000}"/>
    <cellStyle name="Percent 2 3 2 3 3 2 2 4" xfId="26039" xr:uid="{00000000-0005-0000-0000-00007BB40000}"/>
    <cellStyle name="Percent 2 3 2 3 3 2 2 5" xfId="38281" xr:uid="{00000000-0005-0000-0000-00007CB40000}"/>
    <cellStyle name="Percent 2 3 2 3 3 2 2 6" xfId="50510" xr:uid="{00000000-0005-0000-0000-00007DB40000}"/>
    <cellStyle name="Percent 2 3 2 3 3 2 3" xfId="11971" xr:uid="{00000000-0005-0000-0000-00007EB40000}"/>
    <cellStyle name="Percent 2 3 2 3 3 2 3 2" xfId="19901" xr:uid="{00000000-0005-0000-0000-00007FB40000}"/>
    <cellStyle name="Percent 2 3 2 3 3 2 3 2 2" xfId="32156" xr:uid="{00000000-0005-0000-0000-000080B40000}"/>
    <cellStyle name="Percent 2 3 2 3 3 2 3 2 3" xfId="44397" xr:uid="{00000000-0005-0000-0000-000081B40000}"/>
    <cellStyle name="Percent 2 3 2 3 3 2 3 3" xfId="26041" xr:uid="{00000000-0005-0000-0000-000082B40000}"/>
    <cellStyle name="Percent 2 3 2 3 3 2 3 4" xfId="38283" xr:uid="{00000000-0005-0000-0000-000083B40000}"/>
    <cellStyle name="Percent 2 3 2 3 3 2 3 5" xfId="50512" xr:uid="{00000000-0005-0000-0000-000084B40000}"/>
    <cellStyle name="Percent 2 3 2 3 3 2 4" xfId="19898" xr:uid="{00000000-0005-0000-0000-000085B40000}"/>
    <cellStyle name="Percent 2 3 2 3 3 2 4 2" xfId="32153" xr:uid="{00000000-0005-0000-0000-000086B40000}"/>
    <cellStyle name="Percent 2 3 2 3 3 2 4 3" xfId="44394" xr:uid="{00000000-0005-0000-0000-000087B40000}"/>
    <cellStyle name="Percent 2 3 2 3 3 2 5" xfId="26038" xr:uid="{00000000-0005-0000-0000-000088B40000}"/>
    <cellStyle name="Percent 2 3 2 3 3 2 6" xfId="38280" xr:uid="{00000000-0005-0000-0000-000089B40000}"/>
    <cellStyle name="Percent 2 3 2 3 3 2 7" xfId="50509" xr:uid="{00000000-0005-0000-0000-00008AB40000}"/>
    <cellStyle name="Percent 2 3 2 3 3 3" xfId="11972" xr:uid="{00000000-0005-0000-0000-00008BB40000}"/>
    <cellStyle name="Percent 2 3 2 3 3 3 2" xfId="11973" xr:uid="{00000000-0005-0000-0000-00008CB40000}"/>
    <cellStyle name="Percent 2 3 2 3 3 3 2 2" xfId="19903" xr:uid="{00000000-0005-0000-0000-00008DB40000}"/>
    <cellStyle name="Percent 2 3 2 3 3 3 2 2 2" xfId="32158" xr:uid="{00000000-0005-0000-0000-00008EB40000}"/>
    <cellStyle name="Percent 2 3 2 3 3 3 2 2 3" xfId="44399" xr:uid="{00000000-0005-0000-0000-00008FB40000}"/>
    <cellStyle name="Percent 2 3 2 3 3 3 2 3" xfId="26043" xr:uid="{00000000-0005-0000-0000-000090B40000}"/>
    <cellStyle name="Percent 2 3 2 3 3 3 2 4" xfId="38285" xr:uid="{00000000-0005-0000-0000-000091B40000}"/>
    <cellStyle name="Percent 2 3 2 3 3 3 2 5" xfId="50514" xr:uid="{00000000-0005-0000-0000-000092B40000}"/>
    <cellStyle name="Percent 2 3 2 3 3 3 3" xfId="19902" xr:uid="{00000000-0005-0000-0000-000093B40000}"/>
    <cellStyle name="Percent 2 3 2 3 3 3 3 2" xfId="32157" xr:uid="{00000000-0005-0000-0000-000094B40000}"/>
    <cellStyle name="Percent 2 3 2 3 3 3 3 3" xfId="44398" xr:uid="{00000000-0005-0000-0000-000095B40000}"/>
    <cellStyle name="Percent 2 3 2 3 3 3 4" xfId="26042" xr:uid="{00000000-0005-0000-0000-000096B40000}"/>
    <cellStyle name="Percent 2 3 2 3 3 3 5" xfId="38284" xr:uid="{00000000-0005-0000-0000-000097B40000}"/>
    <cellStyle name="Percent 2 3 2 3 3 3 6" xfId="50513" xr:uid="{00000000-0005-0000-0000-000098B40000}"/>
    <cellStyle name="Percent 2 3 2 3 3 4" xfId="11974" xr:uid="{00000000-0005-0000-0000-000099B40000}"/>
    <cellStyle name="Percent 2 3 2 3 3 4 2" xfId="19904" xr:uid="{00000000-0005-0000-0000-00009AB40000}"/>
    <cellStyle name="Percent 2 3 2 3 3 4 2 2" xfId="32159" xr:uid="{00000000-0005-0000-0000-00009BB40000}"/>
    <cellStyle name="Percent 2 3 2 3 3 4 2 3" xfId="44400" xr:uid="{00000000-0005-0000-0000-00009CB40000}"/>
    <cellStyle name="Percent 2 3 2 3 3 4 3" xfId="26044" xr:uid="{00000000-0005-0000-0000-00009DB40000}"/>
    <cellStyle name="Percent 2 3 2 3 3 4 4" xfId="38286" xr:uid="{00000000-0005-0000-0000-00009EB40000}"/>
    <cellStyle name="Percent 2 3 2 3 3 4 5" xfId="50515" xr:uid="{00000000-0005-0000-0000-00009FB40000}"/>
    <cellStyle name="Percent 2 3 2 3 3 5" xfId="19897" xr:uid="{00000000-0005-0000-0000-0000A0B40000}"/>
    <cellStyle name="Percent 2 3 2 3 3 5 2" xfId="32152" xr:uid="{00000000-0005-0000-0000-0000A1B40000}"/>
    <cellStyle name="Percent 2 3 2 3 3 5 3" xfId="44393" xr:uid="{00000000-0005-0000-0000-0000A2B40000}"/>
    <cellStyle name="Percent 2 3 2 3 3 6" xfId="26037" xr:uid="{00000000-0005-0000-0000-0000A3B40000}"/>
    <cellStyle name="Percent 2 3 2 3 3 7" xfId="38279" xr:uid="{00000000-0005-0000-0000-0000A4B40000}"/>
    <cellStyle name="Percent 2 3 2 3 3 8" xfId="50508" xr:uid="{00000000-0005-0000-0000-0000A5B40000}"/>
    <cellStyle name="Percent 2 3 2 3 4" xfId="11975" xr:uid="{00000000-0005-0000-0000-0000A6B40000}"/>
    <cellStyle name="Percent 2 3 2 3 4 2" xfId="11976" xr:uid="{00000000-0005-0000-0000-0000A7B40000}"/>
    <cellStyle name="Percent 2 3 2 3 4 2 2" xfId="11977" xr:uid="{00000000-0005-0000-0000-0000A8B40000}"/>
    <cellStyle name="Percent 2 3 2 3 4 2 2 2" xfId="19907" xr:uid="{00000000-0005-0000-0000-0000A9B40000}"/>
    <cellStyle name="Percent 2 3 2 3 4 2 2 2 2" xfId="32162" xr:uid="{00000000-0005-0000-0000-0000AAB40000}"/>
    <cellStyle name="Percent 2 3 2 3 4 2 2 2 3" xfId="44403" xr:uid="{00000000-0005-0000-0000-0000ABB40000}"/>
    <cellStyle name="Percent 2 3 2 3 4 2 2 3" xfId="26047" xr:uid="{00000000-0005-0000-0000-0000ACB40000}"/>
    <cellStyle name="Percent 2 3 2 3 4 2 2 4" xfId="38289" xr:uid="{00000000-0005-0000-0000-0000ADB40000}"/>
    <cellStyle name="Percent 2 3 2 3 4 2 2 5" xfId="50518" xr:uid="{00000000-0005-0000-0000-0000AEB40000}"/>
    <cellStyle name="Percent 2 3 2 3 4 2 3" xfId="19906" xr:uid="{00000000-0005-0000-0000-0000AFB40000}"/>
    <cellStyle name="Percent 2 3 2 3 4 2 3 2" xfId="32161" xr:uid="{00000000-0005-0000-0000-0000B0B40000}"/>
    <cellStyle name="Percent 2 3 2 3 4 2 3 3" xfId="44402" xr:uid="{00000000-0005-0000-0000-0000B1B40000}"/>
    <cellStyle name="Percent 2 3 2 3 4 2 4" xfId="26046" xr:uid="{00000000-0005-0000-0000-0000B2B40000}"/>
    <cellStyle name="Percent 2 3 2 3 4 2 5" xfId="38288" xr:uid="{00000000-0005-0000-0000-0000B3B40000}"/>
    <cellStyle name="Percent 2 3 2 3 4 2 6" xfId="50517" xr:uid="{00000000-0005-0000-0000-0000B4B40000}"/>
    <cellStyle name="Percent 2 3 2 3 4 3" xfId="11978" xr:uid="{00000000-0005-0000-0000-0000B5B40000}"/>
    <cellStyle name="Percent 2 3 2 3 4 3 2" xfId="19908" xr:uid="{00000000-0005-0000-0000-0000B6B40000}"/>
    <cellStyle name="Percent 2 3 2 3 4 3 2 2" xfId="32163" xr:uid="{00000000-0005-0000-0000-0000B7B40000}"/>
    <cellStyle name="Percent 2 3 2 3 4 3 2 3" xfId="44404" xr:uid="{00000000-0005-0000-0000-0000B8B40000}"/>
    <cellStyle name="Percent 2 3 2 3 4 3 3" xfId="26048" xr:uid="{00000000-0005-0000-0000-0000B9B40000}"/>
    <cellStyle name="Percent 2 3 2 3 4 3 4" xfId="38290" xr:uid="{00000000-0005-0000-0000-0000BAB40000}"/>
    <cellStyle name="Percent 2 3 2 3 4 3 5" xfId="50519" xr:uid="{00000000-0005-0000-0000-0000BBB40000}"/>
    <cellStyle name="Percent 2 3 2 3 4 4" xfId="19905" xr:uid="{00000000-0005-0000-0000-0000BCB40000}"/>
    <cellStyle name="Percent 2 3 2 3 4 4 2" xfId="32160" xr:uid="{00000000-0005-0000-0000-0000BDB40000}"/>
    <cellStyle name="Percent 2 3 2 3 4 4 3" xfId="44401" xr:uid="{00000000-0005-0000-0000-0000BEB40000}"/>
    <cellStyle name="Percent 2 3 2 3 4 5" xfId="26045" xr:uid="{00000000-0005-0000-0000-0000BFB40000}"/>
    <cellStyle name="Percent 2 3 2 3 4 6" xfId="38287" xr:uid="{00000000-0005-0000-0000-0000C0B40000}"/>
    <cellStyle name="Percent 2 3 2 3 4 7" xfId="50516" xr:uid="{00000000-0005-0000-0000-0000C1B40000}"/>
    <cellStyle name="Percent 2 3 2 3 5" xfId="11979" xr:uid="{00000000-0005-0000-0000-0000C2B40000}"/>
    <cellStyle name="Percent 2 3 2 3 5 2" xfId="11980" xr:uid="{00000000-0005-0000-0000-0000C3B40000}"/>
    <cellStyle name="Percent 2 3 2 3 5 2 2" xfId="19910" xr:uid="{00000000-0005-0000-0000-0000C4B40000}"/>
    <cellStyle name="Percent 2 3 2 3 5 2 2 2" xfId="32165" xr:uid="{00000000-0005-0000-0000-0000C5B40000}"/>
    <cellStyle name="Percent 2 3 2 3 5 2 2 3" xfId="44406" xr:uid="{00000000-0005-0000-0000-0000C6B40000}"/>
    <cellStyle name="Percent 2 3 2 3 5 2 3" xfId="26050" xr:uid="{00000000-0005-0000-0000-0000C7B40000}"/>
    <cellStyle name="Percent 2 3 2 3 5 2 4" xfId="38292" xr:uid="{00000000-0005-0000-0000-0000C8B40000}"/>
    <cellStyle name="Percent 2 3 2 3 5 2 5" xfId="50521" xr:uid="{00000000-0005-0000-0000-0000C9B40000}"/>
    <cellStyle name="Percent 2 3 2 3 5 3" xfId="19909" xr:uid="{00000000-0005-0000-0000-0000CAB40000}"/>
    <cellStyle name="Percent 2 3 2 3 5 3 2" xfId="32164" xr:uid="{00000000-0005-0000-0000-0000CBB40000}"/>
    <cellStyle name="Percent 2 3 2 3 5 3 3" xfId="44405" xr:uid="{00000000-0005-0000-0000-0000CCB40000}"/>
    <cellStyle name="Percent 2 3 2 3 5 4" xfId="26049" xr:uid="{00000000-0005-0000-0000-0000CDB40000}"/>
    <cellStyle name="Percent 2 3 2 3 5 5" xfId="38291" xr:uid="{00000000-0005-0000-0000-0000CEB40000}"/>
    <cellStyle name="Percent 2 3 2 3 5 6" xfId="50520" xr:uid="{00000000-0005-0000-0000-0000CFB40000}"/>
    <cellStyle name="Percent 2 3 2 3 6" xfId="11981" xr:uid="{00000000-0005-0000-0000-0000D0B40000}"/>
    <cellStyle name="Percent 2 3 2 3 6 2" xfId="19911" xr:uid="{00000000-0005-0000-0000-0000D1B40000}"/>
    <cellStyle name="Percent 2 3 2 3 6 2 2" xfId="32166" xr:uid="{00000000-0005-0000-0000-0000D2B40000}"/>
    <cellStyle name="Percent 2 3 2 3 6 2 3" xfId="44407" xr:uid="{00000000-0005-0000-0000-0000D3B40000}"/>
    <cellStyle name="Percent 2 3 2 3 6 3" xfId="26051" xr:uid="{00000000-0005-0000-0000-0000D4B40000}"/>
    <cellStyle name="Percent 2 3 2 3 6 4" xfId="38293" xr:uid="{00000000-0005-0000-0000-0000D5B40000}"/>
    <cellStyle name="Percent 2 3 2 3 6 5" xfId="50522" xr:uid="{00000000-0005-0000-0000-0000D6B40000}"/>
    <cellStyle name="Percent 2 3 2 3 7" xfId="19880" xr:uid="{00000000-0005-0000-0000-0000D7B40000}"/>
    <cellStyle name="Percent 2 3 2 3 7 2" xfId="32135" xr:uid="{00000000-0005-0000-0000-0000D8B40000}"/>
    <cellStyle name="Percent 2 3 2 3 7 3" xfId="44376" xr:uid="{00000000-0005-0000-0000-0000D9B40000}"/>
    <cellStyle name="Percent 2 3 2 3 8" xfId="26020" xr:uid="{00000000-0005-0000-0000-0000DAB40000}"/>
    <cellStyle name="Percent 2 3 2 3 9" xfId="38262" xr:uid="{00000000-0005-0000-0000-0000DBB40000}"/>
    <cellStyle name="Percent 2 3 2 4" xfId="11982" xr:uid="{00000000-0005-0000-0000-0000DCB40000}"/>
    <cellStyle name="Percent 2 3 2 4 2" xfId="11983" xr:uid="{00000000-0005-0000-0000-0000DDB40000}"/>
    <cellStyle name="Percent 2 3 2 4 2 2" xfId="11984" xr:uid="{00000000-0005-0000-0000-0000DEB40000}"/>
    <cellStyle name="Percent 2 3 2 4 2 2 2" xfId="11985" xr:uid="{00000000-0005-0000-0000-0000DFB40000}"/>
    <cellStyle name="Percent 2 3 2 4 2 2 2 2" xfId="11986" xr:uid="{00000000-0005-0000-0000-0000E0B40000}"/>
    <cellStyle name="Percent 2 3 2 4 2 2 2 2 2" xfId="19916" xr:uid="{00000000-0005-0000-0000-0000E1B40000}"/>
    <cellStyle name="Percent 2 3 2 4 2 2 2 2 2 2" xfId="32171" xr:uid="{00000000-0005-0000-0000-0000E2B40000}"/>
    <cellStyle name="Percent 2 3 2 4 2 2 2 2 2 3" xfId="44412" xr:uid="{00000000-0005-0000-0000-0000E3B40000}"/>
    <cellStyle name="Percent 2 3 2 4 2 2 2 2 3" xfId="26056" xr:uid="{00000000-0005-0000-0000-0000E4B40000}"/>
    <cellStyle name="Percent 2 3 2 4 2 2 2 2 4" xfId="38298" xr:uid="{00000000-0005-0000-0000-0000E5B40000}"/>
    <cellStyle name="Percent 2 3 2 4 2 2 2 2 5" xfId="50527" xr:uid="{00000000-0005-0000-0000-0000E6B40000}"/>
    <cellStyle name="Percent 2 3 2 4 2 2 2 3" xfId="19915" xr:uid="{00000000-0005-0000-0000-0000E7B40000}"/>
    <cellStyle name="Percent 2 3 2 4 2 2 2 3 2" xfId="32170" xr:uid="{00000000-0005-0000-0000-0000E8B40000}"/>
    <cellStyle name="Percent 2 3 2 4 2 2 2 3 3" xfId="44411" xr:uid="{00000000-0005-0000-0000-0000E9B40000}"/>
    <cellStyle name="Percent 2 3 2 4 2 2 2 4" xfId="26055" xr:uid="{00000000-0005-0000-0000-0000EAB40000}"/>
    <cellStyle name="Percent 2 3 2 4 2 2 2 5" xfId="38297" xr:uid="{00000000-0005-0000-0000-0000EBB40000}"/>
    <cellStyle name="Percent 2 3 2 4 2 2 2 6" xfId="50526" xr:uid="{00000000-0005-0000-0000-0000ECB40000}"/>
    <cellStyle name="Percent 2 3 2 4 2 2 3" xfId="11987" xr:uid="{00000000-0005-0000-0000-0000EDB40000}"/>
    <cellStyle name="Percent 2 3 2 4 2 2 3 2" xfId="19917" xr:uid="{00000000-0005-0000-0000-0000EEB40000}"/>
    <cellStyle name="Percent 2 3 2 4 2 2 3 2 2" xfId="32172" xr:uid="{00000000-0005-0000-0000-0000EFB40000}"/>
    <cellStyle name="Percent 2 3 2 4 2 2 3 2 3" xfId="44413" xr:uid="{00000000-0005-0000-0000-0000F0B40000}"/>
    <cellStyle name="Percent 2 3 2 4 2 2 3 3" xfId="26057" xr:uid="{00000000-0005-0000-0000-0000F1B40000}"/>
    <cellStyle name="Percent 2 3 2 4 2 2 3 4" xfId="38299" xr:uid="{00000000-0005-0000-0000-0000F2B40000}"/>
    <cellStyle name="Percent 2 3 2 4 2 2 3 5" xfId="50528" xr:uid="{00000000-0005-0000-0000-0000F3B40000}"/>
    <cellStyle name="Percent 2 3 2 4 2 2 4" xfId="19914" xr:uid="{00000000-0005-0000-0000-0000F4B40000}"/>
    <cellStyle name="Percent 2 3 2 4 2 2 4 2" xfId="32169" xr:uid="{00000000-0005-0000-0000-0000F5B40000}"/>
    <cellStyle name="Percent 2 3 2 4 2 2 4 3" xfId="44410" xr:uid="{00000000-0005-0000-0000-0000F6B40000}"/>
    <cellStyle name="Percent 2 3 2 4 2 2 5" xfId="26054" xr:uid="{00000000-0005-0000-0000-0000F7B40000}"/>
    <cellStyle name="Percent 2 3 2 4 2 2 6" xfId="38296" xr:uid="{00000000-0005-0000-0000-0000F8B40000}"/>
    <cellStyle name="Percent 2 3 2 4 2 2 7" xfId="50525" xr:uid="{00000000-0005-0000-0000-0000F9B40000}"/>
    <cellStyle name="Percent 2 3 2 4 2 3" xfId="11988" xr:uid="{00000000-0005-0000-0000-0000FAB40000}"/>
    <cellStyle name="Percent 2 3 2 4 2 3 2" xfId="11989" xr:uid="{00000000-0005-0000-0000-0000FBB40000}"/>
    <cellStyle name="Percent 2 3 2 4 2 3 2 2" xfId="19919" xr:uid="{00000000-0005-0000-0000-0000FCB40000}"/>
    <cellStyle name="Percent 2 3 2 4 2 3 2 2 2" xfId="32174" xr:uid="{00000000-0005-0000-0000-0000FDB40000}"/>
    <cellStyle name="Percent 2 3 2 4 2 3 2 2 3" xfId="44415" xr:uid="{00000000-0005-0000-0000-0000FEB40000}"/>
    <cellStyle name="Percent 2 3 2 4 2 3 2 3" xfId="26059" xr:uid="{00000000-0005-0000-0000-0000FFB40000}"/>
    <cellStyle name="Percent 2 3 2 4 2 3 2 4" xfId="38301" xr:uid="{00000000-0005-0000-0000-000000B50000}"/>
    <cellStyle name="Percent 2 3 2 4 2 3 2 5" xfId="50530" xr:uid="{00000000-0005-0000-0000-000001B50000}"/>
    <cellStyle name="Percent 2 3 2 4 2 3 3" xfId="19918" xr:uid="{00000000-0005-0000-0000-000002B50000}"/>
    <cellStyle name="Percent 2 3 2 4 2 3 3 2" xfId="32173" xr:uid="{00000000-0005-0000-0000-000003B50000}"/>
    <cellStyle name="Percent 2 3 2 4 2 3 3 3" xfId="44414" xr:uid="{00000000-0005-0000-0000-000004B50000}"/>
    <cellStyle name="Percent 2 3 2 4 2 3 4" xfId="26058" xr:uid="{00000000-0005-0000-0000-000005B50000}"/>
    <cellStyle name="Percent 2 3 2 4 2 3 5" xfId="38300" xr:uid="{00000000-0005-0000-0000-000006B50000}"/>
    <cellStyle name="Percent 2 3 2 4 2 3 6" xfId="50529" xr:uid="{00000000-0005-0000-0000-000007B50000}"/>
    <cellStyle name="Percent 2 3 2 4 2 4" xfId="11990" xr:uid="{00000000-0005-0000-0000-000008B50000}"/>
    <cellStyle name="Percent 2 3 2 4 2 4 2" xfId="19920" xr:uid="{00000000-0005-0000-0000-000009B50000}"/>
    <cellStyle name="Percent 2 3 2 4 2 4 2 2" xfId="32175" xr:uid="{00000000-0005-0000-0000-00000AB50000}"/>
    <cellStyle name="Percent 2 3 2 4 2 4 2 3" xfId="44416" xr:uid="{00000000-0005-0000-0000-00000BB50000}"/>
    <cellStyle name="Percent 2 3 2 4 2 4 3" xfId="26060" xr:uid="{00000000-0005-0000-0000-00000CB50000}"/>
    <cellStyle name="Percent 2 3 2 4 2 4 4" xfId="38302" xr:uid="{00000000-0005-0000-0000-00000DB50000}"/>
    <cellStyle name="Percent 2 3 2 4 2 4 5" xfId="50531" xr:uid="{00000000-0005-0000-0000-00000EB50000}"/>
    <cellStyle name="Percent 2 3 2 4 2 5" xfId="19913" xr:uid="{00000000-0005-0000-0000-00000FB50000}"/>
    <cellStyle name="Percent 2 3 2 4 2 5 2" xfId="32168" xr:uid="{00000000-0005-0000-0000-000010B50000}"/>
    <cellStyle name="Percent 2 3 2 4 2 5 3" xfId="44409" xr:uid="{00000000-0005-0000-0000-000011B50000}"/>
    <cellStyle name="Percent 2 3 2 4 2 6" xfId="26053" xr:uid="{00000000-0005-0000-0000-000012B50000}"/>
    <cellStyle name="Percent 2 3 2 4 2 7" xfId="38295" xr:uid="{00000000-0005-0000-0000-000013B50000}"/>
    <cellStyle name="Percent 2 3 2 4 2 8" xfId="50524" xr:uid="{00000000-0005-0000-0000-000014B50000}"/>
    <cellStyle name="Percent 2 3 2 4 3" xfId="11991" xr:uid="{00000000-0005-0000-0000-000015B50000}"/>
    <cellStyle name="Percent 2 3 2 4 3 2" xfId="11992" xr:uid="{00000000-0005-0000-0000-000016B50000}"/>
    <cellStyle name="Percent 2 3 2 4 3 2 2" xfId="11993" xr:uid="{00000000-0005-0000-0000-000017B50000}"/>
    <cellStyle name="Percent 2 3 2 4 3 2 2 2" xfId="19923" xr:uid="{00000000-0005-0000-0000-000018B50000}"/>
    <cellStyle name="Percent 2 3 2 4 3 2 2 2 2" xfId="32178" xr:uid="{00000000-0005-0000-0000-000019B50000}"/>
    <cellStyle name="Percent 2 3 2 4 3 2 2 2 3" xfId="44419" xr:uid="{00000000-0005-0000-0000-00001AB50000}"/>
    <cellStyle name="Percent 2 3 2 4 3 2 2 3" xfId="26063" xr:uid="{00000000-0005-0000-0000-00001BB50000}"/>
    <cellStyle name="Percent 2 3 2 4 3 2 2 4" xfId="38305" xr:uid="{00000000-0005-0000-0000-00001CB50000}"/>
    <cellStyle name="Percent 2 3 2 4 3 2 2 5" xfId="50534" xr:uid="{00000000-0005-0000-0000-00001DB50000}"/>
    <cellStyle name="Percent 2 3 2 4 3 2 3" xfId="19922" xr:uid="{00000000-0005-0000-0000-00001EB50000}"/>
    <cellStyle name="Percent 2 3 2 4 3 2 3 2" xfId="32177" xr:uid="{00000000-0005-0000-0000-00001FB50000}"/>
    <cellStyle name="Percent 2 3 2 4 3 2 3 3" xfId="44418" xr:uid="{00000000-0005-0000-0000-000020B50000}"/>
    <cellStyle name="Percent 2 3 2 4 3 2 4" xfId="26062" xr:uid="{00000000-0005-0000-0000-000021B50000}"/>
    <cellStyle name="Percent 2 3 2 4 3 2 5" xfId="38304" xr:uid="{00000000-0005-0000-0000-000022B50000}"/>
    <cellStyle name="Percent 2 3 2 4 3 2 6" xfId="50533" xr:uid="{00000000-0005-0000-0000-000023B50000}"/>
    <cellStyle name="Percent 2 3 2 4 3 3" xfId="11994" xr:uid="{00000000-0005-0000-0000-000024B50000}"/>
    <cellStyle name="Percent 2 3 2 4 3 3 2" xfId="19924" xr:uid="{00000000-0005-0000-0000-000025B50000}"/>
    <cellStyle name="Percent 2 3 2 4 3 3 2 2" xfId="32179" xr:uid="{00000000-0005-0000-0000-000026B50000}"/>
    <cellStyle name="Percent 2 3 2 4 3 3 2 3" xfId="44420" xr:uid="{00000000-0005-0000-0000-000027B50000}"/>
    <cellStyle name="Percent 2 3 2 4 3 3 3" xfId="26064" xr:uid="{00000000-0005-0000-0000-000028B50000}"/>
    <cellStyle name="Percent 2 3 2 4 3 3 4" xfId="38306" xr:uid="{00000000-0005-0000-0000-000029B50000}"/>
    <cellStyle name="Percent 2 3 2 4 3 3 5" xfId="50535" xr:uid="{00000000-0005-0000-0000-00002AB50000}"/>
    <cellStyle name="Percent 2 3 2 4 3 4" xfId="19921" xr:uid="{00000000-0005-0000-0000-00002BB50000}"/>
    <cellStyle name="Percent 2 3 2 4 3 4 2" xfId="32176" xr:uid="{00000000-0005-0000-0000-00002CB50000}"/>
    <cellStyle name="Percent 2 3 2 4 3 4 3" xfId="44417" xr:uid="{00000000-0005-0000-0000-00002DB50000}"/>
    <cellStyle name="Percent 2 3 2 4 3 5" xfId="26061" xr:uid="{00000000-0005-0000-0000-00002EB50000}"/>
    <cellStyle name="Percent 2 3 2 4 3 6" xfId="38303" xr:uid="{00000000-0005-0000-0000-00002FB50000}"/>
    <cellStyle name="Percent 2 3 2 4 3 7" xfId="50532" xr:uid="{00000000-0005-0000-0000-000030B50000}"/>
    <cellStyle name="Percent 2 3 2 4 4" xfId="11995" xr:uid="{00000000-0005-0000-0000-000031B50000}"/>
    <cellStyle name="Percent 2 3 2 4 4 2" xfId="11996" xr:uid="{00000000-0005-0000-0000-000032B50000}"/>
    <cellStyle name="Percent 2 3 2 4 4 2 2" xfId="19926" xr:uid="{00000000-0005-0000-0000-000033B50000}"/>
    <cellStyle name="Percent 2 3 2 4 4 2 2 2" xfId="32181" xr:uid="{00000000-0005-0000-0000-000034B50000}"/>
    <cellStyle name="Percent 2 3 2 4 4 2 2 3" xfId="44422" xr:uid="{00000000-0005-0000-0000-000035B50000}"/>
    <cellStyle name="Percent 2 3 2 4 4 2 3" xfId="26066" xr:uid="{00000000-0005-0000-0000-000036B50000}"/>
    <cellStyle name="Percent 2 3 2 4 4 2 4" xfId="38308" xr:uid="{00000000-0005-0000-0000-000037B50000}"/>
    <cellStyle name="Percent 2 3 2 4 4 2 5" xfId="50537" xr:uid="{00000000-0005-0000-0000-000038B50000}"/>
    <cellStyle name="Percent 2 3 2 4 4 3" xfId="19925" xr:uid="{00000000-0005-0000-0000-000039B50000}"/>
    <cellStyle name="Percent 2 3 2 4 4 3 2" xfId="32180" xr:uid="{00000000-0005-0000-0000-00003AB50000}"/>
    <cellStyle name="Percent 2 3 2 4 4 3 3" xfId="44421" xr:uid="{00000000-0005-0000-0000-00003BB50000}"/>
    <cellStyle name="Percent 2 3 2 4 4 4" xfId="26065" xr:uid="{00000000-0005-0000-0000-00003CB50000}"/>
    <cellStyle name="Percent 2 3 2 4 4 5" xfId="38307" xr:uid="{00000000-0005-0000-0000-00003DB50000}"/>
    <cellStyle name="Percent 2 3 2 4 4 6" xfId="50536" xr:uid="{00000000-0005-0000-0000-00003EB50000}"/>
    <cellStyle name="Percent 2 3 2 4 5" xfId="11997" xr:uid="{00000000-0005-0000-0000-00003FB50000}"/>
    <cellStyle name="Percent 2 3 2 4 5 2" xfId="19927" xr:uid="{00000000-0005-0000-0000-000040B50000}"/>
    <cellStyle name="Percent 2 3 2 4 5 2 2" xfId="32182" xr:uid="{00000000-0005-0000-0000-000041B50000}"/>
    <cellStyle name="Percent 2 3 2 4 5 2 3" xfId="44423" xr:uid="{00000000-0005-0000-0000-000042B50000}"/>
    <cellStyle name="Percent 2 3 2 4 5 3" xfId="26067" xr:uid="{00000000-0005-0000-0000-000043B50000}"/>
    <cellStyle name="Percent 2 3 2 4 5 4" xfId="38309" xr:uid="{00000000-0005-0000-0000-000044B50000}"/>
    <cellStyle name="Percent 2 3 2 4 5 5" xfId="50538" xr:uid="{00000000-0005-0000-0000-000045B50000}"/>
    <cellStyle name="Percent 2 3 2 4 6" xfId="19912" xr:uid="{00000000-0005-0000-0000-000046B50000}"/>
    <cellStyle name="Percent 2 3 2 4 6 2" xfId="32167" xr:uid="{00000000-0005-0000-0000-000047B50000}"/>
    <cellStyle name="Percent 2 3 2 4 6 3" xfId="44408" xr:uid="{00000000-0005-0000-0000-000048B50000}"/>
    <cellStyle name="Percent 2 3 2 4 7" xfId="26052" xr:uid="{00000000-0005-0000-0000-000049B50000}"/>
    <cellStyle name="Percent 2 3 2 4 8" xfId="38294" xr:uid="{00000000-0005-0000-0000-00004AB50000}"/>
    <cellStyle name="Percent 2 3 2 4 9" xfId="50523" xr:uid="{00000000-0005-0000-0000-00004BB50000}"/>
    <cellStyle name="Percent 2 3 2 5" xfId="11998" xr:uid="{00000000-0005-0000-0000-00004CB50000}"/>
    <cellStyle name="Percent 2 3 2 5 2" xfId="11999" xr:uid="{00000000-0005-0000-0000-00004DB50000}"/>
    <cellStyle name="Percent 2 3 2 5 2 2" xfId="12000" xr:uid="{00000000-0005-0000-0000-00004EB50000}"/>
    <cellStyle name="Percent 2 3 2 5 2 2 2" xfId="12001" xr:uid="{00000000-0005-0000-0000-00004FB50000}"/>
    <cellStyle name="Percent 2 3 2 5 2 2 2 2" xfId="19931" xr:uid="{00000000-0005-0000-0000-000050B50000}"/>
    <cellStyle name="Percent 2 3 2 5 2 2 2 2 2" xfId="32186" xr:uid="{00000000-0005-0000-0000-000051B50000}"/>
    <cellStyle name="Percent 2 3 2 5 2 2 2 2 3" xfId="44427" xr:uid="{00000000-0005-0000-0000-000052B50000}"/>
    <cellStyle name="Percent 2 3 2 5 2 2 2 3" xfId="26071" xr:uid="{00000000-0005-0000-0000-000053B50000}"/>
    <cellStyle name="Percent 2 3 2 5 2 2 2 4" xfId="38313" xr:uid="{00000000-0005-0000-0000-000054B50000}"/>
    <cellStyle name="Percent 2 3 2 5 2 2 2 5" xfId="50542" xr:uid="{00000000-0005-0000-0000-000055B50000}"/>
    <cellStyle name="Percent 2 3 2 5 2 2 3" xfId="19930" xr:uid="{00000000-0005-0000-0000-000056B50000}"/>
    <cellStyle name="Percent 2 3 2 5 2 2 3 2" xfId="32185" xr:uid="{00000000-0005-0000-0000-000057B50000}"/>
    <cellStyle name="Percent 2 3 2 5 2 2 3 3" xfId="44426" xr:uid="{00000000-0005-0000-0000-000058B50000}"/>
    <cellStyle name="Percent 2 3 2 5 2 2 4" xfId="26070" xr:uid="{00000000-0005-0000-0000-000059B50000}"/>
    <cellStyle name="Percent 2 3 2 5 2 2 5" xfId="38312" xr:uid="{00000000-0005-0000-0000-00005AB50000}"/>
    <cellStyle name="Percent 2 3 2 5 2 2 6" xfId="50541" xr:uid="{00000000-0005-0000-0000-00005BB50000}"/>
    <cellStyle name="Percent 2 3 2 5 2 3" xfId="12002" xr:uid="{00000000-0005-0000-0000-00005CB50000}"/>
    <cellStyle name="Percent 2 3 2 5 2 3 2" xfId="19932" xr:uid="{00000000-0005-0000-0000-00005DB50000}"/>
    <cellStyle name="Percent 2 3 2 5 2 3 2 2" xfId="32187" xr:uid="{00000000-0005-0000-0000-00005EB50000}"/>
    <cellStyle name="Percent 2 3 2 5 2 3 2 3" xfId="44428" xr:uid="{00000000-0005-0000-0000-00005FB50000}"/>
    <cellStyle name="Percent 2 3 2 5 2 3 3" xfId="26072" xr:uid="{00000000-0005-0000-0000-000060B50000}"/>
    <cellStyle name="Percent 2 3 2 5 2 3 4" xfId="38314" xr:uid="{00000000-0005-0000-0000-000061B50000}"/>
    <cellStyle name="Percent 2 3 2 5 2 3 5" xfId="50543" xr:uid="{00000000-0005-0000-0000-000062B50000}"/>
    <cellStyle name="Percent 2 3 2 5 2 4" xfId="19929" xr:uid="{00000000-0005-0000-0000-000063B50000}"/>
    <cellStyle name="Percent 2 3 2 5 2 4 2" xfId="32184" xr:uid="{00000000-0005-0000-0000-000064B50000}"/>
    <cellStyle name="Percent 2 3 2 5 2 4 3" xfId="44425" xr:uid="{00000000-0005-0000-0000-000065B50000}"/>
    <cellStyle name="Percent 2 3 2 5 2 5" xfId="26069" xr:uid="{00000000-0005-0000-0000-000066B50000}"/>
    <cellStyle name="Percent 2 3 2 5 2 6" xfId="38311" xr:uid="{00000000-0005-0000-0000-000067B50000}"/>
    <cellStyle name="Percent 2 3 2 5 2 7" xfId="50540" xr:uid="{00000000-0005-0000-0000-000068B50000}"/>
    <cellStyle name="Percent 2 3 2 5 3" xfId="12003" xr:uid="{00000000-0005-0000-0000-000069B50000}"/>
    <cellStyle name="Percent 2 3 2 5 3 2" xfId="12004" xr:uid="{00000000-0005-0000-0000-00006AB50000}"/>
    <cellStyle name="Percent 2 3 2 5 3 2 2" xfId="19934" xr:uid="{00000000-0005-0000-0000-00006BB50000}"/>
    <cellStyle name="Percent 2 3 2 5 3 2 2 2" xfId="32189" xr:uid="{00000000-0005-0000-0000-00006CB50000}"/>
    <cellStyle name="Percent 2 3 2 5 3 2 2 3" xfId="44430" xr:uid="{00000000-0005-0000-0000-00006DB50000}"/>
    <cellStyle name="Percent 2 3 2 5 3 2 3" xfId="26074" xr:uid="{00000000-0005-0000-0000-00006EB50000}"/>
    <cellStyle name="Percent 2 3 2 5 3 2 4" xfId="38316" xr:uid="{00000000-0005-0000-0000-00006FB50000}"/>
    <cellStyle name="Percent 2 3 2 5 3 2 5" xfId="50545" xr:uid="{00000000-0005-0000-0000-000070B50000}"/>
    <cellStyle name="Percent 2 3 2 5 3 3" xfId="19933" xr:uid="{00000000-0005-0000-0000-000071B50000}"/>
    <cellStyle name="Percent 2 3 2 5 3 3 2" xfId="32188" xr:uid="{00000000-0005-0000-0000-000072B50000}"/>
    <cellStyle name="Percent 2 3 2 5 3 3 3" xfId="44429" xr:uid="{00000000-0005-0000-0000-000073B50000}"/>
    <cellStyle name="Percent 2 3 2 5 3 4" xfId="26073" xr:uid="{00000000-0005-0000-0000-000074B50000}"/>
    <cellStyle name="Percent 2 3 2 5 3 5" xfId="38315" xr:uid="{00000000-0005-0000-0000-000075B50000}"/>
    <cellStyle name="Percent 2 3 2 5 3 6" xfId="50544" xr:uid="{00000000-0005-0000-0000-000076B50000}"/>
    <cellStyle name="Percent 2 3 2 5 4" xfId="12005" xr:uid="{00000000-0005-0000-0000-000077B50000}"/>
    <cellStyle name="Percent 2 3 2 5 4 2" xfId="19935" xr:uid="{00000000-0005-0000-0000-000078B50000}"/>
    <cellStyle name="Percent 2 3 2 5 4 2 2" xfId="32190" xr:uid="{00000000-0005-0000-0000-000079B50000}"/>
    <cellStyle name="Percent 2 3 2 5 4 2 3" xfId="44431" xr:uid="{00000000-0005-0000-0000-00007AB50000}"/>
    <cellStyle name="Percent 2 3 2 5 4 3" xfId="26075" xr:uid="{00000000-0005-0000-0000-00007BB50000}"/>
    <cellStyle name="Percent 2 3 2 5 4 4" xfId="38317" xr:uid="{00000000-0005-0000-0000-00007CB50000}"/>
    <cellStyle name="Percent 2 3 2 5 4 5" xfId="50546" xr:uid="{00000000-0005-0000-0000-00007DB50000}"/>
    <cellStyle name="Percent 2 3 2 5 5" xfId="19928" xr:uid="{00000000-0005-0000-0000-00007EB50000}"/>
    <cellStyle name="Percent 2 3 2 5 5 2" xfId="32183" xr:uid="{00000000-0005-0000-0000-00007FB50000}"/>
    <cellStyle name="Percent 2 3 2 5 5 3" xfId="44424" xr:uid="{00000000-0005-0000-0000-000080B50000}"/>
    <cellStyle name="Percent 2 3 2 5 6" xfId="26068" xr:uid="{00000000-0005-0000-0000-000081B50000}"/>
    <cellStyle name="Percent 2 3 2 5 7" xfId="38310" xr:uid="{00000000-0005-0000-0000-000082B50000}"/>
    <cellStyle name="Percent 2 3 2 5 8" xfId="50539" xr:uid="{00000000-0005-0000-0000-000083B50000}"/>
    <cellStyle name="Percent 2 3 2 6" xfId="12006" xr:uid="{00000000-0005-0000-0000-000084B50000}"/>
    <cellStyle name="Percent 2 3 2 6 2" xfId="12007" xr:uid="{00000000-0005-0000-0000-000085B50000}"/>
    <cellStyle name="Percent 2 3 2 6 2 2" xfId="12008" xr:uid="{00000000-0005-0000-0000-000086B50000}"/>
    <cellStyle name="Percent 2 3 2 6 2 2 2" xfId="19938" xr:uid="{00000000-0005-0000-0000-000087B50000}"/>
    <cellStyle name="Percent 2 3 2 6 2 2 2 2" xfId="32193" xr:uid="{00000000-0005-0000-0000-000088B50000}"/>
    <cellStyle name="Percent 2 3 2 6 2 2 2 3" xfId="44434" xr:uid="{00000000-0005-0000-0000-000089B50000}"/>
    <cellStyle name="Percent 2 3 2 6 2 2 3" xfId="26078" xr:uid="{00000000-0005-0000-0000-00008AB50000}"/>
    <cellStyle name="Percent 2 3 2 6 2 2 4" xfId="38320" xr:uid="{00000000-0005-0000-0000-00008BB50000}"/>
    <cellStyle name="Percent 2 3 2 6 2 2 5" xfId="50549" xr:uid="{00000000-0005-0000-0000-00008CB50000}"/>
    <cellStyle name="Percent 2 3 2 6 2 3" xfId="19937" xr:uid="{00000000-0005-0000-0000-00008DB50000}"/>
    <cellStyle name="Percent 2 3 2 6 2 3 2" xfId="32192" xr:uid="{00000000-0005-0000-0000-00008EB50000}"/>
    <cellStyle name="Percent 2 3 2 6 2 3 3" xfId="44433" xr:uid="{00000000-0005-0000-0000-00008FB50000}"/>
    <cellStyle name="Percent 2 3 2 6 2 4" xfId="26077" xr:uid="{00000000-0005-0000-0000-000090B50000}"/>
    <cellStyle name="Percent 2 3 2 6 2 5" xfId="38319" xr:uid="{00000000-0005-0000-0000-000091B50000}"/>
    <cellStyle name="Percent 2 3 2 6 2 6" xfId="50548" xr:uid="{00000000-0005-0000-0000-000092B50000}"/>
    <cellStyle name="Percent 2 3 2 6 3" xfId="12009" xr:uid="{00000000-0005-0000-0000-000093B50000}"/>
    <cellStyle name="Percent 2 3 2 6 3 2" xfId="19939" xr:uid="{00000000-0005-0000-0000-000094B50000}"/>
    <cellStyle name="Percent 2 3 2 6 3 2 2" xfId="32194" xr:uid="{00000000-0005-0000-0000-000095B50000}"/>
    <cellStyle name="Percent 2 3 2 6 3 2 3" xfId="44435" xr:uid="{00000000-0005-0000-0000-000096B50000}"/>
    <cellStyle name="Percent 2 3 2 6 3 3" xfId="26079" xr:uid="{00000000-0005-0000-0000-000097B50000}"/>
    <cellStyle name="Percent 2 3 2 6 3 4" xfId="38321" xr:uid="{00000000-0005-0000-0000-000098B50000}"/>
    <cellStyle name="Percent 2 3 2 6 3 5" xfId="50550" xr:uid="{00000000-0005-0000-0000-000099B50000}"/>
    <cellStyle name="Percent 2 3 2 6 4" xfId="19936" xr:uid="{00000000-0005-0000-0000-00009AB50000}"/>
    <cellStyle name="Percent 2 3 2 6 4 2" xfId="32191" xr:uid="{00000000-0005-0000-0000-00009BB50000}"/>
    <cellStyle name="Percent 2 3 2 6 4 3" xfId="44432" xr:uid="{00000000-0005-0000-0000-00009CB50000}"/>
    <cellStyle name="Percent 2 3 2 6 5" xfId="26076" xr:uid="{00000000-0005-0000-0000-00009DB50000}"/>
    <cellStyle name="Percent 2 3 2 6 6" xfId="38318" xr:uid="{00000000-0005-0000-0000-00009EB50000}"/>
    <cellStyle name="Percent 2 3 2 6 7" xfId="50547" xr:uid="{00000000-0005-0000-0000-00009FB50000}"/>
    <cellStyle name="Percent 2 3 2 7" xfId="12010" xr:uid="{00000000-0005-0000-0000-0000A0B50000}"/>
    <cellStyle name="Percent 2 3 2 7 2" xfId="12011" xr:uid="{00000000-0005-0000-0000-0000A1B50000}"/>
    <cellStyle name="Percent 2 3 2 7 2 2" xfId="19941" xr:uid="{00000000-0005-0000-0000-0000A2B50000}"/>
    <cellStyle name="Percent 2 3 2 7 2 2 2" xfId="32196" xr:uid="{00000000-0005-0000-0000-0000A3B50000}"/>
    <cellStyle name="Percent 2 3 2 7 2 2 3" xfId="44437" xr:uid="{00000000-0005-0000-0000-0000A4B50000}"/>
    <cellStyle name="Percent 2 3 2 7 2 3" xfId="26081" xr:uid="{00000000-0005-0000-0000-0000A5B50000}"/>
    <cellStyle name="Percent 2 3 2 7 2 4" xfId="38323" xr:uid="{00000000-0005-0000-0000-0000A6B50000}"/>
    <cellStyle name="Percent 2 3 2 7 2 5" xfId="50552" xr:uid="{00000000-0005-0000-0000-0000A7B50000}"/>
    <cellStyle name="Percent 2 3 2 7 3" xfId="19940" xr:uid="{00000000-0005-0000-0000-0000A8B50000}"/>
    <cellStyle name="Percent 2 3 2 7 3 2" xfId="32195" xr:uid="{00000000-0005-0000-0000-0000A9B50000}"/>
    <cellStyle name="Percent 2 3 2 7 3 3" xfId="44436" xr:uid="{00000000-0005-0000-0000-0000AAB50000}"/>
    <cellStyle name="Percent 2 3 2 7 4" xfId="26080" xr:uid="{00000000-0005-0000-0000-0000ABB50000}"/>
    <cellStyle name="Percent 2 3 2 7 5" xfId="38322" xr:uid="{00000000-0005-0000-0000-0000ACB50000}"/>
    <cellStyle name="Percent 2 3 2 7 6" xfId="50551" xr:uid="{00000000-0005-0000-0000-0000ADB50000}"/>
    <cellStyle name="Percent 2 3 2 8" xfId="12012" xr:uid="{00000000-0005-0000-0000-0000AEB50000}"/>
    <cellStyle name="Percent 2 3 2 8 2" xfId="19942" xr:uid="{00000000-0005-0000-0000-0000AFB50000}"/>
    <cellStyle name="Percent 2 3 2 8 2 2" xfId="32197" xr:uid="{00000000-0005-0000-0000-0000B0B50000}"/>
    <cellStyle name="Percent 2 3 2 8 2 3" xfId="44438" xr:uid="{00000000-0005-0000-0000-0000B1B50000}"/>
    <cellStyle name="Percent 2 3 2 8 3" xfId="26082" xr:uid="{00000000-0005-0000-0000-0000B2B50000}"/>
    <cellStyle name="Percent 2 3 2 8 4" xfId="38324" xr:uid="{00000000-0005-0000-0000-0000B3B50000}"/>
    <cellStyle name="Percent 2 3 2 8 5" xfId="50553" xr:uid="{00000000-0005-0000-0000-0000B4B50000}"/>
    <cellStyle name="Percent 2 3 2 9" xfId="19815" xr:uid="{00000000-0005-0000-0000-0000B5B50000}"/>
    <cellStyle name="Percent 2 3 2 9 2" xfId="32070" xr:uid="{00000000-0005-0000-0000-0000B6B50000}"/>
    <cellStyle name="Percent 2 3 2 9 3" xfId="44311" xr:uid="{00000000-0005-0000-0000-0000B7B50000}"/>
    <cellStyle name="Percent 2 3 3" xfId="12013" xr:uid="{00000000-0005-0000-0000-0000B8B50000}"/>
    <cellStyle name="Percent 2 3 3 10" xfId="38325" xr:uid="{00000000-0005-0000-0000-0000B9B50000}"/>
    <cellStyle name="Percent 2 3 3 11" xfId="50554" xr:uid="{00000000-0005-0000-0000-0000BAB50000}"/>
    <cellStyle name="Percent 2 3 3 2" xfId="12014" xr:uid="{00000000-0005-0000-0000-0000BBB50000}"/>
    <cellStyle name="Percent 2 3 3 2 10" xfId="50555" xr:uid="{00000000-0005-0000-0000-0000BCB50000}"/>
    <cellStyle name="Percent 2 3 3 2 2" xfId="12015" xr:uid="{00000000-0005-0000-0000-0000BDB50000}"/>
    <cellStyle name="Percent 2 3 3 2 2 2" xfId="12016" xr:uid="{00000000-0005-0000-0000-0000BEB50000}"/>
    <cellStyle name="Percent 2 3 3 2 2 2 2" xfId="12017" xr:uid="{00000000-0005-0000-0000-0000BFB50000}"/>
    <cellStyle name="Percent 2 3 3 2 2 2 2 2" xfId="12018" xr:uid="{00000000-0005-0000-0000-0000C0B50000}"/>
    <cellStyle name="Percent 2 3 3 2 2 2 2 2 2" xfId="12019" xr:uid="{00000000-0005-0000-0000-0000C1B50000}"/>
    <cellStyle name="Percent 2 3 3 2 2 2 2 2 2 2" xfId="19949" xr:uid="{00000000-0005-0000-0000-0000C2B50000}"/>
    <cellStyle name="Percent 2 3 3 2 2 2 2 2 2 2 2" xfId="32204" xr:uid="{00000000-0005-0000-0000-0000C3B50000}"/>
    <cellStyle name="Percent 2 3 3 2 2 2 2 2 2 2 3" xfId="44445" xr:uid="{00000000-0005-0000-0000-0000C4B50000}"/>
    <cellStyle name="Percent 2 3 3 2 2 2 2 2 2 3" xfId="26089" xr:uid="{00000000-0005-0000-0000-0000C5B50000}"/>
    <cellStyle name="Percent 2 3 3 2 2 2 2 2 2 4" xfId="38331" xr:uid="{00000000-0005-0000-0000-0000C6B50000}"/>
    <cellStyle name="Percent 2 3 3 2 2 2 2 2 2 5" xfId="50560" xr:uid="{00000000-0005-0000-0000-0000C7B50000}"/>
    <cellStyle name="Percent 2 3 3 2 2 2 2 2 3" xfId="19948" xr:uid="{00000000-0005-0000-0000-0000C8B50000}"/>
    <cellStyle name="Percent 2 3 3 2 2 2 2 2 3 2" xfId="32203" xr:uid="{00000000-0005-0000-0000-0000C9B50000}"/>
    <cellStyle name="Percent 2 3 3 2 2 2 2 2 3 3" xfId="44444" xr:uid="{00000000-0005-0000-0000-0000CAB50000}"/>
    <cellStyle name="Percent 2 3 3 2 2 2 2 2 4" xfId="26088" xr:uid="{00000000-0005-0000-0000-0000CBB50000}"/>
    <cellStyle name="Percent 2 3 3 2 2 2 2 2 5" xfId="38330" xr:uid="{00000000-0005-0000-0000-0000CCB50000}"/>
    <cellStyle name="Percent 2 3 3 2 2 2 2 2 6" xfId="50559" xr:uid="{00000000-0005-0000-0000-0000CDB50000}"/>
    <cellStyle name="Percent 2 3 3 2 2 2 2 3" xfId="12020" xr:uid="{00000000-0005-0000-0000-0000CEB50000}"/>
    <cellStyle name="Percent 2 3 3 2 2 2 2 3 2" xfId="19950" xr:uid="{00000000-0005-0000-0000-0000CFB50000}"/>
    <cellStyle name="Percent 2 3 3 2 2 2 2 3 2 2" xfId="32205" xr:uid="{00000000-0005-0000-0000-0000D0B50000}"/>
    <cellStyle name="Percent 2 3 3 2 2 2 2 3 2 3" xfId="44446" xr:uid="{00000000-0005-0000-0000-0000D1B50000}"/>
    <cellStyle name="Percent 2 3 3 2 2 2 2 3 3" xfId="26090" xr:uid="{00000000-0005-0000-0000-0000D2B50000}"/>
    <cellStyle name="Percent 2 3 3 2 2 2 2 3 4" xfId="38332" xr:uid="{00000000-0005-0000-0000-0000D3B50000}"/>
    <cellStyle name="Percent 2 3 3 2 2 2 2 3 5" xfId="50561" xr:uid="{00000000-0005-0000-0000-0000D4B50000}"/>
    <cellStyle name="Percent 2 3 3 2 2 2 2 4" xfId="19947" xr:uid="{00000000-0005-0000-0000-0000D5B50000}"/>
    <cellStyle name="Percent 2 3 3 2 2 2 2 4 2" xfId="32202" xr:uid="{00000000-0005-0000-0000-0000D6B50000}"/>
    <cellStyle name="Percent 2 3 3 2 2 2 2 4 3" xfId="44443" xr:uid="{00000000-0005-0000-0000-0000D7B50000}"/>
    <cellStyle name="Percent 2 3 3 2 2 2 2 5" xfId="26087" xr:uid="{00000000-0005-0000-0000-0000D8B50000}"/>
    <cellStyle name="Percent 2 3 3 2 2 2 2 6" xfId="38329" xr:uid="{00000000-0005-0000-0000-0000D9B50000}"/>
    <cellStyle name="Percent 2 3 3 2 2 2 2 7" xfId="50558" xr:uid="{00000000-0005-0000-0000-0000DAB50000}"/>
    <cellStyle name="Percent 2 3 3 2 2 2 3" xfId="12021" xr:uid="{00000000-0005-0000-0000-0000DBB50000}"/>
    <cellStyle name="Percent 2 3 3 2 2 2 3 2" xfId="12022" xr:uid="{00000000-0005-0000-0000-0000DCB50000}"/>
    <cellStyle name="Percent 2 3 3 2 2 2 3 2 2" xfId="19952" xr:uid="{00000000-0005-0000-0000-0000DDB50000}"/>
    <cellStyle name="Percent 2 3 3 2 2 2 3 2 2 2" xfId="32207" xr:uid="{00000000-0005-0000-0000-0000DEB50000}"/>
    <cellStyle name="Percent 2 3 3 2 2 2 3 2 2 3" xfId="44448" xr:uid="{00000000-0005-0000-0000-0000DFB50000}"/>
    <cellStyle name="Percent 2 3 3 2 2 2 3 2 3" xfId="26092" xr:uid="{00000000-0005-0000-0000-0000E0B50000}"/>
    <cellStyle name="Percent 2 3 3 2 2 2 3 2 4" xfId="38334" xr:uid="{00000000-0005-0000-0000-0000E1B50000}"/>
    <cellStyle name="Percent 2 3 3 2 2 2 3 2 5" xfId="50563" xr:uid="{00000000-0005-0000-0000-0000E2B50000}"/>
    <cellStyle name="Percent 2 3 3 2 2 2 3 3" xfId="19951" xr:uid="{00000000-0005-0000-0000-0000E3B50000}"/>
    <cellStyle name="Percent 2 3 3 2 2 2 3 3 2" xfId="32206" xr:uid="{00000000-0005-0000-0000-0000E4B50000}"/>
    <cellStyle name="Percent 2 3 3 2 2 2 3 3 3" xfId="44447" xr:uid="{00000000-0005-0000-0000-0000E5B50000}"/>
    <cellStyle name="Percent 2 3 3 2 2 2 3 4" xfId="26091" xr:uid="{00000000-0005-0000-0000-0000E6B50000}"/>
    <cellStyle name="Percent 2 3 3 2 2 2 3 5" xfId="38333" xr:uid="{00000000-0005-0000-0000-0000E7B50000}"/>
    <cellStyle name="Percent 2 3 3 2 2 2 3 6" xfId="50562" xr:uid="{00000000-0005-0000-0000-0000E8B50000}"/>
    <cellStyle name="Percent 2 3 3 2 2 2 4" xfId="12023" xr:uid="{00000000-0005-0000-0000-0000E9B50000}"/>
    <cellStyle name="Percent 2 3 3 2 2 2 4 2" xfId="19953" xr:uid="{00000000-0005-0000-0000-0000EAB50000}"/>
    <cellStyle name="Percent 2 3 3 2 2 2 4 2 2" xfId="32208" xr:uid="{00000000-0005-0000-0000-0000EBB50000}"/>
    <cellStyle name="Percent 2 3 3 2 2 2 4 2 3" xfId="44449" xr:uid="{00000000-0005-0000-0000-0000ECB50000}"/>
    <cellStyle name="Percent 2 3 3 2 2 2 4 3" xfId="26093" xr:uid="{00000000-0005-0000-0000-0000EDB50000}"/>
    <cellStyle name="Percent 2 3 3 2 2 2 4 4" xfId="38335" xr:uid="{00000000-0005-0000-0000-0000EEB50000}"/>
    <cellStyle name="Percent 2 3 3 2 2 2 4 5" xfId="50564" xr:uid="{00000000-0005-0000-0000-0000EFB50000}"/>
    <cellStyle name="Percent 2 3 3 2 2 2 5" xfId="19946" xr:uid="{00000000-0005-0000-0000-0000F0B50000}"/>
    <cellStyle name="Percent 2 3 3 2 2 2 5 2" xfId="32201" xr:uid="{00000000-0005-0000-0000-0000F1B50000}"/>
    <cellStyle name="Percent 2 3 3 2 2 2 5 3" xfId="44442" xr:uid="{00000000-0005-0000-0000-0000F2B50000}"/>
    <cellStyle name="Percent 2 3 3 2 2 2 6" xfId="26086" xr:uid="{00000000-0005-0000-0000-0000F3B50000}"/>
    <cellStyle name="Percent 2 3 3 2 2 2 7" xfId="38328" xr:uid="{00000000-0005-0000-0000-0000F4B50000}"/>
    <cellStyle name="Percent 2 3 3 2 2 2 8" xfId="50557" xr:uid="{00000000-0005-0000-0000-0000F5B50000}"/>
    <cellStyle name="Percent 2 3 3 2 2 3" xfId="12024" xr:uid="{00000000-0005-0000-0000-0000F6B50000}"/>
    <cellStyle name="Percent 2 3 3 2 2 3 2" xfId="12025" xr:uid="{00000000-0005-0000-0000-0000F7B50000}"/>
    <cellStyle name="Percent 2 3 3 2 2 3 2 2" xfId="12026" xr:uid="{00000000-0005-0000-0000-0000F8B50000}"/>
    <cellStyle name="Percent 2 3 3 2 2 3 2 2 2" xfId="19956" xr:uid="{00000000-0005-0000-0000-0000F9B50000}"/>
    <cellStyle name="Percent 2 3 3 2 2 3 2 2 2 2" xfId="32211" xr:uid="{00000000-0005-0000-0000-0000FAB50000}"/>
    <cellStyle name="Percent 2 3 3 2 2 3 2 2 2 3" xfId="44452" xr:uid="{00000000-0005-0000-0000-0000FBB50000}"/>
    <cellStyle name="Percent 2 3 3 2 2 3 2 2 3" xfId="26096" xr:uid="{00000000-0005-0000-0000-0000FCB50000}"/>
    <cellStyle name="Percent 2 3 3 2 2 3 2 2 4" xfId="38338" xr:uid="{00000000-0005-0000-0000-0000FDB50000}"/>
    <cellStyle name="Percent 2 3 3 2 2 3 2 2 5" xfId="50567" xr:uid="{00000000-0005-0000-0000-0000FEB50000}"/>
    <cellStyle name="Percent 2 3 3 2 2 3 2 3" xfId="19955" xr:uid="{00000000-0005-0000-0000-0000FFB50000}"/>
    <cellStyle name="Percent 2 3 3 2 2 3 2 3 2" xfId="32210" xr:uid="{00000000-0005-0000-0000-000000B60000}"/>
    <cellStyle name="Percent 2 3 3 2 2 3 2 3 3" xfId="44451" xr:uid="{00000000-0005-0000-0000-000001B60000}"/>
    <cellStyle name="Percent 2 3 3 2 2 3 2 4" xfId="26095" xr:uid="{00000000-0005-0000-0000-000002B60000}"/>
    <cellStyle name="Percent 2 3 3 2 2 3 2 5" xfId="38337" xr:uid="{00000000-0005-0000-0000-000003B60000}"/>
    <cellStyle name="Percent 2 3 3 2 2 3 2 6" xfId="50566" xr:uid="{00000000-0005-0000-0000-000004B60000}"/>
    <cellStyle name="Percent 2 3 3 2 2 3 3" xfId="12027" xr:uid="{00000000-0005-0000-0000-000005B60000}"/>
    <cellStyle name="Percent 2 3 3 2 2 3 3 2" xfId="19957" xr:uid="{00000000-0005-0000-0000-000006B60000}"/>
    <cellStyle name="Percent 2 3 3 2 2 3 3 2 2" xfId="32212" xr:uid="{00000000-0005-0000-0000-000007B60000}"/>
    <cellStyle name="Percent 2 3 3 2 2 3 3 2 3" xfId="44453" xr:uid="{00000000-0005-0000-0000-000008B60000}"/>
    <cellStyle name="Percent 2 3 3 2 2 3 3 3" xfId="26097" xr:uid="{00000000-0005-0000-0000-000009B60000}"/>
    <cellStyle name="Percent 2 3 3 2 2 3 3 4" xfId="38339" xr:uid="{00000000-0005-0000-0000-00000AB60000}"/>
    <cellStyle name="Percent 2 3 3 2 2 3 3 5" xfId="50568" xr:uid="{00000000-0005-0000-0000-00000BB60000}"/>
    <cellStyle name="Percent 2 3 3 2 2 3 4" xfId="19954" xr:uid="{00000000-0005-0000-0000-00000CB60000}"/>
    <cellStyle name="Percent 2 3 3 2 2 3 4 2" xfId="32209" xr:uid="{00000000-0005-0000-0000-00000DB60000}"/>
    <cellStyle name="Percent 2 3 3 2 2 3 4 3" xfId="44450" xr:uid="{00000000-0005-0000-0000-00000EB60000}"/>
    <cellStyle name="Percent 2 3 3 2 2 3 5" xfId="26094" xr:uid="{00000000-0005-0000-0000-00000FB60000}"/>
    <cellStyle name="Percent 2 3 3 2 2 3 6" xfId="38336" xr:uid="{00000000-0005-0000-0000-000010B60000}"/>
    <cellStyle name="Percent 2 3 3 2 2 3 7" xfId="50565" xr:uid="{00000000-0005-0000-0000-000011B60000}"/>
    <cellStyle name="Percent 2 3 3 2 2 4" xfId="12028" xr:uid="{00000000-0005-0000-0000-000012B60000}"/>
    <cellStyle name="Percent 2 3 3 2 2 4 2" xfId="12029" xr:uid="{00000000-0005-0000-0000-000013B60000}"/>
    <cellStyle name="Percent 2 3 3 2 2 4 2 2" xfId="19959" xr:uid="{00000000-0005-0000-0000-000014B60000}"/>
    <cellStyle name="Percent 2 3 3 2 2 4 2 2 2" xfId="32214" xr:uid="{00000000-0005-0000-0000-000015B60000}"/>
    <cellStyle name="Percent 2 3 3 2 2 4 2 2 3" xfId="44455" xr:uid="{00000000-0005-0000-0000-000016B60000}"/>
    <cellStyle name="Percent 2 3 3 2 2 4 2 3" xfId="26099" xr:uid="{00000000-0005-0000-0000-000017B60000}"/>
    <cellStyle name="Percent 2 3 3 2 2 4 2 4" xfId="38341" xr:uid="{00000000-0005-0000-0000-000018B60000}"/>
    <cellStyle name="Percent 2 3 3 2 2 4 2 5" xfId="50570" xr:uid="{00000000-0005-0000-0000-000019B60000}"/>
    <cellStyle name="Percent 2 3 3 2 2 4 3" xfId="19958" xr:uid="{00000000-0005-0000-0000-00001AB60000}"/>
    <cellStyle name="Percent 2 3 3 2 2 4 3 2" xfId="32213" xr:uid="{00000000-0005-0000-0000-00001BB60000}"/>
    <cellStyle name="Percent 2 3 3 2 2 4 3 3" xfId="44454" xr:uid="{00000000-0005-0000-0000-00001CB60000}"/>
    <cellStyle name="Percent 2 3 3 2 2 4 4" xfId="26098" xr:uid="{00000000-0005-0000-0000-00001DB60000}"/>
    <cellStyle name="Percent 2 3 3 2 2 4 5" xfId="38340" xr:uid="{00000000-0005-0000-0000-00001EB60000}"/>
    <cellStyle name="Percent 2 3 3 2 2 4 6" xfId="50569" xr:uid="{00000000-0005-0000-0000-00001FB60000}"/>
    <cellStyle name="Percent 2 3 3 2 2 5" xfId="12030" xr:uid="{00000000-0005-0000-0000-000020B60000}"/>
    <cellStyle name="Percent 2 3 3 2 2 5 2" xfId="19960" xr:uid="{00000000-0005-0000-0000-000021B60000}"/>
    <cellStyle name="Percent 2 3 3 2 2 5 2 2" xfId="32215" xr:uid="{00000000-0005-0000-0000-000022B60000}"/>
    <cellStyle name="Percent 2 3 3 2 2 5 2 3" xfId="44456" xr:uid="{00000000-0005-0000-0000-000023B60000}"/>
    <cellStyle name="Percent 2 3 3 2 2 5 3" xfId="26100" xr:uid="{00000000-0005-0000-0000-000024B60000}"/>
    <cellStyle name="Percent 2 3 3 2 2 5 4" xfId="38342" xr:uid="{00000000-0005-0000-0000-000025B60000}"/>
    <cellStyle name="Percent 2 3 3 2 2 5 5" xfId="50571" xr:uid="{00000000-0005-0000-0000-000026B60000}"/>
    <cellStyle name="Percent 2 3 3 2 2 6" xfId="19945" xr:uid="{00000000-0005-0000-0000-000027B60000}"/>
    <cellStyle name="Percent 2 3 3 2 2 6 2" xfId="32200" xr:uid="{00000000-0005-0000-0000-000028B60000}"/>
    <cellStyle name="Percent 2 3 3 2 2 6 3" xfId="44441" xr:uid="{00000000-0005-0000-0000-000029B60000}"/>
    <cellStyle name="Percent 2 3 3 2 2 7" xfId="26085" xr:uid="{00000000-0005-0000-0000-00002AB60000}"/>
    <cellStyle name="Percent 2 3 3 2 2 8" xfId="38327" xr:uid="{00000000-0005-0000-0000-00002BB60000}"/>
    <cellStyle name="Percent 2 3 3 2 2 9" xfId="50556" xr:uid="{00000000-0005-0000-0000-00002CB60000}"/>
    <cellStyle name="Percent 2 3 3 2 3" xfId="12031" xr:uid="{00000000-0005-0000-0000-00002DB60000}"/>
    <cellStyle name="Percent 2 3 3 2 3 2" xfId="12032" xr:uid="{00000000-0005-0000-0000-00002EB60000}"/>
    <cellStyle name="Percent 2 3 3 2 3 2 2" xfId="12033" xr:uid="{00000000-0005-0000-0000-00002FB60000}"/>
    <cellStyle name="Percent 2 3 3 2 3 2 2 2" xfId="12034" xr:uid="{00000000-0005-0000-0000-000030B60000}"/>
    <cellStyle name="Percent 2 3 3 2 3 2 2 2 2" xfId="19964" xr:uid="{00000000-0005-0000-0000-000031B60000}"/>
    <cellStyle name="Percent 2 3 3 2 3 2 2 2 2 2" xfId="32219" xr:uid="{00000000-0005-0000-0000-000032B60000}"/>
    <cellStyle name="Percent 2 3 3 2 3 2 2 2 2 3" xfId="44460" xr:uid="{00000000-0005-0000-0000-000033B60000}"/>
    <cellStyle name="Percent 2 3 3 2 3 2 2 2 3" xfId="26104" xr:uid="{00000000-0005-0000-0000-000034B60000}"/>
    <cellStyle name="Percent 2 3 3 2 3 2 2 2 4" xfId="38346" xr:uid="{00000000-0005-0000-0000-000035B60000}"/>
    <cellStyle name="Percent 2 3 3 2 3 2 2 2 5" xfId="50575" xr:uid="{00000000-0005-0000-0000-000036B60000}"/>
    <cellStyle name="Percent 2 3 3 2 3 2 2 3" xfId="19963" xr:uid="{00000000-0005-0000-0000-000037B60000}"/>
    <cellStyle name="Percent 2 3 3 2 3 2 2 3 2" xfId="32218" xr:uid="{00000000-0005-0000-0000-000038B60000}"/>
    <cellStyle name="Percent 2 3 3 2 3 2 2 3 3" xfId="44459" xr:uid="{00000000-0005-0000-0000-000039B60000}"/>
    <cellStyle name="Percent 2 3 3 2 3 2 2 4" xfId="26103" xr:uid="{00000000-0005-0000-0000-00003AB60000}"/>
    <cellStyle name="Percent 2 3 3 2 3 2 2 5" xfId="38345" xr:uid="{00000000-0005-0000-0000-00003BB60000}"/>
    <cellStyle name="Percent 2 3 3 2 3 2 2 6" xfId="50574" xr:uid="{00000000-0005-0000-0000-00003CB60000}"/>
    <cellStyle name="Percent 2 3 3 2 3 2 3" xfId="12035" xr:uid="{00000000-0005-0000-0000-00003DB60000}"/>
    <cellStyle name="Percent 2 3 3 2 3 2 3 2" xfId="19965" xr:uid="{00000000-0005-0000-0000-00003EB60000}"/>
    <cellStyle name="Percent 2 3 3 2 3 2 3 2 2" xfId="32220" xr:uid="{00000000-0005-0000-0000-00003FB60000}"/>
    <cellStyle name="Percent 2 3 3 2 3 2 3 2 3" xfId="44461" xr:uid="{00000000-0005-0000-0000-000040B60000}"/>
    <cellStyle name="Percent 2 3 3 2 3 2 3 3" xfId="26105" xr:uid="{00000000-0005-0000-0000-000041B60000}"/>
    <cellStyle name="Percent 2 3 3 2 3 2 3 4" xfId="38347" xr:uid="{00000000-0005-0000-0000-000042B60000}"/>
    <cellStyle name="Percent 2 3 3 2 3 2 3 5" xfId="50576" xr:uid="{00000000-0005-0000-0000-000043B60000}"/>
    <cellStyle name="Percent 2 3 3 2 3 2 4" xfId="19962" xr:uid="{00000000-0005-0000-0000-000044B60000}"/>
    <cellStyle name="Percent 2 3 3 2 3 2 4 2" xfId="32217" xr:uid="{00000000-0005-0000-0000-000045B60000}"/>
    <cellStyle name="Percent 2 3 3 2 3 2 4 3" xfId="44458" xr:uid="{00000000-0005-0000-0000-000046B60000}"/>
    <cellStyle name="Percent 2 3 3 2 3 2 5" xfId="26102" xr:uid="{00000000-0005-0000-0000-000047B60000}"/>
    <cellStyle name="Percent 2 3 3 2 3 2 6" xfId="38344" xr:uid="{00000000-0005-0000-0000-000048B60000}"/>
    <cellStyle name="Percent 2 3 3 2 3 2 7" xfId="50573" xr:uid="{00000000-0005-0000-0000-000049B60000}"/>
    <cellStyle name="Percent 2 3 3 2 3 3" xfId="12036" xr:uid="{00000000-0005-0000-0000-00004AB60000}"/>
    <cellStyle name="Percent 2 3 3 2 3 3 2" xfId="12037" xr:uid="{00000000-0005-0000-0000-00004BB60000}"/>
    <cellStyle name="Percent 2 3 3 2 3 3 2 2" xfId="19967" xr:uid="{00000000-0005-0000-0000-00004CB60000}"/>
    <cellStyle name="Percent 2 3 3 2 3 3 2 2 2" xfId="32222" xr:uid="{00000000-0005-0000-0000-00004DB60000}"/>
    <cellStyle name="Percent 2 3 3 2 3 3 2 2 3" xfId="44463" xr:uid="{00000000-0005-0000-0000-00004EB60000}"/>
    <cellStyle name="Percent 2 3 3 2 3 3 2 3" xfId="26107" xr:uid="{00000000-0005-0000-0000-00004FB60000}"/>
    <cellStyle name="Percent 2 3 3 2 3 3 2 4" xfId="38349" xr:uid="{00000000-0005-0000-0000-000050B60000}"/>
    <cellStyle name="Percent 2 3 3 2 3 3 2 5" xfId="50578" xr:uid="{00000000-0005-0000-0000-000051B60000}"/>
    <cellStyle name="Percent 2 3 3 2 3 3 3" xfId="19966" xr:uid="{00000000-0005-0000-0000-000052B60000}"/>
    <cellStyle name="Percent 2 3 3 2 3 3 3 2" xfId="32221" xr:uid="{00000000-0005-0000-0000-000053B60000}"/>
    <cellStyle name="Percent 2 3 3 2 3 3 3 3" xfId="44462" xr:uid="{00000000-0005-0000-0000-000054B60000}"/>
    <cellStyle name="Percent 2 3 3 2 3 3 4" xfId="26106" xr:uid="{00000000-0005-0000-0000-000055B60000}"/>
    <cellStyle name="Percent 2 3 3 2 3 3 5" xfId="38348" xr:uid="{00000000-0005-0000-0000-000056B60000}"/>
    <cellStyle name="Percent 2 3 3 2 3 3 6" xfId="50577" xr:uid="{00000000-0005-0000-0000-000057B60000}"/>
    <cellStyle name="Percent 2 3 3 2 3 4" xfId="12038" xr:uid="{00000000-0005-0000-0000-000058B60000}"/>
    <cellStyle name="Percent 2 3 3 2 3 4 2" xfId="19968" xr:uid="{00000000-0005-0000-0000-000059B60000}"/>
    <cellStyle name="Percent 2 3 3 2 3 4 2 2" xfId="32223" xr:uid="{00000000-0005-0000-0000-00005AB60000}"/>
    <cellStyle name="Percent 2 3 3 2 3 4 2 3" xfId="44464" xr:uid="{00000000-0005-0000-0000-00005BB60000}"/>
    <cellStyle name="Percent 2 3 3 2 3 4 3" xfId="26108" xr:uid="{00000000-0005-0000-0000-00005CB60000}"/>
    <cellStyle name="Percent 2 3 3 2 3 4 4" xfId="38350" xr:uid="{00000000-0005-0000-0000-00005DB60000}"/>
    <cellStyle name="Percent 2 3 3 2 3 4 5" xfId="50579" xr:uid="{00000000-0005-0000-0000-00005EB60000}"/>
    <cellStyle name="Percent 2 3 3 2 3 5" xfId="19961" xr:uid="{00000000-0005-0000-0000-00005FB60000}"/>
    <cellStyle name="Percent 2 3 3 2 3 5 2" xfId="32216" xr:uid="{00000000-0005-0000-0000-000060B60000}"/>
    <cellStyle name="Percent 2 3 3 2 3 5 3" xfId="44457" xr:uid="{00000000-0005-0000-0000-000061B60000}"/>
    <cellStyle name="Percent 2 3 3 2 3 6" xfId="26101" xr:uid="{00000000-0005-0000-0000-000062B60000}"/>
    <cellStyle name="Percent 2 3 3 2 3 7" xfId="38343" xr:uid="{00000000-0005-0000-0000-000063B60000}"/>
    <cellStyle name="Percent 2 3 3 2 3 8" xfId="50572" xr:uid="{00000000-0005-0000-0000-000064B60000}"/>
    <cellStyle name="Percent 2 3 3 2 4" xfId="12039" xr:uid="{00000000-0005-0000-0000-000065B60000}"/>
    <cellStyle name="Percent 2 3 3 2 4 2" xfId="12040" xr:uid="{00000000-0005-0000-0000-000066B60000}"/>
    <cellStyle name="Percent 2 3 3 2 4 2 2" xfId="12041" xr:uid="{00000000-0005-0000-0000-000067B60000}"/>
    <cellStyle name="Percent 2 3 3 2 4 2 2 2" xfId="19971" xr:uid="{00000000-0005-0000-0000-000068B60000}"/>
    <cellStyle name="Percent 2 3 3 2 4 2 2 2 2" xfId="32226" xr:uid="{00000000-0005-0000-0000-000069B60000}"/>
    <cellStyle name="Percent 2 3 3 2 4 2 2 2 3" xfId="44467" xr:uid="{00000000-0005-0000-0000-00006AB60000}"/>
    <cellStyle name="Percent 2 3 3 2 4 2 2 3" xfId="26111" xr:uid="{00000000-0005-0000-0000-00006BB60000}"/>
    <cellStyle name="Percent 2 3 3 2 4 2 2 4" xfId="38353" xr:uid="{00000000-0005-0000-0000-00006CB60000}"/>
    <cellStyle name="Percent 2 3 3 2 4 2 2 5" xfId="50582" xr:uid="{00000000-0005-0000-0000-00006DB60000}"/>
    <cellStyle name="Percent 2 3 3 2 4 2 3" xfId="19970" xr:uid="{00000000-0005-0000-0000-00006EB60000}"/>
    <cellStyle name="Percent 2 3 3 2 4 2 3 2" xfId="32225" xr:uid="{00000000-0005-0000-0000-00006FB60000}"/>
    <cellStyle name="Percent 2 3 3 2 4 2 3 3" xfId="44466" xr:uid="{00000000-0005-0000-0000-000070B60000}"/>
    <cellStyle name="Percent 2 3 3 2 4 2 4" xfId="26110" xr:uid="{00000000-0005-0000-0000-000071B60000}"/>
    <cellStyle name="Percent 2 3 3 2 4 2 5" xfId="38352" xr:uid="{00000000-0005-0000-0000-000072B60000}"/>
    <cellStyle name="Percent 2 3 3 2 4 2 6" xfId="50581" xr:uid="{00000000-0005-0000-0000-000073B60000}"/>
    <cellStyle name="Percent 2 3 3 2 4 3" xfId="12042" xr:uid="{00000000-0005-0000-0000-000074B60000}"/>
    <cellStyle name="Percent 2 3 3 2 4 3 2" xfId="19972" xr:uid="{00000000-0005-0000-0000-000075B60000}"/>
    <cellStyle name="Percent 2 3 3 2 4 3 2 2" xfId="32227" xr:uid="{00000000-0005-0000-0000-000076B60000}"/>
    <cellStyle name="Percent 2 3 3 2 4 3 2 3" xfId="44468" xr:uid="{00000000-0005-0000-0000-000077B60000}"/>
    <cellStyle name="Percent 2 3 3 2 4 3 3" xfId="26112" xr:uid="{00000000-0005-0000-0000-000078B60000}"/>
    <cellStyle name="Percent 2 3 3 2 4 3 4" xfId="38354" xr:uid="{00000000-0005-0000-0000-000079B60000}"/>
    <cellStyle name="Percent 2 3 3 2 4 3 5" xfId="50583" xr:uid="{00000000-0005-0000-0000-00007AB60000}"/>
    <cellStyle name="Percent 2 3 3 2 4 4" xfId="19969" xr:uid="{00000000-0005-0000-0000-00007BB60000}"/>
    <cellStyle name="Percent 2 3 3 2 4 4 2" xfId="32224" xr:uid="{00000000-0005-0000-0000-00007CB60000}"/>
    <cellStyle name="Percent 2 3 3 2 4 4 3" xfId="44465" xr:uid="{00000000-0005-0000-0000-00007DB60000}"/>
    <cellStyle name="Percent 2 3 3 2 4 5" xfId="26109" xr:uid="{00000000-0005-0000-0000-00007EB60000}"/>
    <cellStyle name="Percent 2 3 3 2 4 6" xfId="38351" xr:uid="{00000000-0005-0000-0000-00007FB60000}"/>
    <cellStyle name="Percent 2 3 3 2 4 7" xfId="50580" xr:uid="{00000000-0005-0000-0000-000080B60000}"/>
    <cellStyle name="Percent 2 3 3 2 5" xfId="12043" xr:uid="{00000000-0005-0000-0000-000081B60000}"/>
    <cellStyle name="Percent 2 3 3 2 5 2" xfId="12044" xr:uid="{00000000-0005-0000-0000-000082B60000}"/>
    <cellStyle name="Percent 2 3 3 2 5 2 2" xfId="19974" xr:uid="{00000000-0005-0000-0000-000083B60000}"/>
    <cellStyle name="Percent 2 3 3 2 5 2 2 2" xfId="32229" xr:uid="{00000000-0005-0000-0000-000084B60000}"/>
    <cellStyle name="Percent 2 3 3 2 5 2 2 3" xfId="44470" xr:uid="{00000000-0005-0000-0000-000085B60000}"/>
    <cellStyle name="Percent 2 3 3 2 5 2 3" xfId="26114" xr:uid="{00000000-0005-0000-0000-000086B60000}"/>
    <cellStyle name="Percent 2 3 3 2 5 2 4" xfId="38356" xr:uid="{00000000-0005-0000-0000-000087B60000}"/>
    <cellStyle name="Percent 2 3 3 2 5 2 5" xfId="50585" xr:uid="{00000000-0005-0000-0000-000088B60000}"/>
    <cellStyle name="Percent 2 3 3 2 5 3" xfId="19973" xr:uid="{00000000-0005-0000-0000-000089B60000}"/>
    <cellStyle name="Percent 2 3 3 2 5 3 2" xfId="32228" xr:uid="{00000000-0005-0000-0000-00008AB60000}"/>
    <cellStyle name="Percent 2 3 3 2 5 3 3" xfId="44469" xr:uid="{00000000-0005-0000-0000-00008BB60000}"/>
    <cellStyle name="Percent 2 3 3 2 5 4" xfId="26113" xr:uid="{00000000-0005-0000-0000-00008CB60000}"/>
    <cellStyle name="Percent 2 3 3 2 5 5" xfId="38355" xr:uid="{00000000-0005-0000-0000-00008DB60000}"/>
    <cellStyle name="Percent 2 3 3 2 5 6" xfId="50584" xr:uid="{00000000-0005-0000-0000-00008EB60000}"/>
    <cellStyle name="Percent 2 3 3 2 6" xfId="12045" xr:uid="{00000000-0005-0000-0000-00008FB60000}"/>
    <cellStyle name="Percent 2 3 3 2 6 2" xfId="19975" xr:uid="{00000000-0005-0000-0000-000090B60000}"/>
    <cellStyle name="Percent 2 3 3 2 6 2 2" xfId="32230" xr:uid="{00000000-0005-0000-0000-000091B60000}"/>
    <cellStyle name="Percent 2 3 3 2 6 2 3" xfId="44471" xr:uid="{00000000-0005-0000-0000-000092B60000}"/>
    <cellStyle name="Percent 2 3 3 2 6 3" xfId="26115" xr:uid="{00000000-0005-0000-0000-000093B60000}"/>
    <cellStyle name="Percent 2 3 3 2 6 4" xfId="38357" xr:uid="{00000000-0005-0000-0000-000094B60000}"/>
    <cellStyle name="Percent 2 3 3 2 6 5" xfId="50586" xr:uid="{00000000-0005-0000-0000-000095B60000}"/>
    <cellStyle name="Percent 2 3 3 2 7" xfId="19944" xr:uid="{00000000-0005-0000-0000-000096B60000}"/>
    <cellStyle name="Percent 2 3 3 2 7 2" xfId="32199" xr:uid="{00000000-0005-0000-0000-000097B60000}"/>
    <cellStyle name="Percent 2 3 3 2 7 3" xfId="44440" xr:uid="{00000000-0005-0000-0000-000098B60000}"/>
    <cellStyle name="Percent 2 3 3 2 8" xfId="26084" xr:uid="{00000000-0005-0000-0000-000099B60000}"/>
    <cellStyle name="Percent 2 3 3 2 9" xfId="38326" xr:uid="{00000000-0005-0000-0000-00009AB60000}"/>
    <cellStyle name="Percent 2 3 3 3" xfId="12046" xr:uid="{00000000-0005-0000-0000-00009BB60000}"/>
    <cellStyle name="Percent 2 3 3 3 2" xfId="12047" xr:uid="{00000000-0005-0000-0000-00009CB60000}"/>
    <cellStyle name="Percent 2 3 3 3 2 2" xfId="12048" xr:uid="{00000000-0005-0000-0000-00009DB60000}"/>
    <cellStyle name="Percent 2 3 3 3 2 2 2" xfId="12049" xr:uid="{00000000-0005-0000-0000-00009EB60000}"/>
    <cellStyle name="Percent 2 3 3 3 2 2 2 2" xfId="12050" xr:uid="{00000000-0005-0000-0000-00009FB60000}"/>
    <cellStyle name="Percent 2 3 3 3 2 2 2 2 2" xfId="19980" xr:uid="{00000000-0005-0000-0000-0000A0B60000}"/>
    <cellStyle name="Percent 2 3 3 3 2 2 2 2 2 2" xfId="32235" xr:uid="{00000000-0005-0000-0000-0000A1B60000}"/>
    <cellStyle name="Percent 2 3 3 3 2 2 2 2 2 3" xfId="44476" xr:uid="{00000000-0005-0000-0000-0000A2B60000}"/>
    <cellStyle name="Percent 2 3 3 3 2 2 2 2 3" xfId="26120" xr:uid="{00000000-0005-0000-0000-0000A3B60000}"/>
    <cellStyle name="Percent 2 3 3 3 2 2 2 2 4" xfId="38362" xr:uid="{00000000-0005-0000-0000-0000A4B60000}"/>
    <cellStyle name="Percent 2 3 3 3 2 2 2 2 5" xfId="50591" xr:uid="{00000000-0005-0000-0000-0000A5B60000}"/>
    <cellStyle name="Percent 2 3 3 3 2 2 2 3" xfId="19979" xr:uid="{00000000-0005-0000-0000-0000A6B60000}"/>
    <cellStyle name="Percent 2 3 3 3 2 2 2 3 2" xfId="32234" xr:uid="{00000000-0005-0000-0000-0000A7B60000}"/>
    <cellStyle name="Percent 2 3 3 3 2 2 2 3 3" xfId="44475" xr:uid="{00000000-0005-0000-0000-0000A8B60000}"/>
    <cellStyle name="Percent 2 3 3 3 2 2 2 4" xfId="26119" xr:uid="{00000000-0005-0000-0000-0000A9B60000}"/>
    <cellStyle name="Percent 2 3 3 3 2 2 2 5" xfId="38361" xr:uid="{00000000-0005-0000-0000-0000AAB60000}"/>
    <cellStyle name="Percent 2 3 3 3 2 2 2 6" xfId="50590" xr:uid="{00000000-0005-0000-0000-0000ABB60000}"/>
    <cellStyle name="Percent 2 3 3 3 2 2 3" xfId="12051" xr:uid="{00000000-0005-0000-0000-0000ACB60000}"/>
    <cellStyle name="Percent 2 3 3 3 2 2 3 2" xfId="19981" xr:uid="{00000000-0005-0000-0000-0000ADB60000}"/>
    <cellStyle name="Percent 2 3 3 3 2 2 3 2 2" xfId="32236" xr:uid="{00000000-0005-0000-0000-0000AEB60000}"/>
    <cellStyle name="Percent 2 3 3 3 2 2 3 2 3" xfId="44477" xr:uid="{00000000-0005-0000-0000-0000AFB60000}"/>
    <cellStyle name="Percent 2 3 3 3 2 2 3 3" xfId="26121" xr:uid="{00000000-0005-0000-0000-0000B0B60000}"/>
    <cellStyle name="Percent 2 3 3 3 2 2 3 4" xfId="38363" xr:uid="{00000000-0005-0000-0000-0000B1B60000}"/>
    <cellStyle name="Percent 2 3 3 3 2 2 3 5" xfId="50592" xr:uid="{00000000-0005-0000-0000-0000B2B60000}"/>
    <cellStyle name="Percent 2 3 3 3 2 2 4" xfId="19978" xr:uid="{00000000-0005-0000-0000-0000B3B60000}"/>
    <cellStyle name="Percent 2 3 3 3 2 2 4 2" xfId="32233" xr:uid="{00000000-0005-0000-0000-0000B4B60000}"/>
    <cellStyle name="Percent 2 3 3 3 2 2 4 3" xfId="44474" xr:uid="{00000000-0005-0000-0000-0000B5B60000}"/>
    <cellStyle name="Percent 2 3 3 3 2 2 5" xfId="26118" xr:uid="{00000000-0005-0000-0000-0000B6B60000}"/>
    <cellStyle name="Percent 2 3 3 3 2 2 6" xfId="38360" xr:uid="{00000000-0005-0000-0000-0000B7B60000}"/>
    <cellStyle name="Percent 2 3 3 3 2 2 7" xfId="50589" xr:uid="{00000000-0005-0000-0000-0000B8B60000}"/>
    <cellStyle name="Percent 2 3 3 3 2 3" xfId="12052" xr:uid="{00000000-0005-0000-0000-0000B9B60000}"/>
    <cellStyle name="Percent 2 3 3 3 2 3 2" xfId="12053" xr:uid="{00000000-0005-0000-0000-0000BAB60000}"/>
    <cellStyle name="Percent 2 3 3 3 2 3 2 2" xfId="19983" xr:uid="{00000000-0005-0000-0000-0000BBB60000}"/>
    <cellStyle name="Percent 2 3 3 3 2 3 2 2 2" xfId="32238" xr:uid="{00000000-0005-0000-0000-0000BCB60000}"/>
    <cellStyle name="Percent 2 3 3 3 2 3 2 2 3" xfId="44479" xr:uid="{00000000-0005-0000-0000-0000BDB60000}"/>
    <cellStyle name="Percent 2 3 3 3 2 3 2 3" xfId="26123" xr:uid="{00000000-0005-0000-0000-0000BEB60000}"/>
    <cellStyle name="Percent 2 3 3 3 2 3 2 4" xfId="38365" xr:uid="{00000000-0005-0000-0000-0000BFB60000}"/>
    <cellStyle name="Percent 2 3 3 3 2 3 2 5" xfId="50594" xr:uid="{00000000-0005-0000-0000-0000C0B60000}"/>
    <cellStyle name="Percent 2 3 3 3 2 3 3" xfId="19982" xr:uid="{00000000-0005-0000-0000-0000C1B60000}"/>
    <cellStyle name="Percent 2 3 3 3 2 3 3 2" xfId="32237" xr:uid="{00000000-0005-0000-0000-0000C2B60000}"/>
    <cellStyle name="Percent 2 3 3 3 2 3 3 3" xfId="44478" xr:uid="{00000000-0005-0000-0000-0000C3B60000}"/>
    <cellStyle name="Percent 2 3 3 3 2 3 4" xfId="26122" xr:uid="{00000000-0005-0000-0000-0000C4B60000}"/>
    <cellStyle name="Percent 2 3 3 3 2 3 5" xfId="38364" xr:uid="{00000000-0005-0000-0000-0000C5B60000}"/>
    <cellStyle name="Percent 2 3 3 3 2 3 6" xfId="50593" xr:uid="{00000000-0005-0000-0000-0000C6B60000}"/>
    <cellStyle name="Percent 2 3 3 3 2 4" xfId="12054" xr:uid="{00000000-0005-0000-0000-0000C7B60000}"/>
    <cellStyle name="Percent 2 3 3 3 2 4 2" xfId="19984" xr:uid="{00000000-0005-0000-0000-0000C8B60000}"/>
    <cellStyle name="Percent 2 3 3 3 2 4 2 2" xfId="32239" xr:uid="{00000000-0005-0000-0000-0000C9B60000}"/>
    <cellStyle name="Percent 2 3 3 3 2 4 2 3" xfId="44480" xr:uid="{00000000-0005-0000-0000-0000CAB60000}"/>
    <cellStyle name="Percent 2 3 3 3 2 4 3" xfId="26124" xr:uid="{00000000-0005-0000-0000-0000CBB60000}"/>
    <cellStyle name="Percent 2 3 3 3 2 4 4" xfId="38366" xr:uid="{00000000-0005-0000-0000-0000CCB60000}"/>
    <cellStyle name="Percent 2 3 3 3 2 4 5" xfId="50595" xr:uid="{00000000-0005-0000-0000-0000CDB60000}"/>
    <cellStyle name="Percent 2 3 3 3 2 5" xfId="19977" xr:uid="{00000000-0005-0000-0000-0000CEB60000}"/>
    <cellStyle name="Percent 2 3 3 3 2 5 2" xfId="32232" xr:uid="{00000000-0005-0000-0000-0000CFB60000}"/>
    <cellStyle name="Percent 2 3 3 3 2 5 3" xfId="44473" xr:uid="{00000000-0005-0000-0000-0000D0B60000}"/>
    <cellStyle name="Percent 2 3 3 3 2 6" xfId="26117" xr:uid="{00000000-0005-0000-0000-0000D1B60000}"/>
    <cellStyle name="Percent 2 3 3 3 2 7" xfId="38359" xr:uid="{00000000-0005-0000-0000-0000D2B60000}"/>
    <cellStyle name="Percent 2 3 3 3 2 8" xfId="50588" xr:uid="{00000000-0005-0000-0000-0000D3B60000}"/>
    <cellStyle name="Percent 2 3 3 3 3" xfId="12055" xr:uid="{00000000-0005-0000-0000-0000D4B60000}"/>
    <cellStyle name="Percent 2 3 3 3 3 2" xfId="12056" xr:uid="{00000000-0005-0000-0000-0000D5B60000}"/>
    <cellStyle name="Percent 2 3 3 3 3 2 2" xfId="12057" xr:uid="{00000000-0005-0000-0000-0000D6B60000}"/>
    <cellStyle name="Percent 2 3 3 3 3 2 2 2" xfId="19987" xr:uid="{00000000-0005-0000-0000-0000D7B60000}"/>
    <cellStyle name="Percent 2 3 3 3 3 2 2 2 2" xfId="32242" xr:uid="{00000000-0005-0000-0000-0000D8B60000}"/>
    <cellStyle name="Percent 2 3 3 3 3 2 2 2 3" xfId="44483" xr:uid="{00000000-0005-0000-0000-0000D9B60000}"/>
    <cellStyle name="Percent 2 3 3 3 3 2 2 3" xfId="26127" xr:uid="{00000000-0005-0000-0000-0000DAB60000}"/>
    <cellStyle name="Percent 2 3 3 3 3 2 2 4" xfId="38369" xr:uid="{00000000-0005-0000-0000-0000DBB60000}"/>
    <cellStyle name="Percent 2 3 3 3 3 2 2 5" xfId="50598" xr:uid="{00000000-0005-0000-0000-0000DCB60000}"/>
    <cellStyle name="Percent 2 3 3 3 3 2 3" xfId="19986" xr:uid="{00000000-0005-0000-0000-0000DDB60000}"/>
    <cellStyle name="Percent 2 3 3 3 3 2 3 2" xfId="32241" xr:uid="{00000000-0005-0000-0000-0000DEB60000}"/>
    <cellStyle name="Percent 2 3 3 3 3 2 3 3" xfId="44482" xr:uid="{00000000-0005-0000-0000-0000DFB60000}"/>
    <cellStyle name="Percent 2 3 3 3 3 2 4" xfId="26126" xr:uid="{00000000-0005-0000-0000-0000E0B60000}"/>
    <cellStyle name="Percent 2 3 3 3 3 2 5" xfId="38368" xr:uid="{00000000-0005-0000-0000-0000E1B60000}"/>
    <cellStyle name="Percent 2 3 3 3 3 2 6" xfId="50597" xr:uid="{00000000-0005-0000-0000-0000E2B60000}"/>
    <cellStyle name="Percent 2 3 3 3 3 3" xfId="12058" xr:uid="{00000000-0005-0000-0000-0000E3B60000}"/>
    <cellStyle name="Percent 2 3 3 3 3 3 2" xfId="19988" xr:uid="{00000000-0005-0000-0000-0000E4B60000}"/>
    <cellStyle name="Percent 2 3 3 3 3 3 2 2" xfId="32243" xr:uid="{00000000-0005-0000-0000-0000E5B60000}"/>
    <cellStyle name="Percent 2 3 3 3 3 3 2 3" xfId="44484" xr:uid="{00000000-0005-0000-0000-0000E6B60000}"/>
    <cellStyle name="Percent 2 3 3 3 3 3 3" xfId="26128" xr:uid="{00000000-0005-0000-0000-0000E7B60000}"/>
    <cellStyle name="Percent 2 3 3 3 3 3 4" xfId="38370" xr:uid="{00000000-0005-0000-0000-0000E8B60000}"/>
    <cellStyle name="Percent 2 3 3 3 3 3 5" xfId="50599" xr:uid="{00000000-0005-0000-0000-0000E9B60000}"/>
    <cellStyle name="Percent 2 3 3 3 3 4" xfId="19985" xr:uid="{00000000-0005-0000-0000-0000EAB60000}"/>
    <cellStyle name="Percent 2 3 3 3 3 4 2" xfId="32240" xr:uid="{00000000-0005-0000-0000-0000EBB60000}"/>
    <cellStyle name="Percent 2 3 3 3 3 4 3" xfId="44481" xr:uid="{00000000-0005-0000-0000-0000ECB60000}"/>
    <cellStyle name="Percent 2 3 3 3 3 5" xfId="26125" xr:uid="{00000000-0005-0000-0000-0000EDB60000}"/>
    <cellStyle name="Percent 2 3 3 3 3 6" xfId="38367" xr:uid="{00000000-0005-0000-0000-0000EEB60000}"/>
    <cellStyle name="Percent 2 3 3 3 3 7" xfId="50596" xr:uid="{00000000-0005-0000-0000-0000EFB60000}"/>
    <cellStyle name="Percent 2 3 3 3 4" xfId="12059" xr:uid="{00000000-0005-0000-0000-0000F0B60000}"/>
    <cellStyle name="Percent 2 3 3 3 4 2" xfId="12060" xr:uid="{00000000-0005-0000-0000-0000F1B60000}"/>
    <cellStyle name="Percent 2 3 3 3 4 2 2" xfId="19990" xr:uid="{00000000-0005-0000-0000-0000F2B60000}"/>
    <cellStyle name="Percent 2 3 3 3 4 2 2 2" xfId="32245" xr:uid="{00000000-0005-0000-0000-0000F3B60000}"/>
    <cellStyle name="Percent 2 3 3 3 4 2 2 3" xfId="44486" xr:uid="{00000000-0005-0000-0000-0000F4B60000}"/>
    <cellStyle name="Percent 2 3 3 3 4 2 3" xfId="26130" xr:uid="{00000000-0005-0000-0000-0000F5B60000}"/>
    <cellStyle name="Percent 2 3 3 3 4 2 4" xfId="38372" xr:uid="{00000000-0005-0000-0000-0000F6B60000}"/>
    <cellStyle name="Percent 2 3 3 3 4 2 5" xfId="50601" xr:uid="{00000000-0005-0000-0000-0000F7B60000}"/>
    <cellStyle name="Percent 2 3 3 3 4 3" xfId="19989" xr:uid="{00000000-0005-0000-0000-0000F8B60000}"/>
    <cellStyle name="Percent 2 3 3 3 4 3 2" xfId="32244" xr:uid="{00000000-0005-0000-0000-0000F9B60000}"/>
    <cellStyle name="Percent 2 3 3 3 4 3 3" xfId="44485" xr:uid="{00000000-0005-0000-0000-0000FAB60000}"/>
    <cellStyle name="Percent 2 3 3 3 4 4" xfId="26129" xr:uid="{00000000-0005-0000-0000-0000FBB60000}"/>
    <cellStyle name="Percent 2 3 3 3 4 5" xfId="38371" xr:uid="{00000000-0005-0000-0000-0000FCB60000}"/>
    <cellStyle name="Percent 2 3 3 3 4 6" xfId="50600" xr:uid="{00000000-0005-0000-0000-0000FDB60000}"/>
    <cellStyle name="Percent 2 3 3 3 5" xfId="12061" xr:uid="{00000000-0005-0000-0000-0000FEB60000}"/>
    <cellStyle name="Percent 2 3 3 3 5 2" xfId="19991" xr:uid="{00000000-0005-0000-0000-0000FFB60000}"/>
    <cellStyle name="Percent 2 3 3 3 5 2 2" xfId="32246" xr:uid="{00000000-0005-0000-0000-000000B70000}"/>
    <cellStyle name="Percent 2 3 3 3 5 2 3" xfId="44487" xr:uid="{00000000-0005-0000-0000-000001B70000}"/>
    <cellStyle name="Percent 2 3 3 3 5 3" xfId="26131" xr:uid="{00000000-0005-0000-0000-000002B70000}"/>
    <cellStyle name="Percent 2 3 3 3 5 4" xfId="38373" xr:uid="{00000000-0005-0000-0000-000003B70000}"/>
    <cellStyle name="Percent 2 3 3 3 5 5" xfId="50602" xr:uid="{00000000-0005-0000-0000-000004B70000}"/>
    <cellStyle name="Percent 2 3 3 3 6" xfId="19976" xr:uid="{00000000-0005-0000-0000-000005B70000}"/>
    <cellStyle name="Percent 2 3 3 3 6 2" xfId="32231" xr:uid="{00000000-0005-0000-0000-000006B70000}"/>
    <cellStyle name="Percent 2 3 3 3 6 3" xfId="44472" xr:uid="{00000000-0005-0000-0000-000007B70000}"/>
    <cellStyle name="Percent 2 3 3 3 7" xfId="26116" xr:uid="{00000000-0005-0000-0000-000008B70000}"/>
    <cellStyle name="Percent 2 3 3 3 8" xfId="38358" xr:uid="{00000000-0005-0000-0000-000009B70000}"/>
    <cellStyle name="Percent 2 3 3 3 9" xfId="50587" xr:uid="{00000000-0005-0000-0000-00000AB70000}"/>
    <cellStyle name="Percent 2 3 3 4" xfId="12062" xr:uid="{00000000-0005-0000-0000-00000BB70000}"/>
    <cellStyle name="Percent 2 3 3 4 2" xfId="12063" xr:uid="{00000000-0005-0000-0000-00000CB70000}"/>
    <cellStyle name="Percent 2 3 3 4 2 2" xfId="12064" xr:uid="{00000000-0005-0000-0000-00000DB70000}"/>
    <cellStyle name="Percent 2 3 3 4 2 2 2" xfId="12065" xr:uid="{00000000-0005-0000-0000-00000EB70000}"/>
    <cellStyle name="Percent 2 3 3 4 2 2 2 2" xfId="19995" xr:uid="{00000000-0005-0000-0000-00000FB70000}"/>
    <cellStyle name="Percent 2 3 3 4 2 2 2 2 2" xfId="32250" xr:uid="{00000000-0005-0000-0000-000010B70000}"/>
    <cellStyle name="Percent 2 3 3 4 2 2 2 2 3" xfId="44491" xr:uid="{00000000-0005-0000-0000-000011B70000}"/>
    <cellStyle name="Percent 2 3 3 4 2 2 2 3" xfId="26135" xr:uid="{00000000-0005-0000-0000-000012B70000}"/>
    <cellStyle name="Percent 2 3 3 4 2 2 2 4" xfId="38377" xr:uid="{00000000-0005-0000-0000-000013B70000}"/>
    <cellStyle name="Percent 2 3 3 4 2 2 2 5" xfId="50606" xr:uid="{00000000-0005-0000-0000-000014B70000}"/>
    <cellStyle name="Percent 2 3 3 4 2 2 3" xfId="19994" xr:uid="{00000000-0005-0000-0000-000015B70000}"/>
    <cellStyle name="Percent 2 3 3 4 2 2 3 2" xfId="32249" xr:uid="{00000000-0005-0000-0000-000016B70000}"/>
    <cellStyle name="Percent 2 3 3 4 2 2 3 3" xfId="44490" xr:uid="{00000000-0005-0000-0000-000017B70000}"/>
    <cellStyle name="Percent 2 3 3 4 2 2 4" xfId="26134" xr:uid="{00000000-0005-0000-0000-000018B70000}"/>
    <cellStyle name="Percent 2 3 3 4 2 2 5" xfId="38376" xr:uid="{00000000-0005-0000-0000-000019B70000}"/>
    <cellStyle name="Percent 2 3 3 4 2 2 6" xfId="50605" xr:uid="{00000000-0005-0000-0000-00001AB70000}"/>
    <cellStyle name="Percent 2 3 3 4 2 3" xfId="12066" xr:uid="{00000000-0005-0000-0000-00001BB70000}"/>
    <cellStyle name="Percent 2 3 3 4 2 3 2" xfId="19996" xr:uid="{00000000-0005-0000-0000-00001CB70000}"/>
    <cellStyle name="Percent 2 3 3 4 2 3 2 2" xfId="32251" xr:uid="{00000000-0005-0000-0000-00001DB70000}"/>
    <cellStyle name="Percent 2 3 3 4 2 3 2 3" xfId="44492" xr:uid="{00000000-0005-0000-0000-00001EB70000}"/>
    <cellStyle name="Percent 2 3 3 4 2 3 3" xfId="26136" xr:uid="{00000000-0005-0000-0000-00001FB70000}"/>
    <cellStyle name="Percent 2 3 3 4 2 3 4" xfId="38378" xr:uid="{00000000-0005-0000-0000-000020B70000}"/>
    <cellStyle name="Percent 2 3 3 4 2 3 5" xfId="50607" xr:uid="{00000000-0005-0000-0000-000021B70000}"/>
    <cellStyle name="Percent 2 3 3 4 2 4" xfId="19993" xr:uid="{00000000-0005-0000-0000-000022B70000}"/>
    <cellStyle name="Percent 2 3 3 4 2 4 2" xfId="32248" xr:uid="{00000000-0005-0000-0000-000023B70000}"/>
    <cellStyle name="Percent 2 3 3 4 2 4 3" xfId="44489" xr:uid="{00000000-0005-0000-0000-000024B70000}"/>
    <cellStyle name="Percent 2 3 3 4 2 5" xfId="26133" xr:uid="{00000000-0005-0000-0000-000025B70000}"/>
    <cellStyle name="Percent 2 3 3 4 2 6" xfId="38375" xr:uid="{00000000-0005-0000-0000-000026B70000}"/>
    <cellStyle name="Percent 2 3 3 4 2 7" xfId="50604" xr:uid="{00000000-0005-0000-0000-000027B70000}"/>
    <cellStyle name="Percent 2 3 3 4 3" xfId="12067" xr:uid="{00000000-0005-0000-0000-000028B70000}"/>
    <cellStyle name="Percent 2 3 3 4 3 2" xfId="12068" xr:uid="{00000000-0005-0000-0000-000029B70000}"/>
    <cellStyle name="Percent 2 3 3 4 3 2 2" xfId="19998" xr:uid="{00000000-0005-0000-0000-00002AB70000}"/>
    <cellStyle name="Percent 2 3 3 4 3 2 2 2" xfId="32253" xr:uid="{00000000-0005-0000-0000-00002BB70000}"/>
    <cellStyle name="Percent 2 3 3 4 3 2 2 3" xfId="44494" xr:uid="{00000000-0005-0000-0000-00002CB70000}"/>
    <cellStyle name="Percent 2 3 3 4 3 2 3" xfId="26138" xr:uid="{00000000-0005-0000-0000-00002DB70000}"/>
    <cellStyle name="Percent 2 3 3 4 3 2 4" xfId="38380" xr:uid="{00000000-0005-0000-0000-00002EB70000}"/>
    <cellStyle name="Percent 2 3 3 4 3 2 5" xfId="50609" xr:uid="{00000000-0005-0000-0000-00002FB70000}"/>
    <cellStyle name="Percent 2 3 3 4 3 3" xfId="19997" xr:uid="{00000000-0005-0000-0000-000030B70000}"/>
    <cellStyle name="Percent 2 3 3 4 3 3 2" xfId="32252" xr:uid="{00000000-0005-0000-0000-000031B70000}"/>
    <cellStyle name="Percent 2 3 3 4 3 3 3" xfId="44493" xr:uid="{00000000-0005-0000-0000-000032B70000}"/>
    <cellStyle name="Percent 2 3 3 4 3 4" xfId="26137" xr:uid="{00000000-0005-0000-0000-000033B70000}"/>
    <cellStyle name="Percent 2 3 3 4 3 5" xfId="38379" xr:uid="{00000000-0005-0000-0000-000034B70000}"/>
    <cellStyle name="Percent 2 3 3 4 3 6" xfId="50608" xr:uid="{00000000-0005-0000-0000-000035B70000}"/>
    <cellStyle name="Percent 2 3 3 4 4" xfId="12069" xr:uid="{00000000-0005-0000-0000-000036B70000}"/>
    <cellStyle name="Percent 2 3 3 4 4 2" xfId="19999" xr:uid="{00000000-0005-0000-0000-000037B70000}"/>
    <cellStyle name="Percent 2 3 3 4 4 2 2" xfId="32254" xr:uid="{00000000-0005-0000-0000-000038B70000}"/>
    <cellStyle name="Percent 2 3 3 4 4 2 3" xfId="44495" xr:uid="{00000000-0005-0000-0000-000039B70000}"/>
    <cellStyle name="Percent 2 3 3 4 4 3" xfId="26139" xr:uid="{00000000-0005-0000-0000-00003AB70000}"/>
    <cellStyle name="Percent 2 3 3 4 4 4" xfId="38381" xr:uid="{00000000-0005-0000-0000-00003BB70000}"/>
    <cellStyle name="Percent 2 3 3 4 4 5" xfId="50610" xr:uid="{00000000-0005-0000-0000-00003CB70000}"/>
    <cellStyle name="Percent 2 3 3 4 5" xfId="19992" xr:uid="{00000000-0005-0000-0000-00003DB70000}"/>
    <cellStyle name="Percent 2 3 3 4 5 2" xfId="32247" xr:uid="{00000000-0005-0000-0000-00003EB70000}"/>
    <cellStyle name="Percent 2 3 3 4 5 3" xfId="44488" xr:uid="{00000000-0005-0000-0000-00003FB70000}"/>
    <cellStyle name="Percent 2 3 3 4 6" xfId="26132" xr:uid="{00000000-0005-0000-0000-000040B70000}"/>
    <cellStyle name="Percent 2 3 3 4 7" xfId="38374" xr:uid="{00000000-0005-0000-0000-000041B70000}"/>
    <cellStyle name="Percent 2 3 3 4 8" xfId="50603" xr:uid="{00000000-0005-0000-0000-000042B70000}"/>
    <cellStyle name="Percent 2 3 3 5" xfId="12070" xr:uid="{00000000-0005-0000-0000-000043B70000}"/>
    <cellStyle name="Percent 2 3 3 5 2" xfId="12071" xr:uid="{00000000-0005-0000-0000-000044B70000}"/>
    <cellStyle name="Percent 2 3 3 5 2 2" xfId="12072" xr:uid="{00000000-0005-0000-0000-000045B70000}"/>
    <cellStyle name="Percent 2 3 3 5 2 2 2" xfId="20002" xr:uid="{00000000-0005-0000-0000-000046B70000}"/>
    <cellStyle name="Percent 2 3 3 5 2 2 2 2" xfId="32257" xr:uid="{00000000-0005-0000-0000-000047B70000}"/>
    <cellStyle name="Percent 2 3 3 5 2 2 2 3" xfId="44498" xr:uid="{00000000-0005-0000-0000-000048B70000}"/>
    <cellStyle name="Percent 2 3 3 5 2 2 3" xfId="26142" xr:uid="{00000000-0005-0000-0000-000049B70000}"/>
    <cellStyle name="Percent 2 3 3 5 2 2 4" xfId="38384" xr:uid="{00000000-0005-0000-0000-00004AB70000}"/>
    <cellStyle name="Percent 2 3 3 5 2 2 5" xfId="50613" xr:uid="{00000000-0005-0000-0000-00004BB70000}"/>
    <cellStyle name="Percent 2 3 3 5 2 3" xfId="20001" xr:uid="{00000000-0005-0000-0000-00004CB70000}"/>
    <cellStyle name="Percent 2 3 3 5 2 3 2" xfId="32256" xr:uid="{00000000-0005-0000-0000-00004DB70000}"/>
    <cellStyle name="Percent 2 3 3 5 2 3 3" xfId="44497" xr:uid="{00000000-0005-0000-0000-00004EB70000}"/>
    <cellStyle name="Percent 2 3 3 5 2 4" xfId="26141" xr:uid="{00000000-0005-0000-0000-00004FB70000}"/>
    <cellStyle name="Percent 2 3 3 5 2 5" xfId="38383" xr:uid="{00000000-0005-0000-0000-000050B70000}"/>
    <cellStyle name="Percent 2 3 3 5 2 6" xfId="50612" xr:uid="{00000000-0005-0000-0000-000051B70000}"/>
    <cellStyle name="Percent 2 3 3 5 3" xfId="12073" xr:uid="{00000000-0005-0000-0000-000052B70000}"/>
    <cellStyle name="Percent 2 3 3 5 3 2" xfId="20003" xr:uid="{00000000-0005-0000-0000-000053B70000}"/>
    <cellStyle name="Percent 2 3 3 5 3 2 2" xfId="32258" xr:uid="{00000000-0005-0000-0000-000054B70000}"/>
    <cellStyle name="Percent 2 3 3 5 3 2 3" xfId="44499" xr:uid="{00000000-0005-0000-0000-000055B70000}"/>
    <cellStyle name="Percent 2 3 3 5 3 3" xfId="26143" xr:uid="{00000000-0005-0000-0000-000056B70000}"/>
    <cellStyle name="Percent 2 3 3 5 3 4" xfId="38385" xr:uid="{00000000-0005-0000-0000-000057B70000}"/>
    <cellStyle name="Percent 2 3 3 5 3 5" xfId="50614" xr:uid="{00000000-0005-0000-0000-000058B70000}"/>
    <cellStyle name="Percent 2 3 3 5 4" xfId="20000" xr:uid="{00000000-0005-0000-0000-000059B70000}"/>
    <cellStyle name="Percent 2 3 3 5 4 2" xfId="32255" xr:uid="{00000000-0005-0000-0000-00005AB70000}"/>
    <cellStyle name="Percent 2 3 3 5 4 3" xfId="44496" xr:uid="{00000000-0005-0000-0000-00005BB70000}"/>
    <cellStyle name="Percent 2 3 3 5 5" xfId="26140" xr:uid="{00000000-0005-0000-0000-00005CB70000}"/>
    <cellStyle name="Percent 2 3 3 5 6" xfId="38382" xr:uid="{00000000-0005-0000-0000-00005DB70000}"/>
    <cellStyle name="Percent 2 3 3 5 7" xfId="50611" xr:uid="{00000000-0005-0000-0000-00005EB70000}"/>
    <cellStyle name="Percent 2 3 3 6" xfId="12074" xr:uid="{00000000-0005-0000-0000-00005FB70000}"/>
    <cellStyle name="Percent 2 3 3 6 2" xfId="12075" xr:uid="{00000000-0005-0000-0000-000060B70000}"/>
    <cellStyle name="Percent 2 3 3 6 2 2" xfId="20005" xr:uid="{00000000-0005-0000-0000-000061B70000}"/>
    <cellStyle name="Percent 2 3 3 6 2 2 2" xfId="32260" xr:uid="{00000000-0005-0000-0000-000062B70000}"/>
    <cellStyle name="Percent 2 3 3 6 2 2 3" xfId="44501" xr:uid="{00000000-0005-0000-0000-000063B70000}"/>
    <cellStyle name="Percent 2 3 3 6 2 3" xfId="26145" xr:uid="{00000000-0005-0000-0000-000064B70000}"/>
    <cellStyle name="Percent 2 3 3 6 2 4" xfId="38387" xr:uid="{00000000-0005-0000-0000-000065B70000}"/>
    <cellStyle name="Percent 2 3 3 6 2 5" xfId="50616" xr:uid="{00000000-0005-0000-0000-000066B70000}"/>
    <cellStyle name="Percent 2 3 3 6 3" xfId="20004" xr:uid="{00000000-0005-0000-0000-000067B70000}"/>
    <cellStyle name="Percent 2 3 3 6 3 2" xfId="32259" xr:uid="{00000000-0005-0000-0000-000068B70000}"/>
    <cellStyle name="Percent 2 3 3 6 3 3" xfId="44500" xr:uid="{00000000-0005-0000-0000-000069B70000}"/>
    <cellStyle name="Percent 2 3 3 6 4" xfId="26144" xr:uid="{00000000-0005-0000-0000-00006AB70000}"/>
    <cellStyle name="Percent 2 3 3 6 5" xfId="38386" xr:uid="{00000000-0005-0000-0000-00006BB70000}"/>
    <cellStyle name="Percent 2 3 3 6 6" xfId="50615" xr:uid="{00000000-0005-0000-0000-00006CB70000}"/>
    <cellStyle name="Percent 2 3 3 7" xfId="12076" xr:uid="{00000000-0005-0000-0000-00006DB70000}"/>
    <cellStyle name="Percent 2 3 3 7 2" xfId="20006" xr:uid="{00000000-0005-0000-0000-00006EB70000}"/>
    <cellStyle name="Percent 2 3 3 7 2 2" xfId="32261" xr:uid="{00000000-0005-0000-0000-00006FB70000}"/>
    <cellStyle name="Percent 2 3 3 7 2 3" xfId="44502" xr:uid="{00000000-0005-0000-0000-000070B70000}"/>
    <cellStyle name="Percent 2 3 3 7 3" xfId="26146" xr:uid="{00000000-0005-0000-0000-000071B70000}"/>
    <cellStyle name="Percent 2 3 3 7 4" xfId="38388" xr:uid="{00000000-0005-0000-0000-000072B70000}"/>
    <cellStyle name="Percent 2 3 3 7 5" xfId="50617" xr:uid="{00000000-0005-0000-0000-000073B70000}"/>
    <cellStyle name="Percent 2 3 3 8" xfId="19943" xr:uid="{00000000-0005-0000-0000-000074B70000}"/>
    <cellStyle name="Percent 2 3 3 8 2" xfId="32198" xr:uid="{00000000-0005-0000-0000-000075B70000}"/>
    <cellStyle name="Percent 2 3 3 8 3" xfId="44439" xr:uid="{00000000-0005-0000-0000-000076B70000}"/>
    <cellStyle name="Percent 2 3 3 9" xfId="26083" xr:uid="{00000000-0005-0000-0000-000077B70000}"/>
    <cellStyle name="Percent 2 3 4" xfId="12077" xr:uid="{00000000-0005-0000-0000-000078B70000}"/>
    <cellStyle name="Percent 2 3 4 10" xfId="50618" xr:uid="{00000000-0005-0000-0000-000079B70000}"/>
    <cellStyle name="Percent 2 3 4 2" xfId="12078" xr:uid="{00000000-0005-0000-0000-00007AB70000}"/>
    <cellStyle name="Percent 2 3 4 2 2" xfId="12079" xr:uid="{00000000-0005-0000-0000-00007BB70000}"/>
    <cellStyle name="Percent 2 3 4 2 2 2" xfId="12080" xr:uid="{00000000-0005-0000-0000-00007CB70000}"/>
    <cellStyle name="Percent 2 3 4 2 2 2 2" xfId="12081" xr:uid="{00000000-0005-0000-0000-00007DB70000}"/>
    <cellStyle name="Percent 2 3 4 2 2 2 2 2" xfId="12082" xr:uid="{00000000-0005-0000-0000-00007EB70000}"/>
    <cellStyle name="Percent 2 3 4 2 2 2 2 2 2" xfId="20012" xr:uid="{00000000-0005-0000-0000-00007FB70000}"/>
    <cellStyle name="Percent 2 3 4 2 2 2 2 2 2 2" xfId="32267" xr:uid="{00000000-0005-0000-0000-000080B70000}"/>
    <cellStyle name="Percent 2 3 4 2 2 2 2 2 2 3" xfId="44508" xr:uid="{00000000-0005-0000-0000-000081B70000}"/>
    <cellStyle name="Percent 2 3 4 2 2 2 2 2 3" xfId="26152" xr:uid="{00000000-0005-0000-0000-000082B70000}"/>
    <cellStyle name="Percent 2 3 4 2 2 2 2 2 4" xfId="38394" xr:uid="{00000000-0005-0000-0000-000083B70000}"/>
    <cellStyle name="Percent 2 3 4 2 2 2 2 2 5" xfId="50623" xr:uid="{00000000-0005-0000-0000-000084B70000}"/>
    <cellStyle name="Percent 2 3 4 2 2 2 2 3" xfId="20011" xr:uid="{00000000-0005-0000-0000-000085B70000}"/>
    <cellStyle name="Percent 2 3 4 2 2 2 2 3 2" xfId="32266" xr:uid="{00000000-0005-0000-0000-000086B70000}"/>
    <cellStyle name="Percent 2 3 4 2 2 2 2 3 3" xfId="44507" xr:uid="{00000000-0005-0000-0000-000087B70000}"/>
    <cellStyle name="Percent 2 3 4 2 2 2 2 4" xfId="26151" xr:uid="{00000000-0005-0000-0000-000088B70000}"/>
    <cellStyle name="Percent 2 3 4 2 2 2 2 5" xfId="38393" xr:uid="{00000000-0005-0000-0000-000089B70000}"/>
    <cellStyle name="Percent 2 3 4 2 2 2 2 6" xfId="50622" xr:uid="{00000000-0005-0000-0000-00008AB70000}"/>
    <cellStyle name="Percent 2 3 4 2 2 2 3" xfId="12083" xr:uid="{00000000-0005-0000-0000-00008BB70000}"/>
    <cellStyle name="Percent 2 3 4 2 2 2 3 2" xfId="20013" xr:uid="{00000000-0005-0000-0000-00008CB70000}"/>
    <cellStyle name="Percent 2 3 4 2 2 2 3 2 2" xfId="32268" xr:uid="{00000000-0005-0000-0000-00008DB70000}"/>
    <cellStyle name="Percent 2 3 4 2 2 2 3 2 3" xfId="44509" xr:uid="{00000000-0005-0000-0000-00008EB70000}"/>
    <cellStyle name="Percent 2 3 4 2 2 2 3 3" xfId="26153" xr:uid="{00000000-0005-0000-0000-00008FB70000}"/>
    <cellStyle name="Percent 2 3 4 2 2 2 3 4" xfId="38395" xr:uid="{00000000-0005-0000-0000-000090B70000}"/>
    <cellStyle name="Percent 2 3 4 2 2 2 3 5" xfId="50624" xr:uid="{00000000-0005-0000-0000-000091B70000}"/>
    <cellStyle name="Percent 2 3 4 2 2 2 4" xfId="20010" xr:uid="{00000000-0005-0000-0000-000092B70000}"/>
    <cellStyle name="Percent 2 3 4 2 2 2 4 2" xfId="32265" xr:uid="{00000000-0005-0000-0000-000093B70000}"/>
    <cellStyle name="Percent 2 3 4 2 2 2 4 3" xfId="44506" xr:uid="{00000000-0005-0000-0000-000094B70000}"/>
    <cellStyle name="Percent 2 3 4 2 2 2 5" xfId="26150" xr:uid="{00000000-0005-0000-0000-000095B70000}"/>
    <cellStyle name="Percent 2 3 4 2 2 2 6" xfId="38392" xr:uid="{00000000-0005-0000-0000-000096B70000}"/>
    <cellStyle name="Percent 2 3 4 2 2 2 7" xfId="50621" xr:uid="{00000000-0005-0000-0000-000097B70000}"/>
    <cellStyle name="Percent 2 3 4 2 2 3" xfId="12084" xr:uid="{00000000-0005-0000-0000-000098B70000}"/>
    <cellStyle name="Percent 2 3 4 2 2 3 2" xfId="12085" xr:uid="{00000000-0005-0000-0000-000099B70000}"/>
    <cellStyle name="Percent 2 3 4 2 2 3 2 2" xfId="20015" xr:uid="{00000000-0005-0000-0000-00009AB70000}"/>
    <cellStyle name="Percent 2 3 4 2 2 3 2 2 2" xfId="32270" xr:uid="{00000000-0005-0000-0000-00009BB70000}"/>
    <cellStyle name="Percent 2 3 4 2 2 3 2 2 3" xfId="44511" xr:uid="{00000000-0005-0000-0000-00009CB70000}"/>
    <cellStyle name="Percent 2 3 4 2 2 3 2 3" xfId="26155" xr:uid="{00000000-0005-0000-0000-00009DB70000}"/>
    <cellStyle name="Percent 2 3 4 2 2 3 2 4" xfId="38397" xr:uid="{00000000-0005-0000-0000-00009EB70000}"/>
    <cellStyle name="Percent 2 3 4 2 2 3 2 5" xfId="50626" xr:uid="{00000000-0005-0000-0000-00009FB70000}"/>
    <cellStyle name="Percent 2 3 4 2 2 3 3" xfId="20014" xr:uid="{00000000-0005-0000-0000-0000A0B70000}"/>
    <cellStyle name="Percent 2 3 4 2 2 3 3 2" xfId="32269" xr:uid="{00000000-0005-0000-0000-0000A1B70000}"/>
    <cellStyle name="Percent 2 3 4 2 2 3 3 3" xfId="44510" xr:uid="{00000000-0005-0000-0000-0000A2B70000}"/>
    <cellStyle name="Percent 2 3 4 2 2 3 4" xfId="26154" xr:uid="{00000000-0005-0000-0000-0000A3B70000}"/>
    <cellStyle name="Percent 2 3 4 2 2 3 5" xfId="38396" xr:uid="{00000000-0005-0000-0000-0000A4B70000}"/>
    <cellStyle name="Percent 2 3 4 2 2 3 6" xfId="50625" xr:uid="{00000000-0005-0000-0000-0000A5B70000}"/>
    <cellStyle name="Percent 2 3 4 2 2 4" xfId="12086" xr:uid="{00000000-0005-0000-0000-0000A6B70000}"/>
    <cellStyle name="Percent 2 3 4 2 2 4 2" xfId="20016" xr:uid="{00000000-0005-0000-0000-0000A7B70000}"/>
    <cellStyle name="Percent 2 3 4 2 2 4 2 2" xfId="32271" xr:uid="{00000000-0005-0000-0000-0000A8B70000}"/>
    <cellStyle name="Percent 2 3 4 2 2 4 2 3" xfId="44512" xr:uid="{00000000-0005-0000-0000-0000A9B70000}"/>
    <cellStyle name="Percent 2 3 4 2 2 4 3" xfId="26156" xr:uid="{00000000-0005-0000-0000-0000AAB70000}"/>
    <cellStyle name="Percent 2 3 4 2 2 4 4" xfId="38398" xr:uid="{00000000-0005-0000-0000-0000ABB70000}"/>
    <cellStyle name="Percent 2 3 4 2 2 4 5" xfId="50627" xr:uid="{00000000-0005-0000-0000-0000ACB70000}"/>
    <cellStyle name="Percent 2 3 4 2 2 5" xfId="20009" xr:uid="{00000000-0005-0000-0000-0000ADB70000}"/>
    <cellStyle name="Percent 2 3 4 2 2 5 2" xfId="32264" xr:uid="{00000000-0005-0000-0000-0000AEB70000}"/>
    <cellStyle name="Percent 2 3 4 2 2 5 3" xfId="44505" xr:uid="{00000000-0005-0000-0000-0000AFB70000}"/>
    <cellStyle name="Percent 2 3 4 2 2 6" xfId="26149" xr:uid="{00000000-0005-0000-0000-0000B0B70000}"/>
    <cellStyle name="Percent 2 3 4 2 2 7" xfId="38391" xr:uid="{00000000-0005-0000-0000-0000B1B70000}"/>
    <cellStyle name="Percent 2 3 4 2 2 8" xfId="50620" xr:uid="{00000000-0005-0000-0000-0000B2B70000}"/>
    <cellStyle name="Percent 2 3 4 2 3" xfId="12087" xr:uid="{00000000-0005-0000-0000-0000B3B70000}"/>
    <cellStyle name="Percent 2 3 4 2 3 2" xfId="12088" xr:uid="{00000000-0005-0000-0000-0000B4B70000}"/>
    <cellStyle name="Percent 2 3 4 2 3 2 2" xfId="12089" xr:uid="{00000000-0005-0000-0000-0000B5B70000}"/>
    <cellStyle name="Percent 2 3 4 2 3 2 2 2" xfId="20019" xr:uid="{00000000-0005-0000-0000-0000B6B70000}"/>
    <cellStyle name="Percent 2 3 4 2 3 2 2 2 2" xfId="32274" xr:uid="{00000000-0005-0000-0000-0000B7B70000}"/>
    <cellStyle name="Percent 2 3 4 2 3 2 2 2 3" xfId="44515" xr:uid="{00000000-0005-0000-0000-0000B8B70000}"/>
    <cellStyle name="Percent 2 3 4 2 3 2 2 3" xfId="26159" xr:uid="{00000000-0005-0000-0000-0000B9B70000}"/>
    <cellStyle name="Percent 2 3 4 2 3 2 2 4" xfId="38401" xr:uid="{00000000-0005-0000-0000-0000BAB70000}"/>
    <cellStyle name="Percent 2 3 4 2 3 2 2 5" xfId="50630" xr:uid="{00000000-0005-0000-0000-0000BBB70000}"/>
    <cellStyle name="Percent 2 3 4 2 3 2 3" xfId="20018" xr:uid="{00000000-0005-0000-0000-0000BCB70000}"/>
    <cellStyle name="Percent 2 3 4 2 3 2 3 2" xfId="32273" xr:uid="{00000000-0005-0000-0000-0000BDB70000}"/>
    <cellStyle name="Percent 2 3 4 2 3 2 3 3" xfId="44514" xr:uid="{00000000-0005-0000-0000-0000BEB70000}"/>
    <cellStyle name="Percent 2 3 4 2 3 2 4" xfId="26158" xr:uid="{00000000-0005-0000-0000-0000BFB70000}"/>
    <cellStyle name="Percent 2 3 4 2 3 2 5" xfId="38400" xr:uid="{00000000-0005-0000-0000-0000C0B70000}"/>
    <cellStyle name="Percent 2 3 4 2 3 2 6" xfId="50629" xr:uid="{00000000-0005-0000-0000-0000C1B70000}"/>
    <cellStyle name="Percent 2 3 4 2 3 3" xfId="12090" xr:uid="{00000000-0005-0000-0000-0000C2B70000}"/>
    <cellStyle name="Percent 2 3 4 2 3 3 2" xfId="20020" xr:uid="{00000000-0005-0000-0000-0000C3B70000}"/>
    <cellStyle name="Percent 2 3 4 2 3 3 2 2" xfId="32275" xr:uid="{00000000-0005-0000-0000-0000C4B70000}"/>
    <cellStyle name="Percent 2 3 4 2 3 3 2 3" xfId="44516" xr:uid="{00000000-0005-0000-0000-0000C5B70000}"/>
    <cellStyle name="Percent 2 3 4 2 3 3 3" xfId="26160" xr:uid="{00000000-0005-0000-0000-0000C6B70000}"/>
    <cellStyle name="Percent 2 3 4 2 3 3 4" xfId="38402" xr:uid="{00000000-0005-0000-0000-0000C7B70000}"/>
    <cellStyle name="Percent 2 3 4 2 3 3 5" xfId="50631" xr:uid="{00000000-0005-0000-0000-0000C8B70000}"/>
    <cellStyle name="Percent 2 3 4 2 3 4" xfId="20017" xr:uid="{00000000-0005-0000-0000-0000C9B70000}"/>
    <cellStyle name="Percent 2 3 4 2 3 4 2" xfId="32272" xr:uid="{00000000-0005-0000-0000-0000CAB70000}"/>
    <cellStyle name="Percent 2 3 4 2 3 4 3" xfId="44513" xr:uid="{00000000-0005-0000-0000-0000CBB70000}"/>
    <cellStyle name="Percent 2 3 4 2 3 5" xfId="26157" xr:uid="{00000000-0005-0000-0000-0000CCB70000}"/>
    <cellStyle name="Percent 2 3 4 2 3 6" xfId="38399" xr:uid="{00000000-0005-0000-0000-0000CDB70000}"/>
    <cellStyle name="Percent 2 3 4 2 3 7" xfId="50628" xr:uid="{00000000-0005-0000-0000-0000CEB70000}"/>
    <cellStyle name="Percent 2 3 4 2 4" xfId="12091" xr:uid="{00000000-0005-0000-0000-0000CFB70000}"/>
    <cellStyle name="Percent 2 3 4 2 4 2" xfId="12092" xr:uid="{00000000-0005-0000-0000-0000D0B70000}"/>
    <cellStyle name="Percent 2 3 4 2 4 2 2" xfId="20022" xr:uid="{00000000-0005-0000-0000-0000D1B70000}"/>
    <cellStyle name="Percent 2 3 4 2 4 2 2 2" xfId="32277" xr:uid="{00000000-0005-0000-0000-0000D2B70000}"/>
    <cellStyle name="Percent 2 3 4 2 4 2 2 3" xfId="44518" xr:uid="{00000000-0005-0000-0000-0000D3B70000}"/>
    <cellStyle name="Percent 2 3 4 2 4 2 3" xfId="26162" xr:uid="{00000000-0005-0000-0000-0000D4B70000}"/>
    <cellStyle name="Percent 2 3 4 2 4 2 4" xfId="38404" xr:uid="{00000000-0005-0000-0000-0000D5B70000}"/>
    <cellStyle name="Percent 2 3 4 2 4 2 5" xfId="50633" xr:uid="{00000000-0005-0000-0000-0000D6B70000}"/>
    <cellStyle name="Percent 2 3 4 2 4 3" xfId="20021" xr:uid="{00000000-0005-0000-0000-0000D7B70000}"/>
    <cellStyle name="Percent 2 3 4 2 4 3 2" xfId="32276" xr:uid="{00000000-0005-0000-0000-0000D8B70000}"/>
    <cellStyle name="Percent 2 3 4 2 4 3 3" xfId="44517" xr:uid="{00000000-0005-0000-0000-0000D9B70000}"/>
    <cellStyle name="Percent 2 3 4 2 4 4" xfId="26161" xr:uid="{00000000-0005-0000-0000-0000DAB70000}"/>
    <cellStyle name="Percent 2 3 4 2 4 5" xfId="38403" xr:uid="{00000000-0005-0000-0000-0000DBB70000}"/>
    <cellStyle name="Percent 2 3 4 2 4 6" xfId="50632" xr:uid="{00000000-0005-0000-0000-0000DCB70000}"/>
    <cellStyle name="Percent 2 3 4 2 5" xfId="12093" xr:uid="{00000000-0005-0000-0000-0000DDB70000}"/>
    <cellStyle name="Percent 2 3 4 2 5 2" xfId="20023" xr:uid="{00000000-0005-0000-0000-0000DEB70000}"/>
    <cellStyle name="Percent 2 3 4 2 5 2 2" xfId="32278" xr:uid="{00000000-0005-0000-0000-0000DFB70000}"/>
    <cellStyle name="Percent 2 3 4 2 5 2 3" xfId="44519" xr:uid="{00000000-0005-0000-0000-0000E0B70000}"/>
    <cellStyle name="Percent 2 3 4 2 5 3" xfId="26163" xr:uid="{00000000-0005-0000-0000-0000E1B70000}"/>
    <cellStyle name="Percent 2 3 4 2 5 4" xfId="38405" xr:uid="{00000000-0005-0000-0000-0000E2B70000}"/>
    <cellStyle name="Percent 2 3 4 2 5 5" xfId="50634" xr:uid="{00000000-0005-0000-0000-0000E3B70000}"/>
    <cellStyle name="Percent 2 3 4 2 6" xfId="20008" xr:uid="{00000000-0005-0000-0000-0000E4B70000}"/>
    <cellStyle name="Percent 2 3 4 2 6 2" xfId="32263" xr:uid="{00000000-0005-0000-0000-0000E5B70000}"/>
    <cellStyle name="Percent 2 3 4 2 6 3" xfId="44504" xr:uid="{00000000-0005-0000-0000-0000E6B70000}"/>
    <cellStyle name="Percent 2 3 4 2 7" xfId="26148" xr:uid="{00000000-0005-0000-0000-0000E7B70000}"/>
    <cellStyle name="Percent 2 3 4 2 8" xfId="38390" xr:uid="{00000000-0005-0000-0000-0000E8B70000}"/>
    <cellStyle name="Percent 2 3 4 2 9" xfId="50619" xr:uid="{00000000-0005-0000-0000-0000E9B70000}"/>
    <cellStyle name="Percent 2 3 4 3" xfId="12094" xr:uid="{00000000-0005-0000-0000-0000EAB70000}"/>
    <cellStyle name="Percent 2 3 4 3 2" xfId="12095" xr:uid="{00000000-0005-0000-0000-0000EBB70000}"/>
    <cellStyle name="Percent 2 3 4 3 2 2" xfId="12096" xr:uid="{00000000-0005-0000-0000-0000ECB70000}"/>
    <cellStyle name="Percent 2 3 4 3 2 2 2" xfId="12097" xr:uid="{00000000-0005-0000-0000-0000EDB70000}"/>
    <cellStyle name="Percent 2 3 4 3 2 2 2 2" xfId="20027" xr:uid="{00000000-0005-0000-0000-0000EEB70000}"/>
    <cellStyle name="Percent 2 3 4 3 2 2 2 2 2" xfId="32282" xr:uid="{00000000-0005-0000-0000-0000EFB70000}"/>
    <cellStyle name="Percent 2 3 4 3 2 2 2 2 3" xfId="44523" xr:uid="{00000000-0005-0000-0000-0000F0B70000}"/>
    <cellStyle name="Percent 2 3 4 3 2 2 2 3" xfId="26167" xr:uid="{00000000-0005-0000-0000-0000F1B70000}"/>
    <cellStyle name="Percent 2 3 4 3 2 2 2 4" xfId="38409" xr:uid="{00000000-0005-0000-0000-0000F2B70000}"/>
    <cellStyle name="Percent 2 3 4 3 2 2 2 5" xfId="50638" xr:uid="{00000000-0005-0000-0000-0000F3B70000}"/>
    <cellStyle name="Percent 2 3 4 3 2 2 3" xfId="20026" xr:uid="{00000000-0005-0000-0000-0000F4B70000}"/>
    <cellStyle name="Percent 2 3 4 3 2 2 3 2" xfId="32281" xr:uid="{00000000-0005-0000-0000-0000F5B70000}"/>
    <cellStyle name="Percent 2 3 4 3 2 2 3 3" xfId="44522" xr:uid="{00000000-0005-0000-0000-0000F6B70000}"/>
    <cellStyle name="Percent 2 3 4 3 2 2 4" xfId="26166" xr:uid="{00000000-0005-0000-0000-0000F7B70000}"/>
    <cellStyle name="Percent 2 3 4 3 2 2 5" xfId="38408" xr:uid="{00000000-0005-0000-0000-0000F8B70000}"/>
    <cellStyle name="Percent 2 3 4 3 2 2 6" xfId="50637" xr:uid="{00000000-0005-0000-0000-0000F9B70000}"/>
    <cellStyle name="Percent 2 3 4 3 2 3" xfId="12098" xr:uid="{00000000-0005-0000-0000-0000FAB70000}"/>
    <cellStyle name="Percent 2 3 4 3 2 3 2" xfId="20028" xr:uid="{00000000-0005-0000-0000-0000FBB70000}"/>
    <cellStyle name="Percent 2 3 4 3 2 3 2 2" xfId="32283" xr:uid="{00000000-0005-0000-0000-0000FCB70000}"/>
    <cellStyle name="Percent 2 3 4 3 2 3 2 3" xfId="44524" xr:uid="{00000000-0005-0000-0000-0000FDB70000}"/>
    <cellStyle name="Percent 2 3 4 3 2 3 3" xfId="26168" xr:uid="{00000000-0005-0000-0000-0000FEB70000}"/>
    <cellStyle name="Percent 2 3 4 3 2 3 4" xfId="38410" xr:uid="{00000000-0005-0000-0000-0000FFB70000}"/>
    <cellStyle name="Percent 2 3 4 3 2 3 5" xfId="50639" xr:uid="{00000000-0005-0000-0000-000000B80000}"/>
    <cellStyle name="Percent 2 3 4 3 2 4" xfId="20025" xr:uid="{00000000-0005-0000-0000-000001B80000}"/>
    <cellStyle name="Percent 2 3 4 3 2 4 2" xfId="32280" xr:uid="{00000000-0005-0000-0000-000002B80000}"/>
    <cellStyle name="Percent 2 3 4 3 2 4 3" xfId="44521" xr:uid="{00000000-0005-0000-0000-000003B80000}"/>
    <cellStyle name="Percent 2 3 4 3 2 5" xfId="26165" xr:uid="{00000000-0005-0000-0000-000004B80000}"/>
    <cellStyle name="Percent 2 3 4 3 2 6" xfId="38407" xr:uid="{00000000-0005-0000-0000-000005B80000}"/>
    <cellStyle name="Percent 2 3 4 3 2 7" xfId="50636" xr:uid="{00000000-0005-0000-0000-000006B80000}"/>
    <cellStyle name="Percent 2 3 4 3 3" xfId="12099" xr:uid="{00000000-0005-0000-0000-000007B80000}"/>
    <cellStyle name="Percent 2 3 4 3 3 2" xfId="12100" xr:uid="{00000000-0005-0000-0000-000008B80000}"/>
    <cellStyle name="Percent 2 3 4 3 3 2 2" xfId="20030" xr:uid="{00000000-0005-0000-0000-000009B80000}"/>
    <cellStyle name="Percent 2 3 4 3 3 2 2 2" xfId="32285" xr:uid="{00000000-0005-0000-0000-00000AB80000}"/>
    <cellStyle name="Percent 2 3 4 3 3 2 2 3" xfId="44526" xr:uid="{00000000-0005-0000-0000-00000BB80000}"/>
    <cellStyle name="Percent 2 3 4 3 3 2 3" xfId="26170" xr:uid="{00000000-0005-0000-0000-00000CB80000}"/>
    <cellStyle name="Percent 2 3 4 3 3 2 4" xfId="38412" xr:uid="{00000000-0005-0000-0000-00000DB80000}"/>
    <cellStyle name="Percent 2 3 4 3 3 2 5" xfId="50641" xr:uid="{00000000-0005-0000-0000-00000EB80000}"/>
    <cellStyle name="Percent 2 3 4 3 3 3" xfId="20029" xr:uid="{00000000-0005-0000-0000-00000FB80000}"/>
    <cellStyle name="Percent 2 3 4 3 3 3 2" xfId="32284" xr:uid="{00000000-0005-0000-0000-000010B80000}"/>
    <cellStyle name="Percent 2 3 4 3 3 3 3" xfId="44525" xr:uid="{00000000-0005-0000-0000-000011B80000}"/>
    <cellStyle name="Percent 2 3 4 3 3 4" xfId="26169" xr:uid="{00000000-0005-0000-0000-000012B80000}"/>
    <cellStyle name="Percent 2 3 4 3 3 5" xfId="38411" xr:uid="{00000000-0005-0000-0000-000013B80000}"/>
    <cellStyle name="Percent 2 3 4 3 3 6" xfId="50640" xr:uid="{00000000-0005-0000-0000-000014B80000}"/>
    <cellStyle name="Percent 2 3 4 3 4" xfId="12101" xr:uid="{00000000-0005-0000-0000-000015B80000}"/>
    <cellStyle name="Percent 2 3 4 3 4 2" xfId="20031" xr:uid="{00000000-0005-0000-0000-000016B80000}"/>
    <cellStyle name="Percent 2 3 4 3 4 2 2" xfId="32286" xr:uid="{00000000-0005-0000-0000-000017B80000}"/>
    <cellStyle name="Percent 2 3 4 3 4 2 3" xfId="44527" xr:uid="{00000000-0005-0000-0000-000018B80000}"/>
    <cellStyle name="Percent 2 3 4 3 4 3" xfId="26171" xr:uid="{00000000-0005-0000-0000-000019B80000}"/>
    <cellStyle name="Percent 2 3 4 3 4 4" xfId="38413" xr:uid="{00000000-0005-0000-0000-00001AB80000}"/>
    <cellStyle name="Percent 2 3 4 3 4 5" xfId="50642" xr:uid="{00000000-0005-0000-0000-00001BB80000}"/>
    <cellStyle name="Percent 2 3 4 3 5" xfId="20024" xr:uid="{00000000-0005-0000-0000-00001CB80000}"/>
    <cellStyle name="Percent 2 3 4 3 5 2" xfId="32279" xr:uid="{00000000-0005-0000-0000-00001DB80000}"/>
    <cellStyle name="Percent 2 3 4 3 5 3" xfId="44520" xr:uid="{00000000-0005-0000-0000-00001EB80000}"/>
    <cellStyle name="Percent 2 3 4 3 6" xfId="26164" xr:uid="{00000000-0005-0000-0000-00001FB80000}"/>
    <cellStyle name="Percent 2 3 4 3 7" xfId="38406" xr:uid="{00000000-0005-0000-0000-000020B80000}"/>
    <cellStyle name="Percent 2 3 4 3 8" xfId="50635" xr:uid="{00000000-0005-0000-0000-000021B80000}"/>
    <cellStyle name="Percent 2 3 4 4" xfId="12102" xr:uid="{00000000-0005-0000-0000-000022B80000}"/>
    <cellStyle name="Percent 2 3 4 4 2" xfId="12103" xr:uid="{00000000-0005-0000-0000-000023B80000}"/>
    <cellStyle name="Percent 2 3 4 4 2 2" xfId="12104" xr:uid="{00000000-0005-0000-0000-000024B80000}"/>
    <cellStyle name="Percent 2 3 4 4 2 2 2" xfId="20034" xr:uid="{00000000-0005-0000-0000-000025B80000}"/>
    <cellStyle name="Percent 2 3 4 4 2 2 2 2" xfId="32289" xr:uid="{00000000-0005-0000-0000-000026B80000}"/>
    <cellStyle name="Percent 2 3 4 4 2 2 2 3" xfId="44530" xr:uid="{00000000-0005-0000-0000-000027B80000}"/>
    <cellStyle name="Percent 2 3 4 4 2 2 3" xfId="26174" xr:uid="{00000000-0005-0000-0000-000028B80000}"/>
    <cellStyle name="Percent 2 3 4 4 2 2 4" xfId="38416" xr:uid="{00000000-0005-0000-0000-000029B80000}"/>
    <cellStyle name="Percent 2 3 4 4 2 2 5" xfId="50645" xr:uid="{00000000-0005-0000-0000-00002AB80000}"/>
    <cellStyle name="Percent 2 3 4 4 2 3" xfId="20033" xr:uid="{00000000-0005-0000-0000-00002BB80000}"/>
    <cellStyle name="Percent 2 3 4 4 2 3 2" xfId="32288" xr:uid="{00000000-0005-0000-0000-00002CB80000}"/>
    <cellStyle name="Percent 2 3 4 4 2 3 3" xfId="44529" xr:uid="{00000000-0005-0000-0000-00002DB80000}"/>
    <cellStyle name="Percent 2 3 4 4 2 4" xfId="26173" xr:uid="{00000000-0005-0000-0000-00002EB80000}"/>
    <cellStyle name="Percent 2 3 4 4 2 5" xfId="38415" xr:uid="{00000000-0005-0000-0000-00002FB80000}"/>
    <cellStyle name="Percent 2 3 4 4 2 6" xfId="50644" xr:uid="{00000000-0005-0000-0000-000030B80000}"/>
    <cellStyle name="Percent 2 3 4 4 3" xfId="12105" xr:uid="{00000000-0005-0000-0000-000031B80000}"/>
    <cellStyle name="Percent 2 3 4 4 3 2" xfId="20035" xr:uid="{00000000-0005-0000-0000-000032B80000}"/>
    <cellStyle name="Percent 2 3 4 4 3 2 2" xfId="32290" xr:uid="{00000000-0005-0000-0000-000033B80000}"/>
    <cellStyle name="Percent 2 3 4 4 3 2 3" xfId="44531" xr:uid="{00000000-0005-0000-0000-000034B80000}"/>
    <cellStyle name="Percent 2 3 4 4 3 3" xfId="26175" xr:uid="{00000000-0005-0000-0000-000035B80000}"/>
    <cellStyle name="Percent 2 3 4 4 3 4" xfId="38417" xr:uid="{00000000-0005-0000-0000-000036B80000}"/>
    <cellStyle name="Percent 2 3 4 4 3 5" xfId="50646" xr:uid="{00000000-0005-0000-0000-000037B80000}"/>
    <cellStyle name="Percent 2 3 4 4 4" xfId="20032" xr:uid="{00000000-0005-0000-0000-000038B80000}"/>
    <cellStyle name="Percent 2 3 4 4 4 2" xfId="32287" xr:uid="{00000000-0005-0000-0000-000039B80000}"/>
    <cellStyle name="Percent 2 3 4 4 4 3" xfId="44528" xr:uid="{00000000-0005-0000-0000-00003AB80000}"/>
    <cellStyle name="Percent 2 3 4 4 5" xfId="26172" xr:uid="{00000000-0005-0000-0000-00003BB80000}"/>
    <cellStyle name="Percent 2 3 4 4 6" xfId="38414" xr:uid="{00000000-0005-0000-0000-00003CB80000}"/>
    <cellStyle name="Percent 2 3 4 4 7" xfId="50643" xr:uid="{00000000-0005-0000-0000-00003DB80000}"/>
    <cellStyle name="Percent 2 3 4 5" xfId="12106" xr:uid="{00000000-0005-0000-0000-00003EB80000}"/>
    <cellStyle name="Percent 2 3 4 5 2" xfId="12107" xr:uid="{00000000-0005-0000-0000-00003FB80000}"/>
    <cellStyle name="Percent 2 3 4 5 2 2" xfId="20037" xr:uid="{00000000-0005-0000-0000-000040B80000}"/>
    <cellStyle name="Percent 2 3 4 5 2 2 2" xfId="32292" xr:uid="{00000000-0005-0000-0000-000041B80000}"/>
    <cellStyle name="Percent 2 3 4 5 2 2 3" xfId="44533" xr:uid="{00000000-0005-0000-0000-000042B80000}"/>
    <cellStyle name="Percent 2 3 4 5 2 3" xfId="26177" xr:uid="{00000000-0005-0000-0000-000043B80000}"/>
    <cellStyle name="Percent 2 3 4 5 2 4" xfId="38419" xr:uid="{00000000-0005-0000-0000-000044B80000}"/>
    <cellStyle name="Percent 2 3 4 5 2 5" xfId="50648" xr:uid="{00000000-0005-0000-0000-000045B80000}"/>
    <cellStyle name="Percent 2 3 4 5 3" xfId="20036" xr:uid="{00000000-0005-0000-0000-000046B80000}"/>
    <cellStyle name="Percent 2 3 4 5 3 2" xfId="32291" xr:uid="{00000000-0005-0000-0000-000047B80000}"/>
    <cellStyle name="Percent 2 3 4 5 3 3" xfId="44532" xr:uid="{00000000-0005-0000-0000-000048B80000}"/>
    <cellStyle name="Percent 2 3 4 5 4" xfId="26176" xr:uid="{00000000-0005-0000-0000-000049B80000}"/>
    <cellStyle name="Percent 2 3 4 5 5" xfId="38418" xr:uid="{00000000-0005-0000-0000-00004AB80000}"/>
    <cellStyle name="Percent 2 3 4 5 6" xfId="50647" xr:uid="{00000000-0005-0000-0000-00004BB80000}"/>
    <cellStyle name="Percent 2 3 4 6" xfId="12108" xr:uid="{00000000-0005-0000-0000-00004CB80000}"/>
    <cellStyle name="Percent 2 3 4 6 2" xfId="20038" xr:uid="{00000000-0005-0000-0000-00004DB80000}"/>
    <cellStyle name="Percent 2 3 4 6 2 2" xfId="32293" xr:uid="{00000000-0005-0000-0000-00004EB80000}"/>
    <cellStyle name="Percent 2 3 4 6 2 3" xfId="44534" xr:uid="{00000000-0005-0000-0000-00004FB80000}"/>
    <cellStyle name="Percent 2 3 4 6 3" xfId="26178" xr:uid="{00000000-0005-0000-0000-000050B80000}"/>
    <cellStyle name="Percent 2 3 4 6 4" xfId="38420" xr:uid="{00000000-0005-0000-0000-000051B80000}"/>
    <cellStyle name="Percent 2 3 4 6 5" xfId="50649" xr:uid="{00000000-0005-0000-0000-000052B80000}"/>
    <cellStyle name="Percent 2 3 4 7" xfId="20007" xr:uid="{00000000-0005-0000-0000-000053B80000}"/>
    <cellStyle name="Percent 2 3 4 7 2" xfId="32262" xr:uid="{00000000-0005-0000-0000-000054B80000}"/>
    <cellStyle name="Percent 2 3 4 7 3" xfId="44503" xr:uid="{00000000-0005-0000-0000-000055B80000}"/>
    <cellStyle name="Percent 2 3 4 8" xfId="26147" xr:uid="{00000000-0005-0000-0000-000056B80000}"/>
    <cellStyle name="Percent 2 3 4 9" xfId="38389" xr:uid="{00000000-0005-0000-0000-000057B80000}"/>
    <cellStyle name="Percent 2 3 5" xfId="12109" xr:uid="{00000000-0005-0000-0000-000058B80000}"/>
    <cellStyle name="Percent 2 3 5 2" xfId="12110" xr:uid="{00000000-0005-0000-0000-000059B80000}"/>
    <cellStyle name="Percent 2 3 5 2 2" xfId="12111" xr:uid="{00000000-0005-0000-0000-00005AB80000}"/>
    <cellStyle name="Percent 2 3 5 2 2 2" xfId="12112" xr:uid="{00000000-0005-0000-0000-00005BB80000}"/>
    <cellStyle name="Percent 2 3 5 2 2 2 2" xfId="12113" xr:uid="{00000000-0005-0000-0000-00005CB80000}"/>
    <cellStyle name="Percent 2 3 5 2 2 2 2 2" xfId="20043" xr:uid="{00000000-0005-0000-0000-00005DB80000}"/>
    <cellStyle name="Percent 2 3 5 2 2 2 2 2 2" xfId="32298" xr:uid="{00000000-0005-0000-0000-00005EB80000}"/>
    <cellStyle name="Percent 2 3 5 2 2 2 2 2 3" xfId="44539" xr:uid="{00000000-0005-0000-0000-00005FB80000}"/>
    <cellStyle name="Percent 2 3 5 2 2 2 2 3" xfId="26183" xr:uid="{00000000-0005-0000-0000-000060B80000}"/>
    <cellStyle name="Percent 2 3 5 2 2 2 2 4" xfId="38425" xr:uid="{00000000-0005-0000-0000-000061B80000}"/>
    <cellStyle name="Percent 2 3 5 2 2 2 2 5" xfId="50654" xr:uid="{00000000-0005-0000-0000-000062B80000}"/>
    <cellStyle name="Percent 2 3 5 2 2 2 3" xfId="20042" xr:uid="{00000000-0005-0000-0000-000063B80000}"/>
    <cellStyle name="Percent 2 3 5 2 2 2 3 2" xfId="32297" xr:uid="{00000000-0005-0000-0000-000064B80000}"/>
    <cellStyle name="Percent 2 3 5 2 2 2 3 3" xfId="44538" xr:uid="{00000000-0005-0000-0000-000065B80000}"/>
    <cellStyle name="Percent 2 3 5 2 2 2 4" xfId="26182" xr:uid="{00000000-0005-0000-0000-000066B80000}"/>
    <cellStyle name="Percent 2 3 5 2 2 2 5" xfId="38424" xr:uid="{00000000-0005-0000-0000-000067B80000}"/>
    <cellStyle name="Percent 2 3 5 2 2 2 6" xfId="50653" xr:uid="{00000000-0005-0000-0000-000068B80000}"/>
    <cellStyle name="Percent 2 3 5 2 2 3" xfId="12114" xr:uid="{00000000-0005-0000-0000-000069B80000}"/>
    <cellStyle name="Percent 2 3 5 2 2 3 2" xfId="20044" xr:uid="{00000000-0005-0000-0000-00006AB80000}"/>
    <cellStyle name="Percent 2 3 5 2 2 3 2 2" xfId="32299" xr:uid="{00000000-0005-0000-0000-00006BB80000}"/>
    <cellStyle name="Percent 2 3 5 2 2 3 2 3" xfId="44540" xr:uid="{00000000-0005-0000-0000-00006CB80000}"/>
    <cellStyle name="Percent 2 3 5 2 2 3 3" xfId="26184" xr:uid="{00000000-0005-0000-0000-00006DB80000}"/>
    <cellStyle name="Percent 2 3 5 2 2 3 4" xfId="38426" xr:uid="{00000000-0005-0000-0000-00006EB80000}"/>
    <cellStyle name="Percent 2 3 5 2 2 3 5" xfId="50655" xr:uid="{00000000-0005-0000-0000-00006FB80000}"/>
    <cellStyle name="Percent 2 3 5 2 2 4" xfId="20041" xr:uid="{00000000-0005-0000-0000-000070B80000}"/>
    <cellStyle name="Percent 2 3 5 2 2 4 2" xfId="32296" xr:uid="{00000000-0005-0000-0000-000071B80000}"/>
    <cellStyle name="Percent 2 3 5 2 2 4 3" xfId="44537" xr:uid="{00000000-0005-0000-0000-000072B80000}"/>
    <cellStyle name="Percent 2 3 5 2 2 5" xfId="26181" xr:uid="{00000000-0005-0000-0000-000073B80000}"/>
    <cellStyle name="Percent 2 3 5 2 2 6" xfId="38423" xr:uid="{00000000-0005-0000-0000-000074B80000}"/>
    <cellStyle name="Percent 2 3 5 2 2 7" xfId="50652" xr:uid="{00000000-0005-0000-0000-000075B80000}"/>
    <cellStyle name="Percent 2 3 5 2 3" xfId="12115" xr:uid="{00000000-0005-0000-0000-000076B80000}"/>
    <cellStyle name="Percent 2 3 5 2 3 2" xfId="12116" xr:uid="{00000000-0005-0000-0000-000077B80000}"/>
    <cellStyle name="Percent 2 3 5 2 3 2 2" xfId="20046" xr:uid="{00000000-0005-0000-0000-000078B80000}"/>
    <cellStyle name="Percent 2 3 5 2 3 2 2 2" xfId="32301" xr:uid="{00000000-0005-0000-0000-000079B80000}"/>
    <cellStyle name="Percent 2 3 5 2 3 2 2 3" xfId="44542" xr:uid="{00000000-0005-0000-0000-00007AB80000}"/>
    <cellStyle name="Percent 2 3 5 2 3 2 3" xfId="26186" xr:uid="{00000000-0005-0000-0000-00007BB80000}"/>
    <cellStyle name="Percent 2 3 5 2 3 2 4" xfId="38428" xr:uid="{00000000-0005-0000-0000-00007CB80000}"/>
    <cellStyle name="Percent 2 3 5 2 3 2 5" xfId="50657" xr:uid="{00000000-0005-0000-0000-00007DB80000}"/>
    <cellStyle name="Percent 2 3 5 2 3 3" xfId="20045" xr:uid="{00000000-0005-0000-0000-00007EB80000}"/>
    <cellStyle name="Percent 2 3 5 2 3 3 2" xfId="32300" xr:uid="{00000000-0005-0000-0000-00007FB80000}"/>
    <cellStyle name="Percent 2 3 5 2 3 3 3" xfId="44541" xr:uid="{00000000-0005-0000-0000-000080B80000}"/>
    <cellStyle name="Percent 2 3 5 2 3 4" xfId="26185" xr:uid="{00000000-0005-0000-0000-000081B80000}"/>
    <cellStyle name="Percent 2 3 5 2 3 5" xfId="38427" xr:uid="{00000000-0005-0000-0000-000082B80000}"/>
    <cellStyle name="Percent 2 3 5 2 3 6" xfId="50656" xr:uid="{00000000-0005-0000-0000-000083B80000}"/>
    <cellStyle name="Percent 2 3 5 2 4" xfId="12117" xr:uid="{00000000-0005-0000-0000-000084B80000}"/>
    <cellStyle name="Percent 2 3 5 2 4 2" xfId="20047" xr:uid="{00000000-0005-0000-0000-000085B80000}"/>
    <cellStyle name="Percent 2 3 5 2 4 2 2" xfId="32302" xr:uid="{00000000-0005-0000-0000-000086B80000}"/>
    <cellStyle name="Percent 2 3 5 2 4 2 3" xfId="44543" xr:uid="{00000000-0005-0000-0000-000087B80000}"/>
    <cellStyle name="Percent 2 3 5 2 4 3" xfId="26187" xr:uid="{00000000-0005-0000-0000-000088B80000}"/>
    <cellStyle name="Percent 2 3 5 2 4 4" xfId="38429" xr:uid="{00000000-0005-0000-0000-000089B80000}"/>
    <cellStyle name="Percent 2 3 5 2 4 5" xfId="50658" xr:uid="{00000000-0005-0000-0000-00008AB80000}"/>
    <cellStyle name="Percent 2 3 5 2 5" xfId="20040" xr:uid="{00000000-0005-0000-0000-00008BB80000}"/>
    <cellStyle name="Percent 2 3 5 2 5 2" xfId="32295" xr:uid="{00000000-0005-0000-0000-00008CB80000}"/>
    <cellStyle name="Percent 2 3 5 2 5 3" xfId="44536" xr:uid="{00000000-0005-0000-0000-00008DB80000}"/>
    <cellStyle name="Percent 2 3 5 2 6" xfId="26180" xr:uid="{00000000-0005-0000-0000-00008EB80000}"/>
    <cellStyle name="Percent 2 3 5 2 7" xfId="38422" xr:uid="{00000000-0005-0000-0000-00008FB80000}"/>
    <cellStyle name="Percent 2 3 5 2 8" xfId="50651" xr:uid="{00000000-0005-0000-0000-000090B80000}"/>
    <cellStyle name="Percent 2 3 5 3" xfId="12118" xr:uid="{00000000-0005-0000-0000-000091B80000}"/>
    <cellStyle name="Percent 2 3 5 3 2" xfId="12119" xr:uid="{00000000-0005-0000-0000-000092B80000}"/>
    <cellStyle name="Percent 2 3 5 3 2 2" xfId="12120" xr:uid="{00000000-0005-0000-0000-000093B80000}"/>
    <cellStyle name="Percent 2 3 5 3 2 2 2" xfId="20050" xr:uid="{00000000-0005-0000-0000-000094B80000}"/>
    <cellStyle name="Percent 2 3 5 3 2 2 2 2" xfId="32305" xr:uid="{00000000-0005-0000-0000-000095B80000}"/>
    <cellStyle name="Percent 2 3 5 3 2 2 2 3" xfId="44546" xr:uid="{00000000-0005-0000-0000-000096B80000}"/>
    <cellStyle name="Percent 2 3 5 3 2 2 3" xfId="26190" xr:uid="{00000000-0005-0000-0000-000097B80000}"/>
    <cellStyle name="Percent 2 3 5 3 2 2 4" xfId="38432" xr:uid="{00000000-0005-0000-0000-000098B80000}"/>
    <cellStyle name="Percent 2 3 5 3 2 2 5" xfId="50661" xr:uid="{00000000-0005-0000-0000-000099B80000}"/>
    <cellStyle name="Percent 2 3 5 3 2 3" xfId="20049" xr:uid="{00000000-0005-0000-0000-00009AB80000}"/>
    <cellStyle name="Percent 2 3 5 3 2 3 2" xfId="32304" xr:uid="{00000000-0005-0000-0000-00009BB80000}"/>
    <cellStyle name="Percent 2 3 5 3 2 3 3" xfId="44545" xr:uid="{00000000-0005-0000-0000-00009CB80000}"/>
    <cellStyle name="Percent 2 3 5 3 2 4" xfId="26189" xr:uid="{00000000-0005-0000-0000-00009DB80000}"/>
    <cellStyle name="Percent 2 3 5 3 2 5" xfId="38431" xr:uid="{00000000-0005-0000-0000-00009EB80000}"/>
    <cellStyle name="Percent 2 3 5 3 2 6" xfId="50660" xr:uid="{00000000-0005-0000-0000-00009FB80000}"/>
    <cellStyle name="Percent 2 3 5 3 3" xfId="12121" xr:uid="{00000000-0005-0000-0000-0000A0B80000}"/>
    <cellStyle name="Percent 2 3 5 3 3 2" xfId="20051" xr:uid="{00000000-0005-0000-0000-0000A1B80000}"/>
    <cellStyle name="Percent 2 3 5 3 3 2 2" xfId="32306" xr:uid="{00000000-0005-0000-0000-0000A2B80000}"/>
    <cellStyle name="Percent 2 3 5 3 3 2 3" xfId="44547" xr:uid="{00000000-0005-0000-0000-0000A3B80000}"/>
    <cellStyle name="Percent 2 3 5 3 3 3" xfId="26191" xr:uid="{00000000-0005-0000-0000-0000A4B80000}"/>
    <cellStyle name="Percent 2 3 5 3 3 4" xfId="38433" xr:uid="{00000000-0005-0000-0000-0000A5B80000}"/>
    <cellStyle name="Percent 2 3 5 3 3 5" xfId="50662" xr:uid="{00000000-0005-0000-0000-0000A6B80000}"/>
    <cellStyle name="Percent 2 3 5 3 4" xfId="20048" xr:uid="{00000000-0005-0000-0000-0000A7B80000}"/>
    <cellStyle name="Percent 2 3 5 3 4 2" xfId="32303" xr:uid="{00000000-0005-0000-0000-0000A8B80000}"/>
    <cellStyle name="Percent 2 3 5 3 4 3" xfId="44544" xr:uid="{00000000-0005-0000-0000-0000A9B80000}"/>
    <cellStyle name="Percent 2 3 5 3 5" xfId="26188" xr:uid="{00000000-0005-0000-0000-0000AAB80000}"/>
    <cellStyle name="Percent 2 3 5 3 6" xfId="38430" xr:uid="{00000000-0005-0000-0000-0000ABB80000}"/>
    <cellStyle name="Percent 2 3 5 3 7" xfId="50659" xr:uid="{00000000-0005-0000-0000-0000ACB80000}"/>
    <cellStyle name="Percent 2 3 5 4" xfId="12122" xr:uid="{00000000-0005-0000-0000-0000ADB80000}"/>
    <cellStyle name="Percent 2 3 5 4 2" xfId="12123" xr:uid="{00000000-0005-0000-0000-0000AEB80000}"/>
    <cellStyle name="Percent 2 3 5 4 2 2" xfId="20053" xr:uid="{00000000-0005-0000-0000-0000AFB80000}"/>
    <cellStyle name="Percent 2 3 5 4 2 2 2" xfId="32308" xr:uid="{00000000-0005-0000-0000-0000B0B80000}"/>
    <cellStyle name="Percent 2 3 5 4 2 2 3" xfId="44549" xr:uid="{00000000-0005-0000-0000-0000B1B80000}"/>
    <cellStyle name="Percent 2 3 5 4 2 3" xfId="26193" xr:uid="{00000000-0005-0000-0000-0000B2B80000}"/>
    <cellStyle name="Percent 2 3 5 4 2 4" xfId="38435" xr:uid="{00000000-0005-0000-0000-0000B3B80000}"/>
    <cellStyle name="Percent 2 3 5 4 2 5" xfId="50664" xr:uid="{00000000-0005-0000-0000-0000B4B80000}"/>
    <cellStyle name="Percent 2 3 5 4 3" xfId="20052" xr:uid="{00000000-0005-0000-0000-0000B5B80000}"/>
    <cellStyle name="Percent 2 3 5 4 3 2" xfId="32307" xr:uid="{00000000-0005-0000-0000-0000B6B80000}"/>
    <cellStyle name="Percent 2 3 5 4 3 3" xfId="44548" xr:uid="{00000000-0005-0000-0000-0000B7B80000}"/>
    <cellStyle name="Percent 2 3 5 4 4" xfId="26192" xr:uid="{00000000-0005-0000-0000-0000B8B80000}"/>
    <cellStyle name="Percent 2 3 5 4 5" xfId="38434" xr:uid="{00000000-0005-0000-0000-0000B9B80000}"/>
    <cellStyle name="Percent 2 3 5 4 6" xfId="50663" xr:uid="{00000000-0005-0000-0000-0000BAB80000}"/>
    <cellStyle name="Percent 2 3 5 5" xfId="12124" xr:uid="{00000000-0005-0000-0000-0000BBB80000}"/>
    <cellStyle name="Percent 2 3 5 5 2" xfId="20054" xr:uid="{00000000-0005-0000-0000-0000BCB80000}"/>
    <cellStyle name="Percent 2 3 5 5 2 2" xfId="32309" xr:uid="{00000000-0005-0000-0000-0000BDB80000}"/>
    <cellStyle name="Percent 2 3 5 5 2 3" xfId="44550" xr:uid="{00000000-0005-0000-0000-0000BEB80000}"/>
    <cellStyle name="Percent 2 3 5 5 3" xfId="26194" xr:uid="{00000000-0005-0000-0000-0000BFB80000}"/>
    <cellStyle name="Percent 2 3 5 5 4" xfId="38436" xr:uid="{00000000-0005-0000-0000-0000C0B80000}"/>
    <cellStyle name="Percent 2 3 5 5 5" xfId="50665" xr:uid="{00000000-0005-0000-0000-0000C1B80000}"/>
    <cellStyle name="Percent 2 3 5 6" xfId="20039" xr:uid="{00000000-0005-0000-0000-0000C2B80000}"/>
    <cellStyle name="Percent 2 3 5 6 2" xfId="32294" xr:uid="{00000000-0005-0000-0000-0000C3B80000}"/>
    <cellStyle name="Percent 2 3 5 6 3" xfId="44535" xr:uid="{00000000-0005-0000-0000-0000C4B80000}"/>
    <cellStyle name="Percent 2 3 5 7" xfId="26179" xr:uid="{00000000-0005-0000-0000-0000C5B80000}"/>
    <cellStyle name="Percent 2 3 5 8" xfId="38421" xr:uid="{00000000-0005-0000-0000-0000C6B80000}"/>
    <cellStyle name="Percent 2 3 5 9" xfId="50650" xr:uid="{00000000-0005-0000-0000-0000C7B80000}"/>
    <cellStyle name="Percent 2 3 6" xfId="12125" xr:uid="{00000000-0005-0000-0000-0000C8B80000}"/>
    <cellStyle name="Percent 2 3 6 2" xfId="12126" xr:uid="{00000000-0005-0000-0000-0000C9B80000}"/>
    <cellStyle name="Percent 2 3 6 2 2" xfId="12127" xr:uid="{00000000-0005-0000-0000-0000CAB80000}"/>
    <cellStyle name="Percent 2 3 6 2 2 2" xfId="12128" xr:uid="{00000000-0005-0000-0000-0000CBB80000}"/>
    <cellStyle name="Percent 2 3 6 2 2 2 2" xfId="20058" xr:uid="{00000000-0005-0000-0000-0000CCB80000}"/>
    <cellStyle name="Percent 2 3 6 2 2 2 2 2" xfId="32313" xr:uid="{00000000-0005-0000-0000-0000CDB80000}"/>
    <cellStyle name="Percent 2 3 6 2 2 2 2 3" xfId="44554" xr:uid="{00000000-0005-0000-0000-0000CEB80000}"/>
    <cellStyle name="Percent 2 3 6 2 2 2 3" xfId="26198" xr:uid="{00000000-0005-0000-0000-0000CFB80000}"/>
    <cellStyle name="Percent 2 3 6 2 2 2 4" xfId="38440" xr:uid="{00000000-0005-0000-0000-0000D0B80000}"/>
    <cellStyle name="Percent 2 3 6 2 2 2 5" xfId="50669" xr:uid="{00000000-0005-0000-0000-0000D1B80000}"/>
    <cellStyle name="Percent 2 3 6 2 2 3" xfId="20057" xr:uid="{00000000-0005-0000-0000-0000D2B80000}"/>
    <cellStyle name="Percent 2 3 6 2 2 3 2" xfId="32312" xr:uid="{00000000-0005-0000-0000-0000D3B80000}"/>
    <cellStyle name="Percent 2 3 6 2 2 3 3" xfId="44553" xr:uid="{00000000-0005-0000-0000-0000D4B80000}"/>
    <cellStyle name="Percent 2 3 6 2 2 4" xfId="26197" xr:uid="{00000000-0005-0000-0000-0000D5B80000}"/>
    <cellStyle name="Percent 2 3 6 2 2 5" xfId="38439" xr:uid="{00000000-0005-0000-0000-0000D6B80000}"/>
    <cellStyle name="Percent 2 3 6 2 2 6" xfId="50668" xr:uid="{00000000-0005-0000-0000-0000D7B80000}"/>
    <cellStyle name="Percent 2 3 6 2 3" xfId="12129" xr:uid="{00000000-0005-0000-0000-0000D8B80000}"/>
    <cellStyle name="Percent 2 3 6 2 3 2" xfId="20059" xr:uid="{00000000-0005-0000-0000-0000D9B80000}"/>
    <cellStyle name="Percent 2 3 6 2 3 2 2" xfId="32314" xr:uid="{00000000-0005-0000-0000-0000DAB80000}"/>
    <cellStyle name="Percent 2 3 6 2 3 2 3" xfId="44555" xr:uid="{00000000-0005-0000-0000-0000DBB80000}"/>
    <cellStyle name="Percent 2 3 6 2 3 3" xfId="26199" xr:uid="{00000000-0005-0000-0000-0000DCB80000}"/>
    <cellStyle name="Percent 2 3 6 2 3 4" xfId="38441" xr:uid="{00000000-0005-0000-0000-0000DDB80000}"/>
    <cellStyle name="Percent 2 3 6 2 3 5" xfId="50670" xr:uid="{00000000-0005-0000-0000-0000DEB80000}"/>
    <cellStyle name="Percent 2 3 6 2 4" xfId="20056" xr:uid="{00000000-0005-0000-0000-0000DFB80000}"/>
    <cellStyle name="Percent 2 3 6 2 4 2" xfId="32311" xr:uid="{00000000-0005-0000-0000-0000E0B80000}"/>
    <cellStyle name="Percent 2 3 6 2 4 3" xfId="44552" xr:uid="{00000000-0005-0000-0000-0000E1B80000}"/>
    <cellStyle name="Percent 2 3 6 2 5" xfId="26196" xr:uid="{00000000-0005-0000-0000-0000E2B80000}"/>
    <cellStyle name="Percent 2 3 6 2 6" xfId="38438" xr:uid="{00000000-0005-0000-0000-0000E3B80000}"/>
    <cellStyle name="Percent 2 3 6 2 7" xfId="50667" xr:uid="{00000000-0005-0000-0000-0000E4B80000}"/>
    <cellStyle name="Percent 2 3 6 3" xfId="12130" xr:uid="{00000000-0005-0000-0000-0000E5B80000}"/>
    <cellStyle name="Percent 2 3 6 3 2" xfId="12131" xr:uid="{00000000-0005-0000-0000-0000E6B80000}"/>
    <cellStyle name="Percent 2 3 6 3 2 2" xfId="20061" xr:uid="{00000000-0005-0000-0000-0000E7B80000}"/>
    <cellStyle name="Percent 2 3 6 3 2 2 2" xfId="32316" xr:uid="{00000000-0005-0000-0000-0000E8B80000}"/>
    <cellStyle name="Percent 2 3 6 3 2 2 3" xfId="44557" xr:uid="{00000000-0005-0000-0000-0000E9B80000}"/>
    <cellStyle name="Percent 2 3 6 3 2 3" xfId="26201" xr:uid="{00000000-0005-0000-0000-0000EAB80000}"/>
    <cellStyle name="Percent 2 3 6 3 2 4" xfId="38443" xr:uid="{00000000-0005-0000-0000-0000EBB80000}"/>
    <cellStyle name="Percent 2 3 6 3 2 5" xfId="50672" xr:uid="{00000000-0005-0000-0000-0000ECB80000}"/>
    <cellStyle name="Percent 2 3 6 3 3" xfId="20060" xr:uid="{00000000-0005-0000-0000-0000EDB80000}"/>
    <cellStyle name="Percent 2 3 6 3 3 2" xfId="32315" xr:uid="{00000000-0005-0000-0000-0000EEB80000}"/>
    <cellStyle name="Percent 2 3 6 3 3 3" xfId="44556" xr:uid="{00000000-0005-0000-0000-0000EFB80000}"/>
    <cellStyle name="Percent 2 3 6 3 4" xfId="26200" xr:uid="{00000000-0005-0000-0000-0000F0B80000}"/>
    <cellStyle name="Percent 2 3 6 3 5" xfId="38442" xr:uid="{00000000-0005-0000-0000-0000F1B80000}"/>
    <cellStyle name="Percent 2 3 6 3 6" xfId="50671" xr:uid="{00000000-0005-0000-0000-0000F2B80000}"/>
    <cellStyle name="Percent 2 3 6 4" xfId="12132" xr:uid="{00000000-0005-0000-0000-0000F3B80000}"/>
    <cellStyle name="Percent 2 3 6 4 2" xfId="20062" xr:uid="{00000000-0005-0000-0000-0000F4B80000}"/>
    <cellStyle name="Percent 2 3 6 4 2 2" xfId="32317" xr:uid="{00000000-0005-0000-0000-0000F5B80000}"/>
    <cellStyle name="Percent 2 3 6 4 2 3" xfId="44558" xr:uid="{00000000-0005-0000-0000-0000F6B80000}"/>
    <cellStyle name="Percent 2 3 6 4 3" xfId="26202" xr:uid="{00000000-0005-0000-0000-0000F7B80000}"/>
    <cellStyle name="Percent 2 3 6 4 4" xfId="38444" xr:uid="{00000000-0005-0000-0000-0000F8B80000}"/>
    <cellStyle name="Percent 2 3 6 4 5" xfId="50673" xr:uid="{00000000-0005-0000-0000-0000F9B80000}"/>
    <cellStyle name="Percent 2 3 6 5" xfId="20055" xr:uid="{00000000-0005-0000-0000-0000FAB80000}"/>
    <cellStyle name="Percent 2 3 6 5 2" xfId="32310" xr:uid="{00000000-0005-0000-0000-0000FBB80000}"/>
    <cellStyle name="Percent 2 3 6 5 3" xfId="44551" xr:uid="{00000000-0005-0000-0000-0000FCB80000}"/>
    <cellStyle name="Percent 2 3 6 6" xfId="26195" xr:uid="{00000000-0005-0000-0000-0000FDB80000}"/>
    <cellStyle name="Percent 2 3 6 7" xfId="38437" xr:uid="{00000000-0005-0000-0000-0000FEB80000}"/>
    <cellStyle name="Percent 2 3 6 8" xfId="50666" xr:uid="{00000000-0005-0000-0000-0000FFB80000}"/>
    <cellStyle name="Percent 2 3 7" xfId="12133" xr:uid="{00000000-0005-0000-0000-000000B90000}"/>
    <cellStyle name="Percent 2 3 7 2" xfId="12134" xr:uid="{00000000-0005-0000-0000-000001B90000}"/>
    <cellStyle name="Percent 2 3 7 2 2" xfId="12135" xr:uid="{00000000-0005-0000-0000-000002B90000}"/>
    <cellStyle name="Percent 2 3 7 2 2 2" xfId="20065" xr:uid="{00000000-0005-0000-0000-000003B90000}"/>
    <cellStyle name="Percent 2 3 7 2 2 2 2" xfId="32320" xr:uid="{00000000-0005-0000-0000-000004B90000}"/>
    <cellStyle name="Percent 2 3 7 2 2 2 3" xfId="44561" xr:uid="{00000000-0005-0000-0000-000005B90000}"/>
    <cellStyle name="Percent 2 3 7 2 2 3" xfId="26205" xr:uid="{00000000-0005-0000-0000-000006B90000}"/>
    <cellStyle name="Percent 2 3 7 2 2 4" xfId="38447" xr:uid="{00000000-0005-0000-0000-000007B90000}"/>
    <cellStyle name="Percent 2 3 7 2 2 5" xfId="50676" xr:uid="{00000000-0005-0000-0000-000008B90000}"/>
    <cellStyle name="Percent 2 3 7 2 3" xfId="20064" xr:uid="{00000000-0005-0000-0000-000009B90000}"/>
    <cellStyle name="Percent 2 3 7 2 3 2" xfId="32319" xr:uid="{00000000-0005-0000-0000-00000AB90000}"/>
    <cellStyle name="Percent 2 3 7 2 3 3" xfId="44560" xr:uid="{00000000-0005-0000-0000-00000BB90000}"/>
    <cellStyle name="Percent 2 3 7 2 4" xfId="26204" xr:uid="{00000000-0005-0000-0000-00000CB90000}"/>
    <cellStyle name="Percent 2 3 7 2 5" xfId="38446" xr:uid="{00000000-0005-0000-0000-00000DB90000}"/>
    <cellStyle name="Percent 2 3 7 2 6" xfId="50675" xr:uid="{00000000-0005-0000-0000-00000EB90000}"/>
    <cellStyle name="Percent 2 3 7 3" xfId="12136" xr:uid="{00000000-0005-0000-0000-00000FB90000}"/>
    <cellStyle name="Percent 2 3 7 3 2" xfId="20066" xr:uid="{00000000-0005-0000-0000-000010B90000}"/>
    <cellStyle name="Percent 2 3 7 3 2 2" xfId="32321" xr:uid="{00000000-0005-0000-0000-000011B90000}"/>
    <cellStyle name="Percent 2 3 7 3 2 3" xfId="44562" xr:uid="{00000000-0005-0000-0000-000012B90000}"/>
    <cellStyle name="Percent 2 3 7 3 3" xfId="26206" xr:uid="{00000000-0005-0000-0000-000013B90000}"/>
    <cellStyle name="Percent 2 3 7 3 4" xfId="38448" xr:uid="{00000000-0005-0000-0000-000014B90000}"/>
    <cellStyle name="Percent 2 3 7 3 5" xfId="50677" xr:uid="{00000000-0005-0000-0000-000015B90000}"/>
    <cellStyle name="Percent 2 3 7 4" xfId="20063" xr:uid="{00000000-0005-0000-0000-000016B90000}"/>
    <cellStyle name="Percent 2 3 7 4 2" xfId="32318" xr:uid="{00000000-0005-0000-0000-000017B90000}"/>
    <cellStyle name="Percent 2 3 7 4 3" xfId="44559" xr:uid="{00000000-0005-0000-0000-000018B90000}"/>
    <cellStyle name="Percent 2 3 7 5" xfId="26203" xr:uid="{00000000-0005-0000-0000-000019B90000}"/>
    <cellStyle name="Percent 2 3 7 6" xfId="38445" xr:uid="{00000000-0005-0000-0000-00001AB90000}"/>
    <cellStyle name="Percent 2 3 7 7" xfId="50674" xr:uid="{00000000-0005-0000-0000-00001BB90000}"/>
    <cellStyle name="Percent 2 3 8" xfId="12137" xr:uid="{00000000-0005-0000-0000-00001CB90000}"/>
    <cellStyle name="Percent 2 3 8 2" xfId="12138" xr:uid="{00000000-0005-0000-0000-00001DB90000}"/>
    <cellStyle name="Percent 2 3 8 2 2" xfId="20068" xr:uid="{00000000-0005-0000-0000-00001EB90000}"/>
    <cellStyle name="Percent 2 3 8 2 2 2" xfId="32323" xr:uid="{00000000-0005-0000-0000-00001FB90000}"/>
    <cellStyle name="Percent 2 3 8 2 2 3" xfId="44564" xr:uid="{00000000-0005-0000-0000-000020B90000}"/>
    <cellStyle name="Percent 2 3 8 2 3" xfId="26208" xr:uid="{00000000-0005-0000-0000-000021B90000}"/>
    <cellStyle name="Percent 2 3 8 2 4" xfId="38450" xr:uid="{00000000-0005-0000-0000-000022B90000}"/>
    <cellStyle name="Percent 2 3 8 2 5" xfId="50679" xr:uid="{00000000-0005-0000-0000-000023B90000}"/>
    <cellStyle name="Percent 2 3 8 3" xfId="20067" xr:uid="{00000000-0005-0000-0000-000024B90000}"/>
    <cellStyle name="Percent 2 3 8 3 2" xfId="32322" xr:uid="{00000000-0005-0000-0000-000025B90000}"/>
    <cellStyle name="Percent 2 3 8 3 3" xfId="44563" xr:uid="{00000000-0005-0000-0000-000026B90000}"/>
    <cellStyle name="Percent 2 3 8 4" xfId="26207" xr:uid="{00000000-0005-0000-0000-000027B90000}"/>
    <cellStyle name="Percent 2 3 8 5" xfId="38449" xr:uid="{00000000-0005-0000-0000-000028B90000}"/>
    <cellStyle name="Percent 2 3 8 6" xfId="50678" xr:uid="{00000000-0005-0000-0000-000029B90000}"/>
    <cellStyle name="Percent 2 3 9" xfId="12139" xr:uid="{00000000-0005-0000-0000-00002AB90000}"/>
    <cellStyle name="Percent 2 3 9 2" xfId="20069" xr:uid="{00000000-0005-0000-0000-00002BB90000}"/>
    <cellStyle name="Percent 2 3 9 2 2" xfId="32324" xr:uid="{00000000-0005-0000-0000-00002CB90000}"/>
    <cellStyle name="Percent 2 3 9 2 3" xfId="44565" xr:uid="{00000000-0005-0000-0000-00002DB90000}"/>
    <cellStyle name="Percent 2 3 9 3" xfId="26209" xr:uid="{00000000-0005-0000-0000-00002EB90000}"/>
    <cellStyle name="Percent 2 3 9 4" xfId="38451" xr:uid="{00000000-0005-0000-0000-00002FB90000}"/>
    <cellStyle name="Percent 2 3 9 5" xfId="50680" xr:uid="{00000000-0005-0000-0000-000030B90000}"/>
    <cellStyle name="Percent 2 4" xfId="12140" xr:uid="{00000000-0005-0000-0000-000031B90000}"/>
    <cellStyle name="Percent 2 4 10" xfId="26210" xr:uid="{00000000-0005-0000-0000-000032B90000}"/>
    <cellStyle name="Percent 2 4 11" xfId="38452" xr:uid="{00000000-0005-0000-0000-000033B90000}"/>
    <cellStyle name="Percent 2 4 12" xfId="50681" xr:uid="{00000000-0005-0000-0000-000034B90000}"/>
    <cellStyle name="Percent 2 4 2" xfId="12141" xr:uid="{00000000-0005-0000-0000-000035B90000}"/>
    <cellStyle name="Percent 2 4 2 10" xfId="38453" xr:uid="{00000000-0005-0000-0000-000036B90000}"/>
    <cellStyle name="Percent 2 4 2 11" xfId="50682" xr:uid="{00000000-0005-0000-0000-000037B90000}"/>
    <cellStyle name="Percent 2 4 2 2" xfId="12142" xr:uid="{00000000-0005-0000-0000-000038B90000}"/>
    <cellStyle name="Percent 2 4 2 2 10" xfId="50683" xr:uid="{00000000-0005-0000-0000-000039B90000}"/>
    <cellStyle name="Percent 2 4 2 2 2" xfId="12143" xr:uid="{00000000-0005-0000-0000-00003AB90000}"/>
    <cellStyle name="Percent 2 4 2 2 2 2" xfId="12144" xr:uid="{00000000-0005-0000-0000-00003BB90000}"/>
    <cellStyle name="Percent 2 4 2 2 2 2 2" xfId="12145" xr:uid="{00000000-0005-0000-0000-00003CB90000}"/>
    <cellStyle name="Percent 2 4 2 2 2 2 2 2" xfId="12146" xr:uid="{00000000-0005-0000-0000-00003DB90000}"/>
    <cellStyle name="Percent 2 4 2 2 2 2 2 2 2" xfId="12147" xr:uid="{00000000-0005-0000-0000-00003EB90000}"/>
    <cellStyle name="Percent 2 4 2 2 2 2 2 2 2 2" xfId="20077" xr:uid="{00000000-0005-0000-0000-00003FB90000}"/>
    <cellStyle name="Percent 2 4 2 2 2 2 2 2 2 2 2" xfId="32332" xr:uid="{00000000-0005-0000-0000-000040B90000}"/>
    <cellStyle name="Percent 2 4 2 2 2 2 2 2 2 2 3" xfId="44573" xr:uid="{00000000-0005-0000-0000-000041B90000}"/>
    <cellStyle name="Percent 2 4 2 2 2 2 2 2 2 3" xfId="26217" xr:uid="{00000000-0005-0000-0000-000042B90000}"/>
    <cellStyle name="Percent 2 4 2 2 2 2 2 2 2 4" xfId="38459" xr:uid="{00000000-0005-0000-0000-000043B90000}"/>
    <cellStyle name="Percent 2 4 2 2 2 2 2 2 2 5" xfId="50688" xr:uid="{00000000-0005-0000-0000-000044B90000}"/>
    <cellStyle name="Percent 2 4 2 2 2 2 2 2 3" xfId="20076" xr:uid="{00000000-0005-0000-0000-000045B90000}"/>
    <cellStyle name="Percent 2 4 2 2 2 2 2 2 3 2" xfId="32331" xr:uid="{00000000-0005-0000-0000-000046B90000}"/>
    <cellStyle name="Percent 2 4 2 2 2 2 2 2 3 3" xfId="44572" xr:uid="{00000000-0005-0000-0000-000047B90000}"/>
    <cellStyle name="Percent 2 4 2 2 2 2 2 2 4" xfId="26216" xr:uid="{00000000-0005-0000-0000-000048B90000}"/>
    <cellStyle name="Percent 2 4 2 2 2 2 2 2 5" xfId="38458" xr:uid="{00000000-0005-0000-0000-000049B90000}"/>
    <cellStyle name="Percent 2 4 2 2 2 2 2 2 6" xfId="50687" xr:uid="{00000000-0005-0000-0000-00004AB90000}"/>
    <cellStyle name="Percent 2 4 2 2 2 2 2 3" xfId="12148" xr:uid="{00000000-0005-0000-0000-00004BB90000}"/>
    <cellStyle name="Percent 2 4 2 2 2 2 2 3 2" xfId="20078" xr:uid="{00000000-0005-0000-0000-00004CB90000}"/>
    <cellStyle name="Percent 2 4 2 2 2 2 2 3 2 2" xfId="32333" xr:uid="{00000000-0005-0000-0000-00004DB90000}"/>
    <cellStyle name="Percent 2 4 2 2 2 2 2 3 2 3" xfId="44574" xr:uid="{00000000-0005-0000-0000-00004EB90000}"/>
    <cellStyle name="Percent 2 4 2 2 2 2 2 3 3" xfId="26218" xr:uid="{00000000-0005-0000-0000-00004FB90000}"/>
    <cellStyle name="Percent 2 4 2 2 2 2 2 3 4" xfId="38460" xr:uid="{00000000-0005-0000-0000-000050B90000}"/>
    <cellStyle name="Percent 2 4 2 2 2 2 2 3 5" xfId="50689" xr:uid="{00000000-0005-0000-0000-000051B90000}"/>
    <cellStyle name="Percent 2 4 2 2 2 2 2 4" xfId="20075" xr:uid="{00000000-0005-0000-0000-000052B90000}"/>
    <cellStyle name="Percent 2 4 2 2 2 2 2 4 2" xfId="32330" xr:uid="{00000000-0005-0000-0000-000053B90000}"/>
    <cellStyle name="Percent 2 4 2 2 2 2 2 4 3" xfId="44571" xr:uid="{00000000-0005-0000-0000-000054B90000}"/>
    <cellStyle name="Percent 2 4 2 2 2 2 2 5" xfId="26215" xr:uid="{00000000-0005-0000-0000-000055B90000}"/>
    <cellStyle name="Percent 2 4 2 2 2 2 2 6" xfId="38457" xr:uid="{00000000-0005-0000-0000-000056B90000}"/>
    <cellStyle name="Percent 2 4 2 2 2 2 2 7" xfId="50686" xr:uid="{00000000-0005-0000-0000-000057B90000}"/>
    <cellStyle name="Percent 2 4 2 2 2 2 3" xfId="12149" xr:uid="{00000000-0005-0000-0000-000058B90000}"/>
    <cellStyle name="Percent 2 4 2 2 2 2 3 2" xfId="12150" xr:uid="{00000000-0005-0000-0000-000059B90000}"/>
    <cellStyle name="Percent 2 4 2 2 2 2 3 2 2" xfId="20080" xr:uid="{00000000-0005-0000-0000-00005AB90000}"/>
    <cellStyle name="Percent 2 4 2 2 2 2 3 2 2 2" xfId="32335" xr:uid="{00000000-0005-0000-0000-00005BB90000}"/>
    <cellStyle name="Percent 2 4 2 2 2 2 3 2 2 3" xfId="44576" xr:uid="{00000000-0005-0000-0000-00005CB90000}"/>
    <cellStyle name="Percent 2 4 2 2 2 2 3 2 3" xfId="26220" xr:uid="{00000000-0005-0000-0000-00005DB90000}"/>
    <cellStyle name="Percent 2 4 2 2 2 2 3 2 4" xfId="38462" xr:uid="{00000000-0005-0000-0000-00005EB90000}"/>
    <cellStyle name="Percent 2 4 2 2 2 2 3 2 5" xfId="50691" xr:uid="{00000000-0005-0000-0000-00005FB90000}"/>
    <cellStyle name="Percent 2 4 2 2 2 2 3 3" xfId="20079" xr:uid="{00000000-0005-0000-0000-000060B90000}"/>
    <cellStyle name="Percent 2 4 2 2 2 2 3 3 2" xfId="32334" xr:uid="{00000000-0005-0000-0000-000061B90000}"/>
    <cellStyle name="Percent 2 4 2 2 2 2 3 3 3" xfId="44575" xr:uid="{00000000-0005-0000-0000-000062B90000}"/>
    <cellStyle name="Percent 2 4 2 2 2 2 3 4" xfId="26219" xr:uid="{00000000-0005-0000-0000-000063B90000}"/>
    <cellStyle name="Percent 2 4 2 2 2 2 3 5" xfId="38461" xr:uid="{00000000-0005-0000-0000-000064B90000}"/>
    <cellStyle name="Percent 2 4 2 2 2 2 3 6" xfId="50690" xr:uid="{00000000-0005-0000-0000-000065B90000}"/>
    <cellStyle name="Percent 2 4 2 2 2 2 4" xfId="12151" xr:uid="{00000000-0005-0000-0000-000066B90000}"/>
    <cellStyle name="Percent 2 4 2 2 2 2 4 2" xfId="20081" xr:uid="{00000000-0005-0000-0000-000067B90000}"/>
    <cellStyle name="Percent 2 4 2 2 2 2 4 2 2" xfId="32336" xr:uid="{00000000-0005-0000-0000-000068B90000}"/>
    <cellStyle name="Percent 2 4 2 2 2 2 4 2 3" xfId="44577" xr:uid="{00000000-0005-0000-0000-000069B90000}"/>
    <cellStyle name="Percent 2 4 2 2 2 2 4 3" xfId="26221" xr:uid="{00000000-0005-0000-0000-00006AB90000}"/>
    <cellStyle name="Percent 2 4 2 2 2 2 4 4" xfId="38463" xr:uid="{00000000-0005-0000-0000-00006BB90000}"/>
    <cellStyle name="Percent 2 4 2 2 2 2 4 5" xfId="50692" xr:uid="{00000000-0005-0000-0000-00006CB90000}"/>
    <cellStyle name="Percent 2 4 2 2 2 2 5" xfId="20074" xr:uid="{00000000-0005-0000-0000-00006DB90000}"/>
    <cellStyle name="Percent 2 4 2 2 2 2 5 2" xfId="32329" xr:uid="{00000000-0005-0000-0000-00006EB90000}"/>
    <cellStyle name="Percent 2 4 2 2 2 2 5 3" xfId="44570" xr:uid="{00000000-0005-0000-0000-00006FB90000}"/>
    <cellStyle name="Percent 2 4 2 2 2 2 6" xfId="26214" xr:uid="{00000000-0005-0000-0000-000070B90000}"/>
    <cellStyle name="Percent 2 4 2 2 2 2 7" xfId="38456" xr:uid="{00000000-0005-0000-0000-000071B90000}"/>
    <cellStyle name="Percent 2 4 2 2 2 2 8" xfId="50685" xr:uid="{00000000-0005-0000-0000-000072B90000}"/>
    <cellStyle name="Percent 2 4 2 2 2 3" xfId="12152" xr:uid="{00000000-0005-0000-0000-000073B90000}"/>
    <cellStyle name="Percent 2 4 2 2 2 3 2" xfId="12153" xr:uid="{00000000-0005-0000-0000-000074B90000}"/>
    <cellStyle name="Percent 2 4 2 2 2 3 2 2" xfId="12154" xr:uid="{00000000-0005-0000-0000-000075B90000}"/>
    <cellStyle name="Percent 2 4 2 2 2 3 2 2 2" xfId="20084" xr:uid="{00000000-0005-0000-0000-000076B90000}"/>
    <cellStyle name="Percent 2 4 2 2 2 3 2 2 2 2" xfId="32339" xr:uid="{00000000-0005-0000-0000-000077B90000}"/>
    <cellStyle name="Percent 2 4 2 2 2 3 2 2 2 3" xfId="44580" xr:uid="{00000000-0005-0000-0000-000078B90000}"/>
    <cellStyle name="Percent 2 4 2 2 2 3 2 2 3" xfId="26224" xr:uid="{00000000-0005-0000-0000-000079B90000}"/>
    <cellStyle name="Percent 2 4 2 2 2 3 2 2 4" xfId="38466" xr:uid="{00000000-0005-0000-0000-00007AB90000}"/>
    <cellStyle name="Percent 2 4 2 2 2 3 2 2 5" xfId="50695" xr:uid="{00000000-0005-0000-0000-00007BB90000}"/>
    <cellStyle name="Percent 2 4 2 2 2 3 2 3" xfId="20083" xr:uid="{00000000-0005-0000-0000-00007CB90000}"/>
    <cellStyle name="Percent 2 4 2 2 2 3 2 3 2" xfId="32338" xr:uid="{00000000-0005-0000-0000-00007DB90000}"/>
    <cellStyle name="Percent 2 4 2 2 2 3 2 3 3" xfId="44579" xr:uid="{00000000-0005-0000-0000-00007EB90000}"/>
    <cellStyle name="Percent 2 4 2 2 2 3 2 4" xfId="26223" xr:uid="{00000000-0005-0000-0000-00007FB90000}"/>
    <cellStyle name="Percent 2 4 2 2 2 3 2 5" xfId="38465" xr:uid="{00000000-0005-0000-0000-000080B90000}"/>
    <cellStyle name="Percent 2 4 2 2 2 3 2 6" xfId="50694" xr:uid="{00000000-0005-0000-0000-000081B90000}"/>
    <cellStyle name="Percent 2 4 2 2 2 3 3" xfId="12155" xr:uid="{00000000-0005-0000-0000-000082B90000}"/>
    <cellStyle name="Percent 2 4 2 2 2 3 3 2" xfId="20085" xr:uid="{00000000-0005-0000-0000-000083B90000}"/>
    <cellStyle name="Percent 2 4 2 2 2 3 3 2 2" xfId="32340" xr:uid="{00000000-0005-0000-0000-000084B90000}"/>
    <cellStyle name="Percent 2 4 2 2 2 3 3 2 3" xfId="44581" xr:uid="{00000000-0005-0000-0000-000085B90000}"/>
    <cellStyle name="Percent 2 4 2 2 2 3 3 3" xfId="26225" xr:uid="{00000000-0005-0000-0000-000086B90000}"/>
    <cellStyle name="Percent 2 4 2 2 2 3 3 4" xfId="38467" xr:uid="{00000000-0005-0000-0000-000087B90000}"/>
    <cellStyle name="Percent 2 4 2 2 2 3 3 5" xfId="50696" xr:uid="{00000000-0005-0000-0000-000088B90000}"/>
    <cellStyle name="Percent 2 4 2 2 2 3 4" xfId="20082" xr:uid="{00000000-0005-0000-0000-000089B90000}"/>
    <cellStyle name="Percent 2 4 2 2 2 3 4 2" xfId="32337" xr:uid="{00000000-0005-0000-0000-00008AB90000}"/>
    <cellStyle name="Percent 2 4 2 2 2 3 4 3" xfId="44578" xr:uid="{00000000-0005-0000-0000-00008BB90000}"/>
    <cellStyle name="Percent 2 4 2 2 2 3 5" xfId="26222" xr:uid="{00000000-0005-0000-0000-00008CB90000}"/>
    <cellStyle name="Percent 2 4 2 2 2 3 6" xfId="38464" xr:uid="{00000000-0005-0000-0000-00008DB90000}"/>
    <cellStyle name="Percent 2 4 2 2 2 3 7" xfId="50693" xr:uid="{00000000-0005-0000-0000-00008EB90000}"/>
    <cellStyle name="Percent 2 4 2 2 2 4" xfId="12156" xr:uid="{00000000-0005-0000-0000-00008FB90000}"/>
    <cellStyle name="Percent 2 4 2 2 2 4 2" xfId="12157" xr:uid="{00000000-0005-0000-0000-000090B90000}"/>
    <cellStyle name="Percent 2 4 2 2 2 4 2 2" xfId="20087" xr:uid="{00000000-0005-0000-0000-000091B90000}"/>
    <cellStyle name="Percent 2 4 2 2 2 4 2 2 2" xfId="32342" xr:uid="{00000000-0005-0000-0000-000092B90000}"/>
    <cellStyle name="Percent 2 4 2 2 2 4 2 2 3" xfId="44583" xr:uid="{00000000-0005-0000-0000-000093B90000}"/>
    <cellStyle name="Percent 2 4 2 2 2 4 2 3" xfId="26227" xr:uid="{00000000-0005-0000-0000-000094B90000}"/>
    <cellStyle name="Percent 2 4 2 2 2 4 2 4" xfId="38469" xr:uid="{00000000-0005-0000-0000-000095B90000}"/>
    <cellStyle name="Percent 2 4 2 2 2 4 2 5" xfId="50698" xr:uid="{00000000-0005-0000-0000-000096B90000}"/>
    <cellStyle name="Percent 2 4 2 2 2 4 3" xfId="20086" xr:uid="{00000000-0005-0000-0000-000097B90000}"/>
    <cellStyle name="Percent 2 4 2 2 2 4 3 2" xfId="32341" xr:uid="{00000000-0005-0000-0000-000098B90000}"/>
    <cellStyle name="Percent 2 4 2 2 2 4 3 3" xfId="44582" xr:uid="{00000000-0005-0000-0000-000099B90000}"/>
    <cellStyle name="Percent 2 4 2 2 2 4 4" xfId="26226" xr:uid="{00000000-0005-0000-0000-00009AB90000}"/>
    <cellStyle name="Percent 2 4 2 2 2 4 5" xfId="38468" xr:uid="{00000000-0005-0000-0000-00009BB90000}"/>
    <cellStyle name="Percent 2 4 2 2 2 4 6" xfId="50697" xr:uid="{00000000-0005-0000-0000-00009CB90000}"/>
    <cellStyle name="Percent 2 4 2 2 2 5" xfId="12158" xr:uid="{00000000-0005-0000-0000-00009DB90000}"/>
    <cellStyle name="Percent 2 4 2 2 2 5 2" xfId="20088" xr:uid="{00000000-0005-0000-0000-00009EB90000}"/>
    <cellStyle name="Percent 2 4 2 2 2 5 2 2" xfId="32343" xr:uid="{00000000-0005-0000-0000-00009FB90000}"/>
    <cellStyle name="Percent 2 4 2 2 2 5 2 3" xfId="44584" xr:uid="{00000000-0005-0000-0000-0000A0B90000}"/>
    <cellStyle name="Percent 2 4 2 2 2 5 3" xfId="26228" xr:uid="{00000000-0005-0000-0000-0000A1B90000}"/>
    <cellStyle name="Percent 2 4 2 2 2 5 4" xfId="38470" xr:uid="{00000000-0005-0000-0000-0000A2B90000}"/>
    <cellStyle name="Percent 2 4 2 2 2 5 5" xfId="50699" xr:uid="{00000000-0005-0000-0000-0000A3B90000}"/>
    <cellStyle name="Percent 2 4 2 2 2 6" xfId="20073" xr:uid="{00000000-0005-0000-0000-0000A4B90000}"/>
    <cellStyle name="Percent 2 4 2 2 2 6 2" xfId="32328" xr:uid="{00000000-0005-0000-0000-0000A5B90000}"/>
    <cellStyle name="Percent 2 4 2 2 2 6 3" xfId="44569" xr:uid="{00000000-0005-0000-0000-0000A6B90000}"/>
    <cellStyle name="Percent 2 4 2 2 2 7" xfId="26213" xr:uid="{00000000-0005-0000-0000-0000A7B90000}"/>
    <cellStyle name="Percent 2 4 2 2 2 8" xfId="38455" xr:uid="{00000000-0005-0000-0000-0000A8B90000}"/>
    <cellStyle name="Percent 2 4 2 2 2 9" xfId="50684" xr:uid="{00000000-0005-0000-0000-0000A9B90000}"/>
    <cellStyle name="Percent 2 4 2 2 3" xfId="12159" xr:uid="{00000000-0005-0000-0000-0000AAB90000}"/>
    <cellStyle name="Percent 2 4 2 2 3 2" xfId="12160" xr:uid="{00000000-0005-0000-0000-0000ABB90000}"/>
    <cellStyle name="Percent 2 4 2 2 3 2 2" xfId="12161" xr:uid="{00000000-0005-0000-0000-0000ACB90000}"/>
    <cellStyle name="Percent 2 4 2 2 3 2 2 2" xfId="12162" xr:uid="{00000000-0005-0000-0000-0000ADB90000}"/>
    <cellStyle name="Percent 2 4 2 2 3 2 2 2 2" xfId="20092" xr:uid="{00000000-0005-0000-0000-0000AEB90000}"/>
    <cellStyle name="Percent 2 4 2 2 3 2 2 2 2 2" xfId="32347" xr:uid="{00000000-0005-0000-0000-0000AFB90000}"/>
    <cellStyle name="Percent 2 4 2 2 3 2 2 2 2 3" xfId="44588" xr:uid="{00000000-0005-0000-0000-0000B0B90000}"/>
    <cellStyle name="Percent 2 4 2 2 3 2 2 2 3" xfId="26232" xr:uid="{00000000-0005-0000-0000-0000B1B90000}"/>
    <cellStyle name="Percent 2 4 2 2 3 2 2 2 4" xfId="38474" xr:uid="{00000000-0005-0000-0000-0000B2B90000}"/>
    <cellStyle name="Percent 2 4 2 2 3 2 2 2 5" xfId="50703" xr:uid="{00000000-0005-0000-0000-0000B3B90000}"/>
    <cellStyle name="Percent 2 4 2 2 3 2 2 3" xfId="20091" xr:uid="{00000000-0005-0000-0000-0000B4B90000}"/>
    <cellStyle name="Percent 2 4 2 2 3 2 2 3 2" xfId="32346" xr:uid="{00000000-0005-0000-0000-0000B5B90000}"/>
    <cellStyle name="Percent 2 4 2 2 3 2 2 3 3" xfId="44587" xr:uid="{00000000-0005-0000-0000-0000B6B90000}"/>
    <cellStyle name="Percent 2 4 2 2 3 2 2 4" xfId="26231" xr:uid="{00000000-0005-0000-0000-0000B7B90000}"/>
    <cellStyle name="Percent 2 4 2 2 3 2 2 5" xfId="38473" xr:uid="{00000000-0005-0000-0000-0000B8B90000}"/>
    <cellStyle name="Percent 2 4 2 2 3 2 2 6" xfId="50702" xr:uid="{00000000-0005-0000-0000-0000B9B90000}"/>
    <cellStyle name="Percent 2 4 2 2 3 2 3" xfId="12163" xr:uid="{00000000-0005-0000-0000-0000BAB90000}"/>
    <cellStyle name="Percent 2 4 2 2 3 2 3 2" xfId="20093" xr:uid="{00000000-0005-0000-0000-0000BBB90000}"/>
    <cellStyle name="Percent 2 4 2 2 3 2 3 2 2" xfId="32348" xr:uid="{00000000-0005-0000-0000-0000BCB90000}"/>
    <cellStyle name="Percent 2 4 2 2 3 2 3 2 3" xfId="44589" xr:uid="{00000000-0005-0000-0000-0000BDB90000}"/>
    <cellStyle name="Percent 2 4 2 2 3 2 3 3" xfId="26233" xr:uid="{00000000-0005-0000-0000-0000BEB90000}"/>
    <cellStyle name="Percent 2 4 2 2 3 2 3 4" xfId="38475" xr:uid="{00000000-0005-0000-0000-0000BFB90000}"/>
    <cellStyle name="Percent 2 4 2 2 3 2 3 5" xfId="50704" xr:uid="{00000000-0005-0000-0000-0000C0B90000}"/>
    <cellStyle name="Percent 2 4 2 2 3 2 4" xfId="20090" xr:uid="{00000000-0005-0000-0000-0000C1B90000}"/>
    <cellStyle name="Percent 2 4 2 2 3 2 4 2" xfId="32345" xr:uid="{00000000-0005-0000-0000-0000C2B90000}"/>
    <cellStyle name="Percent 2 4 2 2 3 2 4 3" xfId="44586" xr:uid="{00000000-0005-0000-0000-0000C3B90000}"/>
    <cellStyle name="Percent 2 4 2 2 3 2 5" xfId="26230" xr:uid="{00000000-0005-0000-0000-0000C4B90000}"/>
    <cellStyle name="Percent 2 4 2 2 3 2 6" xfId="38472" xr:uid="{00000000-0005-0000-0000-0000C5B90000}"/>
    <cellStyle name="Percent 2 4 2 2 3 2 7" xfId="50701" xr:uid="{00000000-0005-0000-0000-0000C6B90000}"/>
    <cellStyle name="Percent 2 4 2 2 3 3" xfId="12164" xr:uid="{00000000-0005-0000-0000-0000C7B90000}"/>
    <cellStyle name="Percent 2 4 2 2 3 3 2" xfId="12165" xr:uid="{00000000-0005-0000-0000-0000C8B90000}"/>
    <cellStyle name="Percent 2 4 2 2 3 3 2 2" xfId="20095" xr:uid="{00000000-0005-0000-0000-0000C9B90000}"/>
    <cellStyle name="Percent 2 4 2 2 3 3 2 2 2" xfId="32350" xr:uid="{00000000-0005-0000-0000-0000CAB90000}"/>
    <cellStyle name="Percent 2 4 2 2 3 3 2 2 3" xfId="44591" xr:uid="{00000000-0005-0000-0000-0000CBB90000}"/>
    <cellStyle name="Percent 2 4 2 2 3 3 2 3" xfId="26235" xr:uid="{00000000-0005-0000-0000-0000CCB90000}"/>
    <cellStyle name="Percent 2 4 2 2 3 3 2 4" xfId="38477" xr:uid="{00000000-0005-0000-0000-0000CDB90000}"/>
    <cellStyle name="Percent 2 4 2 2 3 3 2 5" xfId="50706" xr:uid="{00000000-0005-0000-0000-0000CEB90000}"/>
    <cellStyle name="Percent 2 4 2 2 3 3 3" xfId="20094" xr:uid="{00000000-0005-0000-0000-0000CFB90000}"/>
    <cellStyle name="Percent 2 4 2 2 3 3 3 2" xfId="32349" xr:uid="{00000000-0005-0000-0000-0000D0B90000}"/>
    <cellStyle name="Percent 2 4 2 2 3 3 3 3" xfId="44590" xr:uid="{00000000-0005-0000-0000-0000D1B90000}"/>
    <cellStyle name="Percent 2 4 2 2 3 3 4" xfId="26234" xr:uid="{00000000-0005-0000-0000-0000D2B90000}"/>
    <cellStyle name="Percent 2 4 2 2 3 3 5" xfId="38476" xr:uid="{00000000-0005-0000-0000-0000D3B90000}"/>
    <cellStyle name="Percent 2 4 2 2 3 3 6" xfId="50705" xr:uid="{00000000-0005-0000-0000-0000D4B90000}"/>
    <cellStyle name="Percent 2 4 2 2 3 4" xfId="12166" xr:uid="{00000000-0005-0000-0000-0000D5B90000}"/>
    <cellStyle name="Percent 2 4 2 2 3 4 2" xfId="20096" xr:uid="{00000000-0005-0000-0000-0000D6B90000}"/>
    <cellStyle name="Percent 2 4 2 2 3 4 2 2" xfId="32351" xr:uid="{00000000-0005-0000-0000-0000D7B90000}"/>
    <cellStyle name="Percent 2 4 2 2 3 4 2 3" xfId="44592" xr:uid="{00000000-0005-0000-0000-0000D8B90000}"/>
    <cellStyle name="Percent 2 4 2 2 3 4 3" xfId="26236" xr:uid="{00000000-0005-0000-0000-0000D9B90000}"/>
    <cellStyle name="Percent 2 4 2 2 3 4 4" xfId="38478" xr:uid="{00000000-0005-0000-0000-0000DAB90000}"/>
    <cellStyle name="Percent 2 4 2 2 3 4 5" xfId="50707" xr:uid="{00000000-0005-0000-0000-0000DBB90000}"/>
    <cellStyle name="Percent 2 4 2 2 3 5" xfId="20089" xr:uid="{00000000-0005-0000-0000-0000DCB90000}"/>
    <cellStyle name="Percent 2 4 2 2 3 5 2" xfId="32344" xr:uid="{00000000-0005-0000-0000-0000DDB90000}"/>
    <cellStyle name="Percent 2 4 2 2 3 5 3" xfId="44585" xr:uid="{00000000-0005-0000-0000-0000DEB90000}"/>
    <cellStyle name="Percent 2 4 2 2 3 6" xfId="26229" xr:uid="{00000000-0005-0000-0000-0000DFB90000}"/>
    <cellStyle name="Percent 2 4 2 2 3 7" xfId="38471" xr:uid="{00000000-0005-0000-0000-0000E0B90000}"/>
    <cellStyle name="Percent 2 4 2 2 3 8" xfId="50700" xr:uid="{00000000-0005-0000-0000-0000E1B90000}"/>
    <cellStyle name="Percent 2 4 2 2 4" xfId="12167" xr:uid="{00000000-0005-0000-0000-0000E2B90000}"/>
    <cellStyle name="Percent 2 4 2 2 4 2" xfId="12168" xr:uid="{00000000-0005-0000-0000-0000E3B90000}"/>
    <cellStyle name="Percent 2 4 2 2 4 2 2" xfId="12169" xr:uid="{00000000-0005-0000-0000-0000E4B90000}"/>
    <cellStyle name="Percent 2 4 2 2 4 2 2 2" xfId="20099" xr:uid="{00000000-0005-0000-0000-0000E5B90000}"/>
    <cellStyle name="Percent 2 4 2 2 4 2 2 2 2" xfId="32354" xr:uid="{00000000-0005-0000-0000-0000E6B90000}"/>
    <cellStyle name="Percent 2 4 2 2 4 2 2 2 3" xfId="44595" xr:uid="{00000000-0005-0000-0000-0000E7B90000}"/>
    <cellStyle name="Percent 2 4 2 2 4 2 2 3" xfId="26239" xr:uid="{00000000-0005-0000-0000-0000E8B90000}"/>
    <cellStyle name="Percent 2 4 2 2 4 2 2 4" xfId="38481" xr:uid="{00000000-0005-0000-0000-0000E9B90000}"/>
    <cellStyle name="Percent 2 4 2 2 4 2 2 5" xfId="50710" xr:uid="{00000000-0005-0000-0000-0000EAB90000}"/>
    <cellStyle name="Percent 2 4 2 2 4 2 3" xfId="20098" xr:uid="{00000000-0005-0000-0000-0000EBB90000}"/>
    <cellStyle name="Percent 2 4 2 2 4 2 3 2" xfId="32353" xr:uid="{00000000-0005-0000-0000-0000ECB90000}"/>
    <cellStyle name="Percent 2 4 2 2 4 2 3 3" xfId="44594" xr:uid="{00000000-0005-0000-0000-0000EDB90000}"/>
    <cellStyle name="Percent 2 4 2 2 4 2 4" xfId="26238" xr:uid="{00000000-0005-0000-0000-0000EEB90000}"/>
    <cellStyle name="Percent 2 4 2 2 4 2 5" xfId="38480" xr:uid="{00000000-0005-0000-0000-0000EFB90000}"/>
    <cellStyle name="Percent 2 4 2 2 4 2 6" xfId="50709" xr:uid="{00000000-0005-0000-0000-0000F0B90000}"/>
    <cellStyle name="Percent 2 4 2 2 4 3" xfId="12170" xr:uid="{00000000-0005-0000-0000-0000F1B90000}"/>
    <cellStyle name="Percent 2 4 2 2 4 3 2" xfId="20100" xr:uid="{00000000-0005-0000-0000-0000F2B90000}"/>
    <cellStyle name="Percent 2 4 2 2 4 3 2 2" xfId="32355" xr:uid="{00000000-0005-0000-0000-0000F3B90000}"/>
    <cellStyle name="Percent 2 4 2 2 4 3 2 3" xfId="44596" xr:uid="{00000000-0005-0000-0000-0000F4B90000}"/>
    <cellStyle name="Percent 2 4 2 2 4 3 3" xfId="26240" xr:uid="{00000000-0005-0000-0000-0000F5B90000}"/>
    <cellStyle name="Percent 2 4 2 2 4 3 4" xfId="38482" xr:uid="{00000000-0005-0000-0000-0000F6B90000}"/>
    <cellStyle name="Percent 2 4 2 2 4 3 5" xfId="50711" xr:uid="{00000000-0005-0000-0000-0000F7B90000}"/>
    <cellStyle name="Percent 2 4 2 2 4 4" xfId="20097" xr:uid="{00000000-0005-0000-0000-0000F8B90000}"/>
    <cellStyle name="Percent 2 4 2 2 4 4 2" xfId="32352" xr:uid="{00000000-0005-0000-0000-0000F9B90000}"/>
    <cellStyle name="Percent 2 4 2 2 4 4 3" xfId="44593" xr:uid="{00000000-0005-0000-0000-0000FAB90000}"/>
    <cellStyle name="Percent 2 4 2 2 4 5" xfId="26237" xr:uid="{00000000-0005-0000-0000-0000FBB90000}"/>
    <cellStyle name="Percent 2 4 2 2 4 6" xfId="38479" xr:uid="{00000000-0005-0000-0000-0000FCB90000}"/>
    <cellStyle name="Percent 2 4 2 2 4 7" xfId="50708" xr:uid="{00000000-0005-0000-0000-0000FDB90000}"/>
    <cellStyle name="Percent 2 4 2 2 5" xfId="12171" xr:uid="{00000000-0005-0000-0000-0000FEB90000}"/>
    <cellStyle name="Percent 2 4 2 2 5 2" xfId="12172" xr:uid="{00000000-0005-0000-0000-0000FFB90000}"/>
    <cellStyle name="Percent 2 4 2 2 5 2 2" xfId="20102" xr:uid="{00000000-0005-0000-0000-000000BA0000}"/>
    <cellStyle name="Percent 2 4 2 2 5 2 2 2" xfId="32357" xr:uid="{00000000-0005-0000-0000-000001BA0000}"/>
    <cellStyle name="Percent 2 4 2 2 5 2 2 3" xfId="44598" xr:uid="{00000000-0005-0000-0000-000002BA0000}"/>
    <cellStyle name="Percent 2 4 2 2 5 2 3" xfId="26242" xr:uid="{00000000-0005-0000-0000-000003BA0000}"/>
    <cellStyle name="Percent 2 4 2 2 5 2 4" xfId="38484" xr:uid="{00000000-0005-0000-0000-000004BA0000}"/>
    <cellStyle name="Percent 2 4 2 2 5 2 5" xfId="50713" xr:uid="{00000000-0005-0000-0000-000005BA0000}"/>
    <cellStyle name="Percent 2 4 2 2 5 3" xfId="20101" xr:uid="{00000000-0005-0000-0000-000006BA0000}"/>
    <cellStyle name="Percent 2 4 2 2 5 3 2" xfId="32356" xr:uid="{00000000-0005-0000-0000-000007BA0000}"/>
    <cellStyle name="Percent 2 4 2 2 5 3 3" xfId="44597" xr:uid="{00000000-0005-0000-0000-000008BA0000}"/>
    <cellStyle name="Percent 2 4 2 2 5 4" xfId="26241" xr:uid="{00000000-0005-0000-0000-000009BA0000}"/>
    <cellStyle name="Percent 2 4 2 2 5 5" xfId="38483" xr:uid="{00000000-0005-0000-0000-00000ABA0000}"/>
    <cellStyle name="Percent 2 4 2 2 5 6" xfId="50712" xr:uid="{00000000-0005-0000-0000-00000BBA0000}"/>
    <cellStyle name="Percent 2 4 2 2 6" xfId="12173" xr:uid="{00000000-0005-0000-0000-00000CBA0000}"/>
    <cellStyle name="Percent 2 4 2 2 6 2" xfId="20103" xr:uid="{00000000-0005-0000-0000-00000DBA0000}"/>
    <cellStyle name="Percent 2 4 2 2 6 2 2" xfId="32358" xr:uid="{00000000-0005-0000-0000-00000EBA0000}"/>
    <cellStyle name="Percent 2 4 2 2 6 2 3" xfId="44599" xr:uid="{00000000-0005-0000-0000-00000FBA0000}"/>
    <cellStyle name="Percent 2 4 2 2 6 3" xfId="26243" xr:uid="{00000000-0005-0000-0000-000010BA0000}"/>
    <cellStyle name="Percent 2 4 2 2 6 4" xfId="38485" xr:uid="{00000000-0005-0000-0000-000011BA0000}"/>
    <cellStyle name="Percent 2 4 2 2 6 5" xfId="50714" xr:uid="{00000000-0005-0000-0000-000012BA0000}"/>
    <cellStyle name="Percent 2 4 2 2 7" xfId="20072" xr:uid="{00000000-0005-0000-0000-000013BA0000}"/>
    <cellStyle name="Percent 2 4 2 2 7 2" xfId="32327" xr:uid="{00000000-0005-0000-0000-000014BA0000}"/>
    <cellStyle name="Percent 2 4 2 2 7 3" xfId="44568" xr:uid="{00000000-0005-0000-0000-000015BA0000}"/>
    <cellStyle name="Percent 2 4 2 2 8" xfId="26212" xr:uid="{00000000-0005-0000-0000-000016BA0000}"/>
    <cellStyle name="Percent 2 4 2 2 9" xfId="38454" xr:uid="{00000000-0005-0000-0000-000017BA0000}"/>
    <cellStyle name="Percent 2 4 2 3" xfId="12174" xr:uid="{00000000-0005-0000-0000-000018BA0000}"/>
    <cellStyle name="Percent 2 4 2 3 2" xfId="12175" xr:uid="{00000000-0005-0000-0000-000019BA0000}"/>
    <cellStyle name="Percent 2 4 2 3 2 2" xfId="12176" xr:uid="{00000000-0005-0000-0000-00001ABA0000}"/>
    <cellStyle name="Percent 2 4 2 3 2 2 2" xfId="12177" xr:uid="{00000000-0005-0000-0000-00001BBA0000}"/>
    <cellStyle name="Percent 2 4 2 3 2 2 2 2" xfId="12178" xr:uid="{00000000-0005-0000-0000-00001CBA0000}"/>
    <cellStyle name="Percent 2 4 2 3 2 2 2 2 2" xfId="20108" xr:uid="{00000000-0005-0000-0000-00001DBA0000}"/>
    <cellStyle name="Percent 2 4 2 3 2 2 2 2 2 2" xfId="32363" xr:uid="{00000000-0005-0000-0000-00001EBA0000}"/>
    <cellStyle name="Percent 2 4 2 3 2 2 2 2 2 3" xfId="44604" xr:uid="{00000000-0005-0000-0000-00001FBA0000}"/>
    <cellStyle name="Percent 2 4 2 3 2 2 2 2 3" xfId="26248" xr:uid="{00000000-0005-0000-0000-000020BA0000}"/>
    <cellStyle name="Percent 2 4 2 3 2 2 2 2 4" xfId="38490" xr:uid="{00000000-0005-0000-0000-000021BA0000}"/>
    <cellStyle name="Percent 2 4 2 3 2 2 2 2 5" xfId="50719" xr:uid="{00000000-0005-0000-0000-000022BA0000}"/>
    <cellStyle name="Percent 2 4 2 3 2 2 2 3" xfId="20107" xr:uid="{00000000-0005-0000-0000-000023BA0000}"/>
    <cellStyle name="Percent 2 4 2 3 2 2 2 3 2" xfId="32362" xr:uid="{00000000-0005-0000-0000-000024BA0000}"/>
    <cellStyle name="Percent 2 4 2 3 2 2 2 3 3" xfId="44603" xr:uid="{00000000-0005-0000-0000-000025BA0000}"/>
    <cellStyle name="Percent 2 4 2 3 2 2 2 4" xfId="26247" xr:uid="{00000000-0005-0000-0000-000026BA0000}"/>
    <cellStyle name="Percent 2 4 2 3 2 2 2 5" xfId="38489" xr:uid="{00000000-0005-0000-0000-000027BA0000}"/>
    <cellStyle name="Percent 2 4 2 3 2 2 2 6" xfId="50718" xr:uid="{00000000-0005-0000-0000-000028BA0000}"/>
    <cellStyle name="Percent 2 4 2 3 2 2 3" xfId="12179" xr:uid="{00000000-0005-0000-0000-000029BA0000}"/>
    <cellStyle name="Percent 2 4 2 3 2 2 3 2" xfId="20109" xr:uid="{00000000-0005-0000-0000-00002ABA0000}"/>
    <cellStyle name="Percent 2 4 2 3 2 2 3 2 2" xfId="32364" xr:uid="{00000000-0005-0000-0000-00002BBA0000}"/>
    <cellStyle name="Percent 2 4 2 3 2 2 3 2 3" xfId="44605" xr:uid="{00000000-0005-0000-0000-00002CBA0000}"/>
    <cellStyle name="Percent 2 4 2 3 2 2 3 3" xfId="26249" xr:uid="{00000000-0005-0000-0000-00002DBA0000}"/>
    <cellStyle name="Percent 2 4 2 3 2 2 3 4" xfId="38491" xr:uid="{00000000-0005-0000-0000-00002EBA0000}"/>
    <cellStyle name="Percent 2 4 2 3 2 2 3 5" xfId="50720" xr:uid="{00000000-0005-0000-0000-00002FBA0000}"/>
    <cellStyle name="Percent 2 4 2 3 2 2 4" xfId="20106" xr:uid="{00000000-0005-0000-0000-000030BA0000}"/>
    <cellStyle name="Percent 2 4 2 3 2 2 4 2" xfId="32361" xr:uid="{00000000-0005-0000-0000-000031BA0000}"/>
    <cellStyle name="Percent 2 4 2 3 2 2 4 3" xfId="44602" xr:uid="{00000000-0005-0000-0000-000032BA0000}"/>
    <cellStyle name="Percent 2 4 2 3 2 2 5" xfId="26246" xr:uid="{00000000-0005-0000-0000-000033BA0000}"/>
    <cellStyle name="Percent 2 4 2 3 2 2 6" xfId="38488" xr:uid="{00000000-0005-0000-0000-000034BA0000}"/>
    <cellStyle name="Percent 2 4 2 3 2 2 7" xfId="50717" xr:uid="{00000000-0005-0000-0000-000035BA0000}"/>
    <cellStyle name="Percent 2 4 2 3 2 3" xfId="12180" xr:uid="{00000000-0005-0000-0000-000036BA0000}"/>
    <cellStyle name="Percent 2 4 2 3 2 3 2" xfId="12181" xr:uid="{00000000-0005-0000-0000-000037BA0000}"/>
    <cellStyle name="Percent 2 4 2 3 2 3 2 2" xfId="20111" xr:uid="{00000000-0005-0000-0000-000038BA0000}"/>
    <cellStyle name="Percent 2 4 2 3 2 3 2 2 2" xfId="32366" xr:uid="{00000000-0005-0000-0000-000039BA0000}"/>
    <cellStyle name="Percent 2 4 2 3 2 3 2 2 3" xfId="44607" xr:uid="{00000000-0005-0000-0000-00003ABA0000}"/>
    <cellStyle name="Percent 2 4 2 3 2 3 2 3" xfId="26251" xr:uid="{00000000-0005-0000-0000-00003BBA0000}"/>
    <cellStyle name="Percent 2 4 2 3 2 3 2 4" xfId="38493" xr:uid="{00000000-0005-0000-0000-00003CBA0000}"/>
    <cellStyle name="Percent 2 4 2 3 2 3 2 5" xfId="50722" xr:uid="{00000000-0005-0000-0000-00003DBA0000}"/>
    <cellStyle name="Percent 2 4 2 3 2 3 3" xfId="20110" xr:uid="{00000000-0005-0000-0000-00003EBA0000}"/>
    <cellStyle name="Percent 2 4 2 3 2 3 3 2" xfId="32365" xr:uid="{00000000-0005-0000-0000-00003FBA0000}"/>
    <cellStyle name="Percent 2 4 2 3 2 3 3 3" xfId="44606" xr:uid="{00000000-0005-0000-0000-000040BA0000}"/>
    <cellStyle name="Percent 2 4 2 3 2 3 4" xfId="26250" xr:uid="{00000000-0005-0000-0000-000041BA0000}"/>
    <cellStyle name="Percent 2 4 2 3 2 3 5" xfId="38492" xr:uid="{00000000-0005-0000-0000-000042BA0000}"/>
    <cellStyle name="Percent 2 4 2 3 2 3 6" xfId="50721" xr:uid="{00000000-0005-0000-0000-000043BA0000}"/>
    <cellStyle name="Percent 2 4 2 3 2 4" xfId="12182" xr:uid="{00000000-0005-0000-0000-000044BA0000}"/>
    <cellStyle name="Percent 2 4 2 3 2 4 2" xfId="20112" xr:uid="{00000000-0005-0000-0000-000045BA0000}"/>
    <cellStyle name="Percent 2 4 2 3 2 4 2 2" xfId="32367" xr:uid="{00000000-0005-0000-0000-000046BA0000}"/>
    <cellStyle name="Percent 2 4 2 3 2 4 2 3" xfId="44608" xr:uid="{00000000-0005-0000-0000-000047BA0000}"/>
    <cellStyle name="Percent 2 4 2 3 2 4 3" xfId="26252" xr:uid="{00000000-0005-0000-0000-000048BA0000}"/>
    <cellStyle name="Percent 2 4 2 3 2 4 4" xfId="38494" xr:uid="{00000000-0005-0000-0000-000049BA0000}"/>
    <cellStyle name="Percent 2 4 2 3 2 4 5" xfId="50723" xr:uid="{00000000-0005-0000-0000-00004ABA0000}"/>
    <cellStyle name="Percent 2 4 2 3 2 5" xfId="20105" xr:uid="{00000000-0005-0000-0000-00004BBA0000}"/>
    <cellStyle name="Percent 2 4 2 3 2 5 2" xfId="32360" xr:uid="{00000000-0005-0000-0000-00004CBA0000}"/>
    <cellStyle name="Percent 2 4 2 3 2 5 3" xfId="44601" xr:uid="{00000000-0005-0000-0000-00004DBA0000}"/>
    <cellStyle name="Percent 2 4 2 3 2 6" xfId="26245" xr:uid="{00000000-0005-0000-0000-00004EBA0000}"/>
    <cellStyle name="Percent 2 4 2 3 2 7" xfId="38487" xr:uid="{00000000-0005-0000-0000-00004FBA0000}"/>
    <cellStyle name="Percent 2 4 2 3 2 8" xfId="50716" xr:uid="{00000000-0005-0000-0000-000050BA0000}"/>
    <cellStyle name="Percent 2 4 2 3 3" xfId="12183" xr:uid="{00000000-0005-0000-0000-000051BA0000}"/>
    <cellStyle name="Percent 2 4 2 3 3 2" xfId="12184" xr:uid="{00000000-0005-0000-0000-000052BA0000}"/>
    <cellStyle name="Percent 2 4 2 3 3 2 2" xfId="12185" xr:uid="{00000000-0005-0000-0000-000053BA0000}"/>
    <cellStyle name="Percent 2 4 2 3 3 2 2 2" xfId="20115" xr:uid="{00000000-0005-0000-0000-000054BA0000}"/>
    <cellStyle name="Percent 2 4 2 3 3 2 2 2 2" xfId="32370" xr:uid="{00000000-0005-0000-0000-000055BA0000}"/>
    <cellStyle name="Percent 2 4 2 3 3 2 2 2 3" xfId="44611" xr:uid="{00000000-0005-0000-0000-000056BA0000}"/>
    <cellStyle name="Percent 2 4 2 3 3 2 2 3" xfId="26255" xr:uid="{00000000-0005-0000-0000-000057BA0000}"/>
    <cellStyle name="Percent 2 4 2 3 3 2 2 4" xfId="38497" xr:uid="{00000000-0005-0000-0000-000058BA0000}"/>
    <cellStyle name="Percent 2 4 2 3 3 2 2 5" xfId="50726" xr:uid="{00000000-0005-0000-0000-000059BA0000}"/>
    <cellStyle name="Percent 2 4 2 3 3 2 3" xfId="20114" xr:uid="{00000000-0005-0000-0000-00005ABA0000}"/>
    <cellStyle name="Percent 2 4 2 3 3 2 3 2" xfId="32369" xr:uid="{00000000-0005-0000-0000-00005BBA0000}"/>
    <cellStyle name="Percent 2 4 2 3 3 2 3 3" xfId="44610" xr:uid="{00000000-0005-0000-0000-00005CBA0000}"/>
    <cellStyle name="Percent 2 4 2 3 3 2 4" xfId="26254" xr:uid="{00000000-0005-0000-0000-00005DBA0000}"/>
    <cellStyle name="Percent 2 4 2 3 3 2 5" xfId="38496" xr:uid="{00000000-0005-0000-0000-00005EBA0000}"/>
    <cellStyle name="Percent 2 4 2 3 3 2 6" xfId="50725" xr:uid="{00000000-0005-0000-0000-00005FBA0000}"/>
    <cellStyle name="Percent 2 4 2 3 3 3" xfId="12186" xr:uid="{00000000-0005-0000-0000-000060BA0000}"/>
    <cellStyle name="Percent 2 4 2 3 3 3 2" xfId="20116" xr:uid="{00000000-0005-0000-0000-000061BA0000}"/>
    <cellStyle name="Percent 2 4 2 3 3 3 2 2" xfId="32371" xr:uid="{00000000-0005-0000-0000-000062BA0000}"/>
    <cellStyle name="Percent 2 4 2 3 3 3 2 3" xfId="44612" xr:uid="{00000000-0005-0000-0000-000063BA0000}"/>
    <cellStyle name="Percent 2 4 2 3 3 3 3" xfId="26256" xr:uid="{00000000-0005-0000-0000-000064BA0000}"/>
    <cellStyle name="Percent 2 4 2 3 3 3 4" xfId="38498" xr:uid="{00000000-0005-0000-0000-000065BA0000}"/>
    <cellStyle name="Percent 2 4 2 3 3 3 5" xfId="50727" xr:uid="{00000000-0005-0000-0000-000066BA0000}"/>
    <cellStyle name="Percent 2 4 2 3 3 4" xfId="20113" xr:uid="{00000000-0005-0000-0000-000067BA0000}"/>
    <cellStyle name="Percent 2 4 2 3 3 4 2" xfId="32368" xr:uid="{00000000-0005-0000-0000-000068BA0000}"/>
    <cellStyle name="Percent 2 4 2 3 3 4 3" xfId="44609" xr:uid="{00000000-0005-0000-0000-000069BA0000}"/>
    <cellStyle name="Percent 2 4 2 3 3 5" xfId="26253" xr:uid="{00000000-0005-0000-0000-00006ABA0000}"/>
    <cellStyle name="Percent 2 4 2 3 3 6" xfId="38495" xr:uid="{00000000-0005-0000-0000-00006BBA0000}"/>
    <cellStyle name="Percent 2 4 2 3 3 7" xfId="50724" xr:uid="{00000000-0005-0000-0000-00006CBA0000}"/>
    <cellStyle name="Percent 2 4 2 3 4" xfId="12187" xr:uid="{00000000-0005-0000-0000-00006DBA0000}"/>
    <cellStyle name="Percent 2 4 2 3 4 2" xfId="12188" xr:uid="{00000000-0005-0000-0000-00006EBA0000}"/>
    <cellStyle name="Percent 2 4 2 3 4 2 2" xfId="20118" xr:uid="{00000000-0005-0000-0000-00006FBA0000}"/>
    <cellStyle name="Percent 2 4 2 3 4 2 2 2" xfId="32373" xr:uid="{00000000-0005-0000-0000-000070BA0000}"/>
    <cellStyle name="Percent 2 4 2 3 4 2 2 3" xfId="44614" xr:uid="{00000000-0005-0000-0000-000071BA0000}"/>
    <cellStyle name="Percent 2 4 2 3 4 2 3" xfId="26258" xr:uid="{00000000-0005-0000-0000-000072BA0000}"/>
    <cellStyle name="Percent 2 4 2 3 4 2 4" xfId="38500" xr:uid="{00000000-0005-0000-0000-000073BA0000}"/>
    <cellStyle name="Percent 2 4 2 3 4 2 5" xfId="50729" xr:uid="{00000000-0005-0000-0000-000074BA0000}"/>
    <cellStyle name="Percent 2 4 2 3 4 3" xfId="20117" xr:uid="{00000000-0005-0000-0000-000075BA0000}"/>
    <cellStyle name="Percent 2 4 2 3 4 3 2" xfId="32372" xr:uid="{00000000-0005-0000-0000-000076BA0000}"/>
    <cellStyle name="Percent 2 4 2 3 4 3 3" xfId="44613" xr:uid="{00000000-0005-0000-0000-000077BA0000}"/>
    <cellStyle name="Percent 2 4 2 3 4 4" xfId="26257" xr:uid="{00000000-0005-0000-0000-000078BA0000}"/>
    <cellStyle name="Percent 2 4 2 3 4 5" xfId="38499" xr:uid="{00000000-0005-0000-0000-000079BA0000}"/>
    <cellStyle name="Percent 2 4 2 3 4 6" xfId="50728" xr:uid="{00000000-0005-0000-0000-00007ABA0000}"/>
    <cellStyle name="Percent 2 4 2 3 5" xfId="12189" xr:uid="{00000000-0005-0000-0000-00007BBA0000}"/>
    <cellStyle name="Percent 2 4 2 3 5 2" xfId="20119" xr:uid="{00000000-0005-0000-0000-00007CBA0000}"/>
    <cellStyle name="Percent 2 4 2 3 5 2 2" xfId="32374" xr:uid="{00000000-0005-0000-0000-00007DBA0000}"/>
    <cellStyle name="Percent 2 4 2 3 5 2 3" xfId="44615" xr:uid="{00000000-0005-0000-0000-00007EBA0000}"/>
    <cellStyle name="Percent 2 4 2 3 5 3" xfId="26259" xr:uid="{00000000-0005-0000-0000-00007FBA0000}"/>
    <cellStyle name="Percent 2 4 2 3 5 4" xfId="38501" xr:uid="{00000000-0005-0000-0000-000080BA0000}"/>
    <cellStyle name="Percent 2 4 2 3 5 5" xfId="50730" xr:uid="{00000000-0005-0000-0000-000081BA0000}"/>
    <cellStyle name="Percent 2 4 2 3 6" xfId="20104" xr:uid="{00000000-0005-0000-0000-000082BA0000}"/>
    <cellStyle name="Percent 2 4 2 3 6 2" xfId="32359" xr:uid="{00000000-0005-0000-0000-000083BA0000}"/>
    <cellStyle name="Percent 2 4 2 3 6 3" xfId="44600" xr:uid="{00000000-0005-0000-0000-000084BA0000}"/>
    <cellStyle name="Percent 2 4 2 3 7" xfId="26244" xr:uid="{00000000-0005-0000-0000-000085BA0000}"/>
    <cellStyle name="Percent 2 4 2 3 8" xfId="38486" xr:uid="{00000000-0005-0000-0000-000086BA0000}"/>
    <cellStyle name="Percent 2 4 2 3 9" xfId="50715" xr:uid="{00000000-0005-0000-0000-000087BA0000}"/>
    <cellStyle name="Percent 2 4 2 4" xfId="12190" xr:uid="{00000000-0005-0000-0000-000088BA0000}"/>
    <cellStyle name="Percent 2 4 2 4 2" xfId="12191" xr:uid="{00000000-0005-0000-0000-000089BA0000}"/>
    <cellStyle name="Percent 2 4 2 4 2 2" xfId="12192" xr:uid="{00000000-0005-0000-0000-00008ABA0000}"/>
    <cellStyle name="Percent 2 4 2 4 2 2 2" xfId="12193" xr:uid="{00000000-0005-0000-0000-00008BBA0000}"/>
    <cellStyle name="Percent 2 4 2 4 2 2 2 2" xfId="20123" xr:uid="{00000000-0005-0000-0000-00008CBA0000}"/>
    <cellStyle name="Percent 2 4 2 4 2 2 2 2 2" xfId="32378" xr:uid="{00000000-0005-0000-0000-00008DBA0000}"/>
    <cellStyle name="Percent 2 4 2 4 2 2 2 2 3" xfId="44619" xr:uid="{00000000-0005-0000-0000-00008EBA0000}"/>
    <cellStyle name="Percent 2 4 2 4 2 2 2 3" xfId="26263" xr:uid="{00000000-0005-0000-0000-00008FBA0000}"/>
    <cellStyle name="Percent 2 4 2 4 2 2 2 4" xfId="38505" xr:uid="{00000000-0005-0000-0000-000090BA0000}"/>
    <cellStyle name="Percent 2 4 2 4 2 2 2 5" xfId="50734" xr:uid="{00000000-0005-0000-0000-000091BA0000}"/>
    <cellStyle name="Percent 2 4 2 4 2 2 3" xfId="20122" xr:uid="{00000000-0005-0000-0000-000092BA0000}"/>
    <cellStyle name="Percent 2 4 2 4 2 2 3 2" xfId="32377" xr:uid="{00000000-0005-0000-0000-000093BA0000}"/>
    <cellStyle name="Percent 2 4 2 4 2 2 3 3" xfId="44618" xr:uid="{00000000-0005-0000-0000-000094BA0000}"/>
    <cellStyle name="Percent 2 4 2 4 2 2 4" xfId="26262" xr:uid="{00000000-0005-0000-0000-000095BA0000}"/>
    <cellStyle name="Percent 2 4 2 4 2 2 5" xfId="38504" xr:uid="{00000000-0005-0000-0000-000096BA0000}"/>
    <cellStyle name="Percent 2 4 2 4 2 2 6" xfId="50733" xr:uid="{00000000-0005-0000-0000-000097BA0000}"/>
    <cellStyle name="Percent 2 4 2 4 2 3" xfId="12194" xr:uid="{00000000-0005-0000-0000-000098BA0000}"/>
    <cellStyle name="Percent 2 4 2 4 2 3 2" xfId="20124" xr:uid="{00000000-0005-0000-0000-000099BA0000}"/>
    <cellStyle name="Percent 2 4 2 4 2 3 2 2" xfId="32379" xr:uid="{00000000-0005-0000-0000-00009ABA0000}"/>
    <cellStyle name="Percent 2 4 2 4 2 3 2 3" xfId="44620" xr:uid="{00000000-0005-0000-0000-00009BBA0000}"/>
    <cellStyle name="Percent 2 4 2 4 2 3 3" xfId="26264" xr:uid="{00000000-0005-0000-0000-00009CBA0000}"/>
    <cellStyle name="Percent 2 4 2 4 2 3 4" xfId="38506" xr:uid="{00000000-0005-0000-0000-00009DBA0000}"/>
    <cellStyle name="Percent 2 4 2 4 2 3 5" xfId="50735" xr:uid="{00000000-0005-0000-0000-00009EBA0000}"/>
    <cellStyle name="Percent 2 4 2 4 2 4" xfId="20121" xr:uid="{00000000-0005-0000-0000-00009FBA0000}"/>
    <cellStyle name="Percent 2 4 2 4 2 4 2" xfId="32376" xr:uid="{00000000-0005-0000-0000-0000A0BA0000}"/>
    <cellStyle name="Percent 2 4 2 4 2 4 3" xfId="44617" xr:uid="{00000000-0005-0000-0000-0000A1BA0000}"/>
    <cellStyle name="Percent 2 4 2 4 2 5" xfId="26261" xr:uid="{00000000-0005-0000-0000-0000A2BA0000}"/>
    <cellStyle name="Percent 2 4 2 4 2 6" xfId="38503" xr:uid="{00000000-0005-0000-0000-0000A3BA0000}"/>
    <cellStyle name="Percent 2 4 2 4 2 7" xfId="50732" xr:uid="{00000000-0005-0000-0000-0000A4BA0000}"/>
    <cellStyle name="Percent 2 4 2 4 3" xfId="12195" xr:uid="{00000000-0005-0000-0000-0000A5BA0000}"/>
    <cellStyle name="Percent 2 4 2 4 3 2" xfId="12196" xr:uid="{00000000-0005-0000-0000-0000A6BA0000}"/>
    <cellStyle name="Percent 2 4 2 4 3 2 2" xfId="20126" xr:uid="{00000000-0005-0000-0000-0000A7BA0000}"/>
    <cellStyle name="Percent 2 4 2 4 3 2 2 2" xfId="32381" xr:uid="{00000000-0005-0000-0000-0000A8BA0000}"/>
    <cellStyle name="Percent 2 4 2 4 3 2 2 3" xfId="44622" xr:uid="{00000000-0005-0000-0000-0000A9BA0000}"/>
    <cellStyle name="Percent 2 4 2 4 3 2 3" xfId="26266" xr:uid="{00000000-0005-0000-0000-0000AABA0000}"/>
    <cellStyle name="Percent 2 4 2 4 3 2 4" xfId="38508" xr:uid="{00000000-0005-0000-0000-0000ABBA0000}"/>
    <cellStyle name="Percent 2 4 2 4 3 2 5" xfId="50737" xr:uid="{00000000-0005-0000-0000-0000ACBA0000}"/>
    <cellStyle name="Percent 2 4 2 4 3 3" xfId="20125" xr:uid="{00000000-0005-0000-0000-0000ADBA0000}"/>
    <cellStyle name="Percent 2 4 2 4 3 3 2" xfId="32380" xr:uid="{00000000-0005-0000-0000-0000AEBA0000}"/>
    <cellStyle name="Percent 2 4 2 4 3 3 3" xfId="44621" xr:uid="{00000000-0005-0000-0000-0000AFBA0000}"/>
    <cellStyle name="Percent 2 4 2 4 3 4" xfId="26265" xr:uid="{00000000-0005-0000-0000-0000B0BA0000}"/>
    <cellStyle name="Percent 2 4 2 4 3 5" xfId="38507" xr:uid="{00000000-0005-0000-0000-0000B1BA0000}"/>
    <cellStyle name="Percent 2 4 2 4 3 6" xfId="50736" xr:uid="{00000000-0005-0000-0000-0000B2BA0000}"/>
    <cellStyle name="Percent 2 4 2 4 4" xfId="12197" xr:uid="{00000000-0005-0000-0000-0000B3BA0000}"/>
    <cellStyle name="Percent 2 4 2 4 4 2" xfId="20127" xr:uid="{00000000-0005-0000-0000-0000B4BA0000}"/>
    <cellStyle name="Percent 2 4 2 4 4 2 2" xfId="32382" xr:uid="{00000000-0005-0000-0000-0000B5BA0000}"/>
    <cellStyle name="Percent 2 4 2 4 4 2 3" xfId="44623" xr:uid="{00000000-0005-0000-0000-0000B6BA0000}"/>
    <cellStyle name="Percent 2 4 2 4 4 3" xfId="26267" xr:uid="{00000000-0005-0000-0000-0000B7BA0000}"/>
    <cellStyle name="Percent 2 4 2 4 4 4" xfId="38509" xr:uid="{00000000-0005-0000-0000-0000B8BA0000}"/>
    <cellStyle name="Percent 2 4 2 4 4 5" xfId="50738" xr:uid="{00000000-0005-0000-0000-0000B9BA0000}"/>
    <cellStyle name="Percent 2 4 2 4 5" xfId="20120" xr:uid="{00000000-0005-0000-0000-0000BABA0000}"/>
    <cellStyle name="Percent 2 4 2 4 5 2" xfId="32375" xr:uid="{00000000-0005-0000-0000-0000BBBA0000}"/>
    <cellStyle name="Percent 2 4 2 4 5 3" xfId="44616" xr:uid="{00000000-0005-0000-0000-0000BCBA0000}"/>
    <cellStyle name="Percent 2 4 2 4 6" xfId="26260" xr:uid="{00000000-0005-0000-0000-0000BDBA0000}"/>
    <cellStyle name="Percent 2 4 2 4 7" xfId="38502" xr:uid="{00000000-0005-0000-0000-0000BEBA0000}"/>
    <cellStyle name="Percent 2 4 2 4 8" xfId="50731" xr:uid="{00000000-0005-0000-0000-0000BFBA0000}"/>
    <cellStyle name="Percent 2 4 2 5" xfId="12198" xr:uid="{00000000-0005-0000-0000-0000C0BA0000}"/>
    <cellStyle name="Percent 2 4 2 5 2" xfId="12199" xr:uid="{00000000-0005-0000-0000-0000C1BA0000}"/>
    <cellStyle name="Percent 2 4 2 5 2 2" xfId="12200" xr:uid="{00000000-0005-0000-0000-0000C2BA0000}"/>
    <cellStyle name="Percent 2 4 2 5 2 2 2" xfId="20130" xr:uid="{00000000-0005-0000-0000-0000C3BA0000}"/>
    <cellStyle name="Percent 2 4 2 5 2 2 2 2" xfId="32385" xr:uid="{00000000-0005-0000-0000-0000C4BA0000}"/>
    <cellStyle name="Percent 2 4 2 5 2 2 2 3" xfId="44626" xr:uid="{00000000-0005-0000-0000-0000C5BA0000}"/>
    <cellStyle name="Percent 2 4 2 5 2 2 3" xfId="26270" xr:uid="{00000000-0005-0000-0000-0000C6BA0000}"/>
    <cellStyle name="Percent 2 4 2 5 2 2 4" xfId="38512" xr:uid="{00000000-0005-0000-0000-0000C7BA0000}"/>
    <cellStyle name="Percent 2 4 2 5 2 2 5" xfId="50741" xr:uid="{00000000-0005-0000-0000-0000C8BA0000}"/>
    <cellStyle name="Percent 2 4 2 5 2 3" xfId="20129" xr:uid="{00000000-0005-0000-0000-0000C9BA0000}"/>
    <cellStyle name="Percent 2 4 2 5 2 3 2" xfId="32384" xr:uid="{00000000-0005-0000-0000-0000CABA0000}"/>
    <cellStyle name="Percent 2 4 2 5 2 3 3" xfId="44625" xr:uid="{00000000-0005-0000-0000-0000CBBA0000}"/>
    <cellStyle name="Percent 2 4 2 5 2 4" xfId="26269" xr:uid="{00000000-0005-0000-0000-0000CCBA0000}"/>
    <cellStyle name="Percent 2 4 2 5 2 5" xfId="38511" xr:uid="{00000000-0005-0000-0000-0000CDBA0000}"/>
    <cellStyle name="Percent 2 4 2 5 2 6" xfId="50740" xr:uid="{00000000-0005-0000-0000-0000CEBA0000}"/>
    <cellStyle name="Percent 2 4 2 5 3" xfId="12201" xr:uid="{00000000-0005-0000-0000-0000CFBA0000}"/>
    <cellStyle name="Percent 2 4 2 5 3 2" xfId="20131" xr:uid="{00000000-0005-0000-0000-0000D0BA0000}"/>
    <cellStyle name="Percent 2 4 2 5 3 2 2" xfId="32386" xr:uid="{00000000-0005-0000-0000-0000D1BA0000}"/>
    <cellStyle name="Percent 2 4 2 5 3 2 3" xfId="44627" xr:uid="{00000000-0005-0000-0000-0000D2BA0000}"/>
    <cellStyle name="Percent 2 4 2 5 3 3" xfId="26271" xr:uid="{00000000-0005-0000-0000-0000D3BA0000}"/>
    <cellStyle name="Percent 2 4 2 5 3 4" xfId="38513" xr:uid="{00000000-0005-0000-0000-0000D4BA0000}"/>
    <cellStyle name="Percent 2 4 2 5 3 5" xfId="50742" xr:uid="{00000000-0005-0000-0000-0000D5BA0000}"/>
    <cellStyle name="Percent 2 4 2 5 4" xfId="20128" xr:uid="{00000000-0005-0000-0000-0000D6BA0000}"/>
    <cellStyle name="Percent 2 4 2 5 4 2" xfId="32383" xr:uid="{00000000-0005-0000-0000-0000D7BA0000}"/>
    <cellStyle name="Percent 2 4 2 5 4 3" xfId="44624" xr:uid="{00000000-0005-0000-0000-0000D8BA0000}"/>
    <cellStyle name="Percent 2 4 2 5 5" xfId="26268" xr:uid="{00000000-0005-0000-0000-0000D9BA0000}"/>
    <cellStyle name="Percent 2 4 2 5 6" xfId="38510" xr:uid="{00000000-0005-0000-0000-0000DABA0000}"/>
    <cellStyle name="Percent 2 4 2 5 7" xfId="50739" xr:uid="{00000000-0005-0000-0000-0000DBBA0000}"/>
    <cellStyle name="Percent 2 4 2 6" xfId="12202" xr:uid="{00000000-0005-0000-0000-0000DCBA0000}"/>
    <cellStyle name="Percent 2 4 2 6 2" xfId="12203" xr:uid="{00000000-0005-0000-0000-0000DDBA0000}"/>
    <cellStyle name="Percent 2 4 2 6 2 2" xfId="20133" xr:uid="{00000000-0005-0000-0000-0000DEBA0000}"/>
    <cellStyle name="Percent 2 4 2 6 2 2 2" xfId="32388" xr:uid="{00000000-0005-0000-0000-0000DFBA0000}"/>
    <cellStyle name="Percent 2 4 2 6 2 2 3" xfId="44629" xr:uid="{00000000-0005-0000-0000-0000E0BA0000}"/>
    <cellStyle name="Percent 2 4 2 6 2 3" xfId="26273" xr:uid="{00000000-0005-0000-0000-0000E1BA0000}"/>
    <cellStyle name="Percent 2 4 2 6 2 4" xfId="38515" xr:uid="{00000000-0005-0000-0000-0000E2BA0000}"/>
    <cellStyle name="Percent 2 4 2 6 2 5" xfId="50744" xr:uid="{00000000-0005-0000-0000-0000E3BA0000}"/>
    <cellStyle name="Percent 2 4 2 6 3" xfId="20132" xr:uid="{00000000-0005-0000-0000-0000E4BA0000}"/>
    <cellStyle name="Percent 2 4 2 6 3 2" xfId="32387" xr:uid="{00000000-0005-0000-0000-0000E5BA0000}"/>
    <cellStyle name="Percent 2 4 2 6 3 3" xfId="44628" xr:uid="{00000000-0005-0000-0000-0000E6BA0000}"/>
    <cellStyle name="Percent 2 4 2 6 4" xfId="26272" xr:uid="{00000000-0005-0000-0000-0000E7BA0000}"/>
    <cellStyle name="Percent 2 4 2 6 5" xfId="38514" xr:uid="{00000000-0005-0000-0000-0000E8BA0000}"/>
    <cellStyle name="Percent 2 4 2 6 6" xfId="50743" xr:uid="{00000000-0005-0000-0000-0000E9BA0000}"/>
    <cellStyle name="Percent 2 4 2 7" xfId="12204" xr:uid="{00000000-0005-0000-0000-0000EABA0000}"/>
    <cellStyle name="Percent 2 4 2 7 2" xfId="20134" xr:uid="{00000000-0005-0000-0000-0000EBBA0000}"/>
    <cellStyle name="Percent 2 4 2 7 2 2" xfId="32389" xr:uid="{00000000-0005-0000-0000-0000ECBA0000}"/>
    <cellStyle name="Percent 2 4 2 7 2 3" xfId="44630" xr:uid="{00000000-0005-0000-0000-0000EDBA0000}"/>
    <cellStyle name="Percent 2 4 2 7 3" xfId="26274" xr:uid="{00000000-0005-0000-0000-0000EEBA0000}"/>
    <cellStyle name="Percent 2 4 2 7 4" xfId="38516" xr:uid="{00000000-0005-0000-0000-0000EFBA0000}"/>
    <cellStyle name="Percent 2 4 2 7 5" xfId="50745" xr:uid="{00000000-0005-0000-0000-0000F0BA0000}"/>
    <cellStyle name="Percent 2 4 2 8" xfId="20071" xr:uid="{00000000-0005-0000-0000-0000F1BA0000}"/>
    <cellStyle name="Percent 2 4 2 8 2" xfId="32326" xr:uid="{00000000-0005-0000-0000-0000F2BA0000}"/>
    <cellStyle name="Percent 2 4 2 8 3" xfId="44567" xr:uid="{00000000-0005-0000-0000-0000F3BA0000}"/>
    <cellStyle name="Percent 2 4 2 9" xfId="26211" xr:uid="{00000000-0005-0000-0000-0000F4BA0000}"/>
    <cellStyle name="Percent 2 4 3" xfId="12205" xr:uid="{00000000-0005-0000-0000-0000F5BA0000}"/>
    <cellStyle name="Percent 2 4 3 10" xfId="50746" xr:uid="{00000000-0005-0000-0000-0000F6BA0000}"/>
    <cellStyle name="Percent 2 4 3 2" xfId="12206" xr:uid="{00000000-0005-0000-0000-0000F7BA0000}"/>
    <cellStyle name="Percent 2 4 3 2 2" xfId="12207" xr:uid="{00000000-0005-0000-0000-0000F8BA0000}"/>
    <cellStyle name="Percent 2 4 3 2 2 2" xfId="12208" xr:uid="{00000000-0005-0000-0000-0000F9BA0000}"/>
    <cellStyle name="Percent 2 4 3 2 2 2 2" xfId="12209" xr:uid="{00000000-0005-0000-0000-0000FABA0000}"/>
    <cellStyle name="Percent 2 4 3 2 2 2 2 2" xfId="12210" xr:uid="{00000000-0005-0000-0000-0000FBBA0000}"/>
    <cellStyle name="Percent 2 4 3 2 2 2 2 2 2" xfId="20140" xr:uid="{00000000-0005-0000-0000-0000FCBA0000}"/>
    <cellStyle name="Percent 2 4 3 2 2 2 2 2 2 2" xfId="32395" xr:uid="{00000000-0005-0000-0000-0000FDBA0000}"/>
    <cellStyle name="Percent 2 4 3 2 2 2 2 2 2 3" xfId="44636" xr:uid="{00000000-0005-0000-0000-0000FEBA0000}"/>
    <cellStyle name="Percent 2 4 3 2 2 2 2 2 3" xfId="26280" xr:uid="{00000000-0005-0000-0000-0000FFBA0000}"/>
    <cellStyle name="Percent 2 4 3 2 2 2 2 2 4" xfId="38522" xr:uid="{00000000-0005-0000-0000-000000BB0000}"/>
    <cellStyle name="Percent 2 4 3 2 2 2 2 2 5" xfId="50751" xr:uid="{00000000-0005-0000-0000-000001BB0000}"/>
    <cellStyle name="Percent 2 4 3 2 2 2 2 3" xfId="20139" xr:uid="{00000000-0005-0000-0000-000002BB0000}"/>
    <cellStyle name="Percent 2 4 3 2 2 2 2 3 2" xfId="32394" xr:uid="{00000000-0005-0000-0000-000003BB0000}"/>
    <cellStyle name="Percent 2 4 3 2 2 2 2 3 3" xfId="44635" xr:uid="{00000000-0005-0000-0000-000004BB0000}"/>
    <cellStyle name="Percent 2 4 3 2 2 2 2 4" xfId="26279" xr:uid="{00000000-0005-0000-0000-000005BB0000}"/>
    <cellStyle name="Percent 2 4 3 2 2 2 2 5" xfId="38521" xr:uid="{00000000-0005-0000-0000-000006BB0000}"/>
    <cellStyle name="Percent 2 4 3 2 2 2 2 6" xfId="50750" xr:uid="{00000000-0005-0000-0000-000007BB0000}"/>
    <cellStyle name="Percent 2 4 3 2 2 2 3" xfId="12211" xr:uid="{00000000-0005-0000-0000-000008BB0000}"/>
    <cellStyle name="Percent 2 4 3 2 2 2 3 2" xfId="20141" xr:uid="{00000000-0005-0000-0000-000009BB0000}"/>
    <cellStyle name="Percent 2 4 3 2 2 2 3 2 2" xfId="32396" xr:uid="{00000000-0005-0000-0000-00000ABB0000}"/>
    <cellStyle name="Percent 2 4 3 2 2 2 3 2 3" xfId="44637" xr:uid="{00000000-0005-0000-0000-00000BBB0000}"/>
    <cellStyle name="Percent 2 4 3 2 2 2 3 3" xfId="26281" xr:uid="{00000000-0005-0000-0000-00000CBB0000}"/>
    <cellStyle name="Percent 2 4 3 2 2 2 3 4" xfId="38523" xr:uid="{00000000-0005-0000-0000-00000DBB0000}"/>
    <cellStyle name="Percent 2 4 3 2 2 2 3 5" xfId="50752" xr:uid="{00000000-0005-0000-0000-00000EBB0000}"/>
    <cellStyle name="Percent 2 4 3 2 2 2 4" xfId="20138" xr:uid="{00000000-0005-0000-0000-00000FBB0000}"/>
    <cellStyle name="Percent 2 4 3 2 2 2 4 2" xfId="32393" xr:uid="{00000000-0005-0000-0000-000010BB0000}"/>
    <cellStyle name="Percent 2 4 3 2 2 2 4 3" xfId="44634" xr:uid="{00000000-0005-0000-0000-000011BB0000}"/>
    <cellStyle name="Percent 2 4 3 2 2 2 5" xfId="26278" xr:uid="{00000000-0005-0000-0000-000012BB0000}"/>
    <cellStyle name="Percent 2 4 3 2 2 2 6" xfId="38520" xr:uid="{00000000-0005-0000-0000-000013BB0000}"/>
    <cellStyle name="Percent 2 4 3 2 2 2 7" xfId="50749" xr:uid="{00000000-0005-0000-0000-000014BB0000}"/>
    <cellStyle name="Percent 2 4 3 2 2 3" xfId="12212" xr:uid="{00000000-0005-0000-0000-000015BB0000}"/>
    <cellStyle name="Percent 2 4 3 2 2 3 2" xfId="12213" xr:uid="{00000000-0005-0000-0000-000016BB0000}"/>
    <cellStyle name="Percent 2 4 3 2 2 3 2 2" xfId="20143" xr:uid="{00000000-0005-0000-0000-000017BB0000}"/>
    <cellStyle name="Percent 2 4 3 2 2 3 2 2 2" xfId="32398" xr:uid="{00000000-0005-0000-0000-000018BB0000}"/>
    <cellStyle name="Percent 2 4 3 2 2 3 2 2 3" xfId="44639" xr:uid="{00000000-0005-0000-0000-000019BB0000}"/>
    <cellStyle name="Percent 2 4 3 2 2 3 2 3" xfId="26283" xr:uid="{00000000-0005-0000-0000-00001ABB0000}"/>
    <cellStyle name="Percent 2 4 3 2 2 3 2 4" xfId="38525" xr:uid="{00000000-0005-0000-0000-00001BBB0000}"/>
    <cellStyle name="Percent 2 4 3 2 2 3 2 5" xfId="50754" xr:uid="{00000000-0005-0000-0000-00001CBB0000}"/>
    <cellStyle name="Percent 2 4 3 2 2 3 3" xfId="20142" xr:uid="{00000000-0005-0000-0000-00001DBB0000}"/>
    <cellStyle name="Percent 2 4 3 2 2 3 3 2" xfId="32397" xr:uid="{00000000-0005-0000-0000-00001EBB0000}"/>
    <cellStyle name="Percent 2 4 3 2 2 3 3 3" xfId="44638" xr:uid="{00000000-0005-0000-0000-00001FBB0000}"/>
    <cellStyle name="Percent 2 4 3 2 2 3 4" xfId="26282" xr:uid="{00000000-0005-0000-0000-000020BB0000}"/>
    <cellStyle name="Percent 2 4 3 2 2 3 5" xfId="38524" xr:uid="{00000000-0005-0000-0000-000021BB0000}"/>
    <cellStyle name="Percent 2 4 3 2 2 3 6" xfId="50753" xr:uid="{00000000-0005-0000-0000-000022BB0000}"/>
    <cellStyle name="Percent 2 4 3 2 2 4" xfId="12214" xr:uid="{00000000-0005-0000-0000-000023BB0000}"/>
    <cellStyle name="Percent 2 4 3 2 2 4 2" xfId="20144" xr:uid="{00000000-0005-0000-0000-000024BB0000}"/>
    <cellStyle name="Percent 2 4 3 2 2 4 2 2" xfId="32399" xr:uid="{00000000-0005-0000-0000-000025BB0000}"/>
    <cellStyle name="Percent 2 4 3 2 2 4 2 3" xfId="44640" xr:uid="{00000000-0005-0000-0000-000026BB0000}"/>
    <cellStyle name="Percent 2 4 3 2 2 4 3" xfId="26284" xr:uid="{00000000-0005-0000-0000-000027BB0000}"/>
    <cellStyle name="Percent 2 4 3 2 2 4 4" xfId="38526" xr:uid="{00000000-0005-0000-0000-000028BB0000}"/>
    <cellStyle name="Percent 2 4 3 2 2 4 5" xfId="50755" xr:uid="{00000000-0005-0000-0000-000029BB0000}"/>
    <cellStyle name="Percent 2 4 3 2 2 5" xfId="20137" xr:uid="{00000000-0005-0000-0000-00002ABB0000}"/>
    <cellStyle name="Percent 2 4 3 2 2 5 2" xfId="32392" xr:uid="{00000000-0005-0000-0000-00002BBB0000}"/>
    <cellStyle name="Percent 2 4 3 2 2 5 3" xfId="44633" xr:uid="{00000000-0005-0000-0000-00002CBB0000}"/>
    <cellStyle name="Percent 2 4 3 2 2 6" xfId="26277" xr:uid="{00000000-0005-0000-0000-00002DBB0000}"/>
    <cellStyle name="Percent 2 4 3 2 2 7" xfId="38519" xr:uid="{00000000-0005-0000-0000-00002EBB0000}"/>
    <cellStyle name="Percent 2 4 3 2 2 8" xfId="50748" xr:uid="{00000000-0005-0000-0000-00002FBB0000}"/>
    <cellStyle name="Percent 2 4 3 2 3" xfId="12215" xr:uid="{00000000-0005-0000-0000-000030BB0000}"/>
    <cellStyle name="Percent 2 4 3 2 3 2" xfId="12216" xr:uid="{00000000-0005-0000-0000-000031BB0000}"/>
    <cellStyle name="Percent 2 4 3 2 3 2 2" xfId="12217" xr:uid="{00000000-0005-0000-0000-000032BB0000}"/>
    <cellStyle name="Percent 2 4 3 2 3 2 2 2" xfId="20147" xr:uid="{00000000-0005-0000-0000-000033BB0000}"/>
    <cellStyle name="Percent 2 4 3 2 3 2 2 2 2" xfId="32402" xr:uid="{00000000-0005-0000-0000-000034BB0000}"/>
    <cellStyle name="Percent 2 4 3 2 3 2 2 2 3" xfId="44643" xr:uid="{00000000-0005-0000-0000-000035BB0000}"/>
    <cellStyle name="Percent 2 4 3 2 3 2 2 3" xfId="26287" xr:uid="{00000000-0005-0000-0000-000036BB0000}"/>
    <cellStyle name="Percent 2 4 3 2 3 2 2 4" xfId="38529" xr:uid="{00000000-0005-0000-0000-000037BB0000}"/>
    <cellStyle name="Percent 2 4 3 2 3 2 2 5" xfId="50758" xr:uid="{00000000-0005-0000-0000-000038BB0000}"/>
    <cellStyle name="Percent 2 4 3 2 3 2 3" xfId="20146" xr:uid="{00000000-0005-0000-0000-000039BB0000}"/>
    <cellStyle name="Percent 2 4 3 2 3 2 3 2" xfId="32401" xr:uid="{00000000-0005-0000-0000-00003ABB0000}"/>
    <cellStyle name="Percent 2 4 3 2 3 2 3 3" xfId="44642" xr:uid="{00000000-0005-0000-0000-00003BBB0000}"/>
    <cellStyle name="Percent 2 4 3 2 3 2 4" xfId="26286" xr:uid="{00000000-0005-0000-0000-00003CBB0000}"/>
    <cellStyle name="Percent 2 4 3 2 3 2 5" xfId="38528" xr:uid="{00000000-0005-0000-0000-00003DBB0000}"/>
    <cellStyle name="Percent 2 4 3 2 3 2 6" xfId="50757" xr:uid="{00000000-0005-0000-0000-00003EBB0000}"/>
    <cellStyle name="Percent 2 4 3 2 3 3" xfId="12218" xr:uid="{00000000-0005-0000-0000-00003FBB0000}"/>
    <cellStyle name="Percent 2 4 3 2 3 3 2" xfId="20148" xr:uid="{00000000-0005-0000-0000-000040BB0000}"/>
    <cellStyle name="Percent 2 4 3 2 3 3 2 2" xfId="32403" xr:uid="{00000000-0005-0000-0000-000041BB0000}"/>
    <cellStyle name="Percent 2 4 3 2 3 3 2 3" xfId="44644" xr:uid="{00000000-0005-0000-0000-000042BB0000}"/>
    <cellStyle name="Percent 2 4 3 2 3 3 3" xfId="26288" xr:uid="{00000000-0005-0000-0000-000043BB0000}"/>
    <cellStyle name="Percent 2 4 3 2 3 3 4" xfId="38530" xr:uid="{00000000-0005-0000-0000-000044BB0000}"/>
    <cellStyle name="Percent 2 4 3 2 3 3 5" xfId="50759" xr:uid="{00000000-0005-0000-0000-000045BB0000}"/>
    <cellStyle name="Percent 2 4 3 2 3 4" xfId="20145" xr:uid="{00000000-0005-0000-0000-000046BB0000}"/>
    <cellStyle name="Percent 2 4 3 2 3 4 2" xfId="32400" xr:uid="{00000000-0005-0000-0000-000047BB0000}"/>
    <cellStyle name="Percent 2 4 3 2 3 4 3" xfId="44641" xr:uid="{00000000-0005-0000-0000-000048BB0000}"/>
    <cellStyle name="Percent 2 4 3 2 3 5" xfId="26285" xr:uid="{00000000-0005-0000-0000-000049BB0000}"/>
    <cellStyle name="Percent 2 4 3 2 3 6" xfId="38527" xr:uid="{00000000-0005-0000-0000-00004ABB0000}"/>
    <cellStyle name="Percent 2 4 3 2 3 7" xfId="50756" xr:uid="{00000000-0005-0000-0000-00004BBB0000}"/>
    <cellStyle name="Percent 2 4 3 2 4" xfId="12219" xr:uid="{00000000-0005-0000-0000-00004CBB0000}"/>
    <cellStyle name="Percent 2 4 3 2 4 2" xfId="12220" xr:uid="{00000000-0005-0000-0000-00004DBB0000}"/>
    <cellStyle name="Percent 2 4 3 2 4 2 2" xfId="20150" xr:uid="{00000000-0005-0000-0000-00004EBB0000}"/>
    <cellStyle name="Percent 2 4 3 2 4 2 2 2" xfId="32405" xr:uid="{00000000-0005-0000-0000-00004FBB0000}"/>
    <cellStyle name="Percent 2 4 3 2 4 2 2 3" xfId="44646" xr:uid="{00000000-0005-0000-0000-000050BB0000}"/>
    <cellStyle name="Percent 2 4 3 2 4 2 3" xfId="26290" xr:uid="{00000000-0005-0000-0000-000051BB0000}"/>
    <cellStyle name="Percent 2 4 3 2 4 2 4" xfId="38532" xr:uid="{00000000-0005-0000-0000-000052BB0000}"/>
    <cellStyle name="Percent 2 4 3 2 4 2 5" xfId="50761" xr:uid="{00000000-0005-0000-0000-000053BB0000}"/>
    <cellStyle name="Percent 2 4 3 2 4 3" xfId="20149" xr:uid="{00000000-0005-0000-0000-000054BB0000}"/>
    <cellStyle name="Percent 2 4 3 2 4 3 2" xfId="32404" xr:uid="{00000000-0005-0000-0000-000055BB0000}"/>
    <cellStyle name="Percent 2 4 3 2 4 3 3" xfId="44645" xr:uid="{00000000-0005-0000-0000-000056BB0000}"/>
    <cellStyle name="Percent 2 4 3 2 4 4" xfId="26289" xr:uid="{00000000-0005-0000-0000-000057BB0000}"/>
    <cellStyle name="Percent 2 4 3 2 4 5" xfId="38531" xr:uid="{00000000-0005-0000-0000-000058BB0000}"/>
    <cellStyle name="Percent 2 4 3 2 4 6" xfId="50760" xr:uid="{00000000-0005-0000-0000-000059BB0000}"/>
    <cellStyle name="Percent 2 4 3 2 5" xfId="12221" xr:uid="{00000000-0005-0000-0000-00005ABB0000}"/>
    <cellStyle name="Percent 2 4 3 2 5 2" xfId="20151" xr:uid="{00000000-0005-0000-0000-00005BBB0000}"/>
    <cellStyle name="Percent 2 4 3 2 5 2 2" xfId="32406" xr:uid="{00000000-0005-0000-0000-00005CBB0000}"/>
    <cellStyle name="Percent 2 4 3 2 5 2 3" xfId="44647" xr:uid="{00000000-0005-0000-0000-00005DBB0000}"/>
    <cellStyle name="Percent 2 4 3 2 5 3" xfId="26291" xr:uid="{00000000-0005-0000-0000-00005EBB0000}"/>
    <cellStyle name="Percent 2 4 3 2 5 4" xfId="38533" xr:uid="{00000000-0005-0000-0000-00005FBB0000}"/>
    <cellStyle name="Percent 2 4 3 2 5 5" xfId="50762" xr:uid="{00000000-0005-0000-0000-000060BB0000}"/>
    <cellStyle name="Percent 2 4 3 2 6" xfId="20136" xr:uid="{00000000-0005-0000-0000-000061BB0000}"/>
    <cellStyle name="Percent 2 4 3 2 6 2" xfId="32391" xr:uid="{00000000-0005-0000-0000-000062BB0000}"/>
    <cellStyle name="Percent 2 4 3 2 6 3" xfId="44632" xr:uid="{00000000-0005-0000-0000-000063BB0000}"/>
    <cellStyle name="Percent 2 4 3 2 7" xfId="26276" xr:uid="{00000000-0005-0000-0000-000064BB0000}"/>
    <cellStyle name="Percent 2 4 3 2 8" xfId="38518" xr:uid="{00000000-0005-0000-0000-000065BB0000}"/>
    <cellStyle name="Percent 2 4 3 2 9" xfId="50747" xr:uid="{00000000-0005-0000-0000-000066BB0000}"/>
    <cellStyle name="Percent 2 4 3 3" xfId="12222" xr:uid="{00000000-0005-0000-0000-000067BB0000}"/>
    <cellStyle name="Percent 2 4 3 3 2" xfId="12223" xr:uid="{00000000-0005-0000-0000-000068BB0000}"/>
    <cellStyle name="Percent 2 4 3 3 2 2" xfId="12224" xr:uid="{00000000-0005-0000-0000-000069BB0000}"/>
    <cellStyle name="Percent 2 4 3 3 2 2 2" xfId="12225" xr:uid="{00000000-0005-0000-0000-00006ABB0000}"/>
    <cellStyle name="Percent 2 4 3 3 2 2 2 2" xfId="20155" xr:uid="{00000000-0005-0000-0000-00006BBB0000}"/>
    <cellStyle name="Percent 2 4 3 3 2 2 2 2 2" xfId="32410" xr:uid="{00000000-0005-0000-0000-00006CBB0000}"/>
    <cellStyle name="Percent 2 4 3 3 2 2 2 2 3" xfId="44651" xr:uid="{00000000-0005-0000-0000-00006DBB0000}"/>
    <cellStyle name="Percent 2 4 3 3 2 2 2 3" xfId="26295" xr:uid="{00000000-0005-0000-0000-00006EBB0000}"/>
    <cellStyle name="Percent 2 4 3 3 2 2 2 4" xfId="38537" xr:uid="{00000000-0005-0000-0000-00006FBB0000}"/>
    <cellStyle name="Percent 2 4 3 3 2 2 2 5" xfId="50766" xr:uid="{00000000-0005-0000-0000-000070BB0000}"/>
    <cellStyle name="Percent 2 4 3 3 2 2 3" xfId="20154" xr:uid="{00000000-0005-0000-0000-000071BB0000}"/>
    <cellStyle name="Percent 2 4 3 3 2 2 3 2" xfId="32409" xr:uid="{00000000-0005-0000-0000-000072BB0000}"/>
    <cellStyle name="Percent 2 4 3 3 2 2 3 3" xfId="44650" xr:uid="{00000000-0005-0000-0000-000073BB0000}"/>
    <cellStyle name="Percent 2 4 3 3 2 2 4" xfId="26294" xr:uid="{00000000-0005-0000-0000-000074BB0000}"/>
    <cellStyle name="Percent 2 4 3 3 2 2 5" xfId="38536" xr:uid="{00000000-0005-0000-0000-000075BB0000}"/>
    <cellStyle name="Percent 2 4 3 3 2 2 6" xfId="50765" xr:uid="{00000000-0005-0000-0000-000076BB0000}"/>
    <cellStyle name="Percent 2 4 3 3 2 3" xfId="12226" xr:uid="{00000000-0005-0000-0000-000077BB0000}"/>
    <cellStyle name="Percent 2 4 3 3 2 3 2" xfId="20156" xr:uid="{00000000-0005-0000-0000-000078BB0000}"/>
    <cellStyle name="Percent 2 4 3 3 2 3 2 2" xfId="32411" xr:uid="{00000000-0005-0000-0000-000079BB0000}"/>
    <cellStyle name="Percent 2 4 3 3 2 3 2 3" xfId="44652" xr:uid="{00000000-0005-0000-0000-00007ABB0000}"/>
    <cellStyle name="Percent 2 4 3 3 2 3 3" xfId="26296" xr:uid="{00000000-0005-0000-0000-00007BBB0000}"/>
    <cellStyle name="Percent 2 4 3 3 2 3 4" xfId="38538" xr:uid="{00000000-0005-0000-0000-00007CBB0000}"/>
    <cellStyle name="Percent 2 4 3 3 2 3 5" xfId="50767" xr:uid="{00000000-0005-0000-0000-00007DBB0000}"/>
    <cellStyle name="Percent 2 4 3 3 2 4" xfId="20153" xr:uid="{00000000-0005-0000-0000-00007EBB0000}"/>
    <cellStyle name="Percent 2 4 3 3 2 4 2" xfId="32408" xr:uid="{00000000-0005-0000-0000-00007FBB0000}"/>
    <cellStyle name="Percent 2 4 3 3 2 4 3" xfId="44649" xr:uid="{00000000-0005-0000-0000-000080BB0000}"/>
    <cellStyle name="Percent 2 4 3 3 2 5" xfId="26293" xr:uid="{00000000-0005-0000-0000-000081BB0000}"/>
    <cellStyle name="Percent 2 4 3 3 2 6" xfId="38535" xr:uid="{00000000-0005-0000-0000-000082BB0000}"/>
    <cellStyle name="Percent 2 4 3 3 2 7" xfId="50764" xr:uid="{00000000-0005-0000-0000-000083BB0000}"/>
    <cellStyle name="Percent 2 4 3 3 3" xfId="12227" xr:uid="{00000000-0005-0000-0000-000084BB0000}"/>
    <cellStyle name="Percent 2 4 3 3 3 2" xfId="12228" xr:uid="{00000000-0005-0000-0000-000085BB0000}"/>
    <cellStyle name="Percent 2 4 3 3 3 2 2" xfId="20158" xr:uid="{00000000-0005-0000-0000-000086BB0000}"/>
    <cellStyle name="Percent 2 4 3 3 3 2 2 2" xfId="32413" xr:uid="{00000000-0005-0000-0000-000087BB0000}"/>
    <cellStyle name="Percent 2 4 3 3 3 2 2 3" xfId="44654" xr:uid="{00000000-0005-0000-0000-000088BB0000}"/>
    <cellStyle name="Percent 2 4 3 3 3 2 3" xfId="26298" xr:uid="{00000000-0005-0000-0000-000089BB0000}"/>
    <cellStyle name="Percent 2 4 3 3 3 2 4" xfId="38540" xr:uid="{00000000-0005-0000-0000-00008ABB0000}"/>
    <cellStyle name="Percent 2 4 3 3 3 2 5" xfId="50769" xr:uid="{00000000-0005-0000-0000-00008BBB0000}"/>
    <cellStyle name="Percent 2 4 3 3 3 3" xfId="20157" xr:uid="{00000000-0005-0000-0000-00008CBB0000}"/>
    <cellStyle name="Percent 2 4 3 3 3 3 2" xfId="32412" xr:uid="{00000000-0005-0000-0000-00008DBB0000}"/>
    <cellStyle name="Percent 2 4 3 3 3 3 3" xfId="44653" xr:uid="{00000000-0005-0000-0000-00008EBB0000}"/>
    <cellStyle name="Percent 2 4 3 3 3 4" xfId="26297" xr:uid="{00000000-0005-0000-0000-00008FBB0000}"/>
    <cellStyle name="Percent 2 4 3 3 3 5" xfId="38539" xr:uid="{00000000-0005-0000-0000-000090BB0000}"/>
    <cellStyle name="Percent 2 4 3 3 3 6" xfId="50768" xr:uid="{00000000-0005-0000-0000-000091BB0000}"/>
    <cellStyle name="Percent 2 4 3 3 4" xfId="12229" xr:uid="{00000000-0005-0000-0000-000092BB0000}"/>
    <cellStyle name="Percent 2 4 3 3 4 2" xfId="20159" xr:uid="{00000000-0005-0000-0000-000093BB0000}"/>
    <cellStyle name="Percent 2 4 3 3 4 2 2" xfId="32414" xr:uid="{00000000-0005-0000-0000-000094BB0000}"/>
    <cellStyle name="Percent 2 4 3 3 4 2 3" xfId="44655" xr:uid="{00000000-0005-0000-0000-000095BB0000}"/>
    <cellStyle name="Percent 2 4 3 3 4 3" xfId="26299" xr:uid="{00000000-0005-0000-0000-000096BB0000}"/>
    <cellStyle name="Percent 2 4 3 3 4 4" xfId="38541" xr:uid="{00000000-0005-0000-0000-000097BB0000}"/>
    <cellStyle name="Percent 2 4 3 3 4 5" xfId="50770" xr:uid="{00000000-0005-0000-0000-000098BB0000}"/>
    <cellStyle name="Percent 2 4 3 3 5" xfId="20152" xr:uid="{00000000-0005-0000-0000-000099BB0000}"/>
    <cellStyle name="Percent 2 4 3 3 5 2" xfId="32407" xr:uid="{00000000-0005-0000-0000-00009ABB0000}"/>
    <cellStyle name="Percent 2 4 3 3 5 3" xfId="44648" xr:uid="{00000000-0005-0000-0000-00009BBB0000}"/>
    <cellStyle name="Percent 2 4 3 3 6" xfId="26292" xr:uid="{00000000-0005-0000-0000-00009CBB0000}"/>
    <cellStyle name="Percent 2 4 3 3 7" xfId="38534" xr:uid="{00000000-0005-0000-0000-00009DBB0000}"/>
    <cellStyle name="Percent 2 4 3 3 8" xfId="50763" xr:uid="{00000000-0005-0000-0000-00009EBB0000}"/>
    <cellStyle name="Percent 2 4 3 4" xfId="12230" xr:uid="{00000000-0005-0000-0000-00009FBB0000}"/>
    <cellStyle name="Percent 2 4 3 4 2" xfId="12231" xr:uid="{00000000-0005-0000-0000-0000A0BB0000}"/>
    <cellStyle name="Percent 2 4 3 4 2 2" xfId="12232" xr:uid="{00000000-0005-0000-0000-0000A1BB0000}"/>
    <cellStyle name="Percent 2 4 3 4 2 2 2" xfId="20162" xr:uid="{00000000-0005-0000-0000-0000A2BB0000}"/>
    <cellStyle name="Percent 2 4 3 4 2 2 2 2" xfId="32417" xr:uid="{00000000-0005-0000-0000-0000A3BB0000}"/>
    <cellStyle name="Percent 2 4 3 4 2 2 2 3" xfId="44658" xr:uid="{00000000-0005-0000-0000-0000A4BB0000}"/>
    <cellStyle name="Percent 2 4 3 4 2 2 3" xfId="26302" xr:uid="{00000000-0005-0000-0000-0000A5BB0000}"/>
    <cellStyle name="Percent 2 4 3 4 2 2 4" xfId="38544" xr:uid="{00000000-0005-0000-0000-0000A6BB0000}"/>
    <cellStyle name="Percent 2 4 3 4 2 2 5" xfId="50773" xr:uid="{00000000-0005-0000-0000-0000A7BB0000}"/>
    <cellStyle name="Percent 2 4 3 4 2 3" xfId="20161" xr:uid="{00000000-0005-0000-0000-0000A8BB0000}"/>
    <cellStyle name="Percent 2 4 3 4 2 3 2" xfId="32416" xr:uid="{00000000-0005-0000-0000-0000A9BB0000}"/>
    <cellStyle name="Percent 2 4 3 4 2 3 3" xfId="44657" xr:uid="{00000000-0005-0000-0000-0000AABB0000}"/>
    <cellStyle name="Percent 2 4 3 4 2 4" xfId="26301" xr:uid="{00000000-0005-0000-0000-0000ABBB0000}"/>
    <cellStyle name="Percent 2 4 3 4 2 5" xfId="38543" xr:uid="{00000000-0005-0000-0000-0000ACBB0000}"/>
    <cellStyle name="Percent 2 4 3 4 2 6" xfId="50772" xr:uid="{00000000-0005-0000-0000-0000ADBB0000}"/>
    <cellStyle name="Percent 2 4 3 4 3" xfId="12233" xr:uid="{00000000-0005-0000-0000-0000AEBB0000}"/>
    <cellStyle name="Percent 2 4 3 4 3 2" xfId="20163" xr:uid="{00000000-0005-0000-0000-0000AFBB0000}"/>
    <cellStyle name="Percent 2 4 3 4 3 2 2" xfId="32418" xr:uid="{00000000-0005-0000-0000-0000B0BB0000}"/>
    <cellStyle name="Percent 2 4 3 4 3 2 3" xfId="44659" xr:uid="{00000000-0005-0000-0000-0000B1BB0000}"/>
    <cellStyle name="Percent 2 4 3 4 3 3" xfId="26303" xr:uid="{00000000-0005-0000-0000-0000B2BB0000}"/>
    <cellStyle name="Percent 2 4 3 4 3 4" xfId="38545" xr:uid="{00000000-0005-0000-0000-0000B3BB0000}"/>
    <cellStyle name="Percent 2 4 3 4 3 5" xfId="50774" xr:uid="{00000000-0005-0000-0000-0000B4BB0000}"/>
    <cellStyle name="Percent 2 4 3 4 4" xfId="20160" xr:uid="{00000000-0005-0000-0000-0000B5BB0000}"/>
    <cellStyle name="Percent 2 4 3 4 4 2" xfId="32415" xr:uid="{00000000-0005-0000-0000-0000B6BB0000}"/>
    <cellStyle name="Percent 2 4 3 4 4 3" xfId="44656" xr:uid="{00000000-0005-0000-0000-0000B7BB0000}"/>
    <cellStyle name="Percent 2 4 3 4 5" xfId="26300" xr:uid="{00000000-0005-0000-0000-0000B8BB0000}"/>
    <cellStyle name="Percent 2 4 3 4 6" xfId="38542" xr:uid="{00000000-0005-0000-0000-0000B9BB0000}"/>
    <cellStyle name="Percent 2 4 3 4 7" xfId="50771" xr:uid="{00000000-0005-0000-0000-0000BABB0000}"/>
    <cellStyle name="Percent 2 4 3 5" xfId="12234" xr:uid="{00000000-0005-0000-0000-0000BBBB0000}"/>
    <cellStyle name="Percent 2 4 3 5 2" xfId="12235" xr:uid="{00000000-0005-0000-0000-0000BCBB0000}"/>
    <cellStyle name="Percent 2 4 3 5 2 2" xfId="20165" xr:uid="{00000000-0005-0000-0000-0000BDBB0000}"/>
    <cellStyle name="Percent 2 4 3 5 2 2 2" xfId="32420" xr:uid="{00000000-0005-0000-0000-0000BEBB0000}"/>
    <cellStyle name="Percent 2 4 3 5 2 2 3" xfId="44661" xr:uid="{00000000-0005-0000-0000-0000BFBB0000}"/>
    <cellStyle name="Percent 2 4 3 5 2 3" xfId="26305" xr:uid="{00000000-0005-0000-0000-0000C0BB0000}"/>
    <cellStyle name="Percent 2 4 3 5 2 4" xfId="38547" xr:uid="{00000000-0005-0000-0000-0000C1BB0000}"/>
    <cellStyle name="Percent 2 4 3 5 2 5" xfId="50776" xr:uid="{00000000-0005-0000-0000-0000C2BB0000}"/>
    <cellStyle name="Percent 2 4 3 5 3" xfId="20164" xr:uid="{00000000-0005-0000-0000-0000C3BB0000}"/>
    <cellStyle name="Percent 2 4 3 5 3 2" xfId="32419" xr:uid="{00000000-0005-0000-0000-0000C4BB0000}"/>
    <cellStyle name="Percent 2 4 3 5 3 3" xfId="44660" xr:uid="{00000000-0005-0000-0000-0000C5BB0000}"/>
    <cellStyle name="Percent 2 4 3 5 4" xfId="26304" xr:uid="{00000000-0005-0000-0000-0000C6BB0000}"/>
    <cellStyle name="Percent 2 4 3 5 5" xfId="38546" xr:uid="{00000000-0005-0000-0000-0000C7BB0000}"/>
    <cellStyle name="Percent 2 4 3 5 6" xfId="50775" xr:uid="{00000000-0005-0000-0000-0000C8BB0000}"/>
    <cellStyle name="Percent 2 4 3 6" xfId="12236" xr:uid="{00000000-0005-0000-0000-0000C9BB0000}"/>
    <cellStyle name="Percent 2 4 3 6 2" xfId="20166" xr:uid="{00000000-0005-0000-0000-0000CABB0000}"/>
    <cellStyle name="Percent 2 4 3 6 2 2" xfId="32421" xr:uid="{00000000-0005-0000-0000-0000CBBB0000}"/>
    <cellStyle name="Percent 2 4 3 6 2 3" xfId="44662" xr:uid="{00000000-0005-0000-0000-0000CCBB0000}"/>
    <cellStyle name="Percent 2 4 3 6 3" xfId="26306" xr:uid="{00000000-0005-0000-0000-0000CDBB0000}"/>
    <cellStyle name="Percent 2 4 3 6 4" xfId="38548" xr:uid="{00000000-0005-0000-0000-0000CEBB0000}"/>
    <cellStyle name="Percent 2 4 3 6 5" xfId="50777" xr:uid="{00000000-0005-0000-0000-0000CFBB0000}"/>
    <cellStyle name="Percent 2 4 3 7" xfId="20135" xr:uid="{00000000-0005-0000-0000-0000D0BB0000}"/>
    <cellStyle name="Percent 2 4 3 7 2" xfId="32390" xr:uid="{00000000-0005-0000-0000-0000D1BB0000}"/>
    <cellStyle name="Percent 2 4 3 7 3" xfId="44631" xr:uid="{00000000-0005-0000-0000-0000D2BB0000}"/>
    <cellStyle name="Percent 2 4 3 8" xfId="26275" xr:uid="{00000000-0005-0000-0000-0000D3BB0000}"/>
    <cellStyle name="Percent 2 4 3 9" xfId="38517" xr:uid="{00000000-0005-0000-0000-0000D4BB0000}"/>
    <cellStyle name="Percent 2 4 4" xfId="12237" xr:uid="{00000000-0005-0000-0000-0000D5BB0000}"/>
    <cellStyle name="Percent 2 4 4 2" xfId="12238" xr:uid="{00000000-0005-0000-0000-0000D6BB0000}"/>
    <cellStyle name="Percent 2 4 4 2 2" xfId="12239" xr:uid="{00000000-0005-0000-0000-0000D7BB0000}"/>
    <cellStyle name="Percent 2 4 4 2 2 2" xfId="12240" xr:uid="{00000000-0005-0000-0000-0000D8BB0000}"/>
    <cellStyle name="Percent 2 4 4 2 2 2 2" xfId="12241" xr:uid="{00000000-0005-0000-0000-0000D9BB0000}"/>
    <cellStyle name="Percent 2 4 4 2 2 2 2 2" xfId="20171" xr:uid="{00000000-0005-0000-0000-0000DABB0000}"/>
    <cellStyle name="Percent 2 4 4 2 2 2 2 2 2" xfId="32426" xr:uid="{00000000-0005-0000-0000-0000DBBB0000}"/>
    <cellStyle name="Percent 2 4 4 2 2 2 2 2 3" xfId="44667" xr:uid="{00000000-0005-0000-0000-0000DCBB0000}"/>
    <cellStyle name="Percent 2 4 4 2 2 2 2 3" xfId="26311" xr:uid="{00000000-0005-0000-0000-0000DDBB0000}"/>
    <cellStyle name="Percent 2 4 4 2 2 2 2 4" xfId="38553" xr:uid="{00000000-0005-0000-0000-0000DEBB0000}"/>
    <cellStyle name="Percent 2 4 4 2 2 2 2 5" xfId="50782" xr:uid="{00000000-0005-0000-0000-0000DFBB0000}"/>
    <cellStyle name="Percent 2 4 4 2 2 2 3" xfId="20170" xr:uid="{00000000-0005-0000-0000-0000E0BB0000}"/>
    <cellStyle name="Percent 2 4 4 2 2 2 3 2" xfId="32425" xr:uid="{00000000-0005-0000-0000-0000E1BB0000}"/>
    <cellStyle name="Percent 2 4 4 2 2 2 3 3" xfId="44666" xr:uid="{00000000-0005-0000-0000-0000E2BB0000}"/>
    <cellStyle name="Percent 2 4 4 2 2 2 4" xfId="26310" xr:uid="{00000000-0005-0000-0000-0000E3BB0000}"/>
    <cellStyle name="Percent 2 4 4 2 2 2 5" xfId="38552" xr:uid="{00000000-0005-0000-0000-0000E4BB0000}"/>
    <cellStyle name="Percent 2 4 4 2 2 2 6" xfId="50781" xr:uid="{00000000-0005-0000-0000-0000E5BB0000}"/>
    <cellStyle name="Percent 2 4 4 2 2 3" xfId="12242" xr:uid="{00000000-0005-0000-0000-0000E6BB0000}"/>
    <cellStyle name="Percent 2 4 4 2 2 3 2" xfId="20172" xr:uid="{00000000-0005-0000-0000-0000E7BB0000}"/>
    <cellStyle name="Percent 2 4 4 2 2 3 2 2" xfId="32427" xr:uid="{00000000-0005-0000-0000-0000E8BB0000}"/>
    <cellStyle name="Percent 2 4 4 2 2 3 2 3" xfId="44668" xr:uid="{00000000-0005-0000-0000-0000E9BB0000}"/>
    <cellStyle name="Percent 2 4 4 2 2 3 3" xfId="26312" xr:uid="{00000000-0005-0000-0000-0000EABB0000}"/>
    <cellStyle name="Percent 2 4 4 2 2 3 4" xfId="38554" xr:uid="{00000000-0005-0000-0000-0000EBBB0000}"/>
    <cellStyle name="Percent 2 4 4 2 2 3 5" xfId="50783" xr:uid="{00000000-0005-0000-0000-0000ECBB0000}"/>
    <cellStyle name="Percent 2 4 4 2 2 4" xfId="20169" xr:uid="{00000000-0005-0000-0000-0000EDBB0000}"/>
    <cellStyle name="Percent 2 4 4 2 2 4 2" xfId="32424" xr:uid="{00000000-0005-0000-0000-0000EEBB0000}"/>
    <cellStyle name="Percent 2 4 4 2 2 4 3" xfId="44665" xr:uid="{00000000-0005-0000-0000-0000EFBB0000}"/>
    <cellStyle name="Percent 2 4 4 2 2 5" xfId="26309" xr:uid="{00000000-0005-0000-0000-0000F0BB0000}"/>
    <cellStyle name="Percent 2 4 4 2 2 6" xfId="38551" xr:uid="{00000000-0005-0000-0000-0000F1BB0000}"/>
    <cellStyle name="Percent 2 4 4 2 2 7" xfId="50780" xr:uid="{00000000-0005-0000-0000-0000F2BB0000}"/>
    <cellStyle name="Percent 2 4 4 2 3" xfId="12243" xr:uid="{00000000-0005-0000-0000-0000F3BB0000}"/>
    <cellStyle name="Percent 2 4 4 2 3 2" xfId="12244" xr:uid="{00000000-0005-0000-0000-0000F4BB0000}"/>
    <cellStyle name="Percent 2 4 4 2 3 2 2" xfId="20174" xr:uid="{00000000-0005-0000-0000-0000F5BB0000}"/>
    <cellStyle name="Percent 2 4 4 2 3 2 2 2" xfId="32429" xr:uid="{00000000-0005-0000-0000-0000F6BB0000}"/>
    <cellStyle name="Percent 2 4 4 2 3 2 2 3" xfId="44670" xr:uid="{00000000-0005-0000-0000-0000F7BB0000}"/>
    <cellStyle name="Percent 2 4 4 2 3 2 3" xfId="26314" xr:uid="{00000000-0005-0000-0000-0000F8BB0000}"/>
    <cellStyle name="Percent 2 4 4 2 3 2 4" xfId="38556" xr:uid="{00000000-0005-0000-0000-0000F9BB0000}"/>
    <cellStyle name="Percent 2 4 4 2 3 2 5" xfId="50785" xr:uid="{00000000-0005-0000-0000-0000FABB0000}"/>
    <cellStyle name="Percent 2 4 4 2 3 3" xfId="20173" xr:uid="{00000000-0005-0000-0000-0000FBBB0000}"/>
    <cellStyle name="Percent 2 4 4 2 3 3 2" xfId="32428" xr:uid="{00000000-0005-0000-0000-0000FCBB0000}"/>
    <cellStyle name="Percent 2 4 4 2 3 3 3" xfId="44669" xr:uid="{00000000-0005-0000-0000-0000FDBB0000}"/>
    <cellStyle name="Percent 2 4 4 2 3 4" xfId="26313" xr:uid="{00000000-0005-0000-0000-0000FEBB0000}"/>
    <cellStyle name="Percent 2 4 4 2 3 5" xfId="38555" xr:uid="{00000000-0005-0000-0000-0000FFBB0000}"/>
    <cellStyle name="Percent 2 4 4 2 3 6" xfId="50784" xr:uid="{00000000-0005-0000-0000-000000BC0000}"/>
    <cellStyle name="Percent 2 4 4 2 4" xfId="12245" xr:uid="{00000000-0005-0000-0000-000001BC0000}"/>
    <cellStyle name="Percent 2 4 4 2 4 2" xfId="20175" xr:uid="{00000000-0005-0000-0000-000002BC0000}"/>
    <cellStyle name="Percent 2 4 4 2 4 2 2" xfId="32430" xr:uid="{00000000-0005-0000-0000-000003BC0000}"/>
    <cellStyle name="Percent 2 4 4 2 4 2 3" xfId="44671" xr:uid="{00000000-0005-0000-0000-000004BC0000}"/>
    <cellStyle name="Percent 2 4 4 2 4 3" xfId="26315" xr:uid="{00000000-0005-0000-0000-000005BC0000}"/>
    <cellStyle name="Percent 2 4 4 2 4 4" xfId="38557" xr:uid="{00000000-0005-0000-0000-000006BC0000}"/>
    <cellStyle name="Percent 2 4 4 2 4 5" xfId="50786" xr:uid="{00000000-0005-0000-0000-000007BC0000}"/>
    <cellStyle name="Percent 2 4 4 2 5" xfId="20168" xr:uid="{00000000-0005-0000-0000-000008BC0000}"/>
    <cellStyle name="Percent 2 4 4 2 5 2" xfId="32423" xr:uid="{00000000-0005-0000-0000-000009BC0000}"/>
    <cellStyle name="Percent 2 4 4 2 5 3" xfId="44664" xr:uid="{00000000-0005-0000-0000-00000ABC0000}"/>
    <cellStyle name="Percent 2 4 4 2 6" xfId="26308" xr:uid="{00000000-0005-0000-0000-00000BBC0000}"/>
    <cellStyle name="Percent 2 4 4 2 7" xfId="38550" xr:uid="{00000000-0005-0000-0000-00000CBC0000}"/>
    <cellStyle name="Percent 2 4 4 2 8" xfId="50779" xr:uid="{00000000-0005-0000-0000-00000DBC0000}"/>
    <cellStyle name="Percent 2 4 4 3" xfId="12246" xr:uid="{00000000-0005-0000-0000-00000EBC0000}"/>
    <cellStyle name="Percent 2 4 4 3 2" xfId="12247" xr:uid="{00000000-0005-0000-0000-00000FBC0000}"/>
    <cellStyle name="Percent 2 4 4 3 2 2" xfId="12248" xr:uid="{00000000-0005-0000-0000-000010BC0000}"/>
    <cellStyle name="Percent 2 4 4 3 2 2 2" xfId="20178" xr:uid="{00000000-0005-0000-0000-000011BC0000}"/>
    <cellStyle name="Percent 2 4 4 3 2 2 2 2" xfId="32433" xr:uid="{00000000-0005-0000-0000-000012BC0000}"/>
    <cellStyle name="Percent 2 4 4 3 2 2 2 3" xfId="44674" xr:uid="{00000000-0005-0000-0000-000013BC0000}"/>
    <cellStyle name="Percent 2 4 4 3 2 2 3" xfId="26318" xr:uid="{00000000-0005-0000-0000-000014BC0000}"/>
    <cellStyle name="Percent 2 4 4 3 2 2 4" xfId="38560" xr:uid="{00000000-0005-0000-0000-000015BC0000}"/>
    <cellStyle name="Percent 2 4 4 3 2 2 5" xfId="50789" xr:uid="{00000000-0005-0000-0000-000016BC0000}"/>
    <cellStyle name="Percent 2 4 4 3 2 3" xfId="20177" xr:uid="{00000000-0005-0000-0000-000017BC0000}"/>
    <cellStyle name="Percent 2 4 4 3 2 3 2" xfId="32432" xr:uid="{00000000-0005-0000-0000-000018BC0000}"/>
    <cellStyle name="Percent 2 4 4 3 2 3 3" xfId="44673" xr:uid="{00000000-0005-0000-0000-000019BC0000}"/>
    <cellStyle name="Percent 2 4 4 3 2 4" xfId="26317" xr:uid="{00000000-0005-0000-0000-00001ABC0000}"/>
    <cellStyle name="Percent 2 4 4 3 2 5" xfId="38559" xr:uid="{00000000-0005-0000-0000-00001BBC0000}"/>
    <cellStyle name="Percent 2 4 4 3 2 6" xfId="50788" xr:uid="{00000000-0005-0000-0000-00001CBC0000}"/>
    <cellStyle name="Percent 2 4 4 3 3" xfId="12249" xr:uid="{00000000-0005-0000-0000-00001DBC0000}"/>
    <cellStyle name="Percent 2 4 4 3 3 2" xfId="20179" xr:uid="{00000000-0005-0000-0000-00001EBC0000}"/>
    <cellStyle name="Percent 2 4 4 3 3 2 2" xfId="32434" xr:uid="{00000000-0005-0000-0000-00001FBC0000}"/>
    <cellStyle name="Percent 2 4 4 3 3 2 3" xfId="44675" xr:uid="{00000000-0005-0000-0000-000020BC0000}"/>
    <cellStyle name="Percent 2 4 4 3 3 3" xfId="26319" xr:uid="{00000000-0005-0000-0000-000021BC0000}"/>
    <cellStyle name="Percent 2 4 4 3 3 4" xfId="38561" xr:uid="{00000000-0005-0000-0000-000022BC0000}"/>
    <cellStyle name="Percent 2 4 4 3 3 5" xfId="50790" xr:uid="{00000000-0005-0000-0000-000023BC0000}"/>
    <cellStyle name="Percent 2 4 4 3 4" xfId="20176" xr:uid="{00000000-0005-0000-0000-000024BC0000}"/>
    <cellStyle name="Percent 2 4 4 3 4 2" xfId="32431" xr:uid="{00000000-0005-0000-0000-000025BC0000}"/>
    <cellStyle name="Percent 2 4 4 3 4 3" xfId="44672" xr:uid="{00000000-0005-0000-0000-000026BC0000}"/>
    <cellStyle name="Percent 2 4 4 3 5" xfId="26316" xr:uid="{00000000-0005-0000-0000-000027BC0000}"/>
    <cellStyle name="Percent 2 4 4 3 6" xfId="38558" xr:uid="{00000000-0005-0000-0000-000028BC0000}"/>
    <cellStyle name="Percent 2 4 4 3 7" xfId="50787" xr:uid="{00000000-0005-0000-0000-000029BC0000}"/>
    <cellStyle name="Percent 2 4 4 4" xfId="12250" xr:uid="{00000000-0005-0000-0000-00002ABC0000}"/>
    <cellStyle name="Percent 2 4 4 4 2" xfId="12251" xr:uid="{00000000-0005-0000-0000-00002BBC0000}"/>
    <cellStyle name="Percent 2 4 4 4 2 2" xfId="20181" xr:uid="{00000000-0005-0000-0000-00002CBC0000}"/>
    <cellStyle name="Percent 2 4 4 4 2 2 2" xfId="32436" xr:uid="{00000000-0005-0000-0000-00002DBC0000}"/>
    <cellStyle name="Percent 2 4 4 4 2 2 3" xfId="44677" xr:uid="{00000000-0005-0000-0000-00002EBC0000}"/>
    <cellStyle name="Percent 2 4 4 4 2 3" xfId="26321" xr:uid="{00000000-0005-0000-0000-00002FBC0000}"/>
    <cellStyle name="Percent 2 4 4 4 2 4" xfId="38563" xr:uid="{00000000-0005-0000-0000-000030BC0000}"/>
    <cellStyle name="Percent 2 4 4 4 2 5" xfId="50792" xr:uid="{00000000-0005-0000-0000-000031BC0000}"/>
    <cellStyle name="Percent 2 4 4 4 3" xfId="20180" xr:uid="{00000000-0005-0000-0000-000032BC0000}"/>
    <cellStyle name="Percent 2 4 4 4 3 2" xfId="32435" xr:uid="{00000000-0005-0000-0000-000033BC0000}"/>
    <cellStyle name="Percent 2 4 4 4 3 3" xfId="44676" xr:uid="{00000000-0005-0000-0000-000034BC0000}"/>
    <cellStyle name="Percent 2 4 4 4 4" xfId="26320" xr:uid="{00000000-0005-0000-0000-000035BC0000}"/>
    <cellStyle name="Percent 2 4 4 4 5" xfId="38562" xr:uid="{00000000-0005-0000-0000-000036BC0000}"/>
    <cellStyle name="Percent 2 4 4 4 6" xfId="50791" xr:uid="{00000000-0005-0000-0000-000037BC0000}"/>
    <cellStyle name="Percent 2 4 4 5" xfId="12252" xr:uid="{00000000-0005-0000-0000-000038BC0000}"/>
    <cellStyle name="Percent 2 4 4 5 2" xfId="20182" xr:uid="{00000000-0005-0000-0000-000039BC0000}"/>
    <cellStyle name="Percent 2 4 4 5 2 2" xfId="32437" xr:uid="{00000000-0005-0000-0000-00003ABC0000}"/>
    <cellStyle name="Percent 2 4 4 5 2 3" xfId="44678" xr:uid="{00000000-0005-0000-0000-00003BBC0000}"/>
    <cellStyle name="Percent 2 4 4 5 3" xfId="26322" xr:uid="{00000000-0005-0000-0000-00003CBC0000}"/>
    <cellStyle name="Percent 2 4 4 5 4" xfId="38564" xr:uid="{00000000-0005-0000-0000-00003DBC0000}"/>
    <cellStyle name="Percent 2 4 4 5 5" xfId="50793" xr:uid="{00000000-0005-0000-0000-00003EBC0000}"/>
    <cellStyle name="Percent 2 4 4 6" xfId="20167" xr:uid="{00000000-0005-0000-0000-00003FBC0000}"/>
    <cellStyle name="Percent 2 4 4 6 2" xfId="32422" xr:uid="{00000000-0005-0000-0000-000040BC0000}"/>
    <cellStyle name="Percent 2 4 4 6 3" xfId="44663" xr:uid="{00000000-0005-0000-0000-000041BC0000}"/>
    <cellStyle name="Percent 2 4 4 7" xfId="26307" xr:uid="{00000000-0005-0000-0000-000042BC0000}"/>
    <cellStyle name="Percent 2 4 4 8" xfId="38549" xr:uid="{00000000-0005-0000-0000-000043BC0000}"/>
    <cellStyle name="Percent 2 4 4 9" xfId="50778" xr:uid="{00000000-0005-0000-0000-000044BC0000}"/>
    <cellStyle name="Percent 2 4 5" xfId="12253" xr:uid="{00000000-0005-0000-0000-000045BC0000}"/>
    <cellStyle name="Percent 2 4 5 2" xfId="12254" xr:uid="{00000000-0005-0000-0000-000046BC0000}"/>
    <cellStyle name="Percent 2 4 5 2 2" xfId="12255" xr:uid="{00000000-0005-0000-0000-000047BC0000}"/>
    <cellStyle name="Percent 2 4 5 2 2 2" xfId="12256" xr:uid="{00000000-0005-0000-0000-000048BC0000}"/>
    <cellStyle name="Percent 2 4 5 2 2 2 2" xfId="20186" xr:uid="{00000000-0005-0000-0000-000049BC0000}"/>
    <cellStyle name="Percent 2 4 5 2 2 2 2 2" xfId="32441" xr:uid="{00000000-0005-0000-0000-00004ABC0000}"/>
    <cellStyle name="Percent 2 4 5 2 2 2 2 3" xfId="44682" xr:uid="{00000000-0005-0000-0000-00004BBC0000}"/>
    <cellStyle name="Percent 2 4 5 2 2 2 3" xfId="26326" xr:uid="{00000000-0005-0000-0000-00004CBC0000}"/>
    <cellStyle name="Percent 2 4 5 2 2 2 4" xfId="38568" xr:uid="{00000000-0005-0000-0000-00004DBC0000}"/>
    <cellStyle name="Percent 2 4 5 2 2 2 5" xfId="50797" xr:uid="{00000000-0005-0000-0000-00004EBC0000}"/>
    <cellStyle name="Percent 2 4 5 2 2 3" xfId="20185" xr:uid="{00000000-0005-0000-0000-00004FBC0000}"/>
    <cellStyle name="Percent 2 4 5 2 2 3 2" xfId="32440" xr:uid="{00000000-0005-0000-0000-000050BC0000}"/>
    <cellStyle name="Percent 2 4 5 2 2 3 3" xfId="44681" xr:uid="{00000000-0005-0000-0000-000051BC0000}"/>
    <cellStyle name="Percent 2 4 5 2 2 4" xfId="26325" xr:uid="{00000000-0005-0000-0000-000052BC0000}"/>
    <cellStyle name="Percent 2 4 5 2 2 5" xfId="38567" xr:uid="{00000000-0005-0000-0000-000053BC0000}"/>
    <cellStyle name="Percent 2 4 5 2 2 6" xfId="50796" xr:uid="{00000000-0005-0000-0000-000054BC0000}"/>
    <cellStyle name="Percent 2 4 5 2 3" xfId="12257" xr:uid="{00000000-0005-0000-0000-000055BC0000}"/>
    <cellStyle name="Percent 2 4 5 2 3 2" xfId="20187" xr:uid="{00000000-0005-0000-0000-000056BC0000}"/>
    <cellStyle name="Percent 2 4 5 2 3 2 2" xfId="32442" xr:uid="{00000000-0005-0000-0000-000057BC0000}"/>
    <cellStyle name="Percent 2 4 5 2 3 2 3" xfId="44683" xr:uid="{00000000-0005-0000-0000-000058BC0000}"/>
    <cellStyle name="Percent 2 4 5 2 3 3" xfId="26327" xr:uid="{00000000-0005-0000-0000-000059BC0000}"/>
    <cellStyle name="Percent 2 4 5 2 3 4" xfId="38569" xr:uid="{00000000-0005-0000-0000-00005ABC0000}"/>
    <cellStyle name="Percent 2 4 5 2 3 5" xfId="50798" xr:uid="{00000000-0005-0000-0000-00005BBC0000}"/>
    <cellStyle name="Percent 2 4 5 2 4" xfId="20184" xr:uid="{00000000-0005-0000-0000-00005CBC0000}"/>
    <cellStyle name="Percent 2 4 5 2 4 2" xfId="32439" xr:uid="{00000000-0005-0000-0000-00005DBC0000}"/>
    <cellStyle name="Percent 2 4 5 2 4 3" xfId="44680" xr:uid="{00000000-0005-0000-0000-00005EBC0000}"/>
    <cellStyle name="Percent 2 4 5 2 5" xfId="26324" xr:uid="{00000000-0005-0000-0000-00005FBC0000}"/>
    <cellStyle name="Percent 2 4 5 2 6" xfId="38566" xr:uid="{00000000-0005-0000-0000-000060BC0000}"/>
    <cellStyle name="Percent 2 4 5 2 7" xfId="50795" xr:uid="{00000000-0005-0000-0000-000061BC0000}"/>
    <cellStyle name="Percent 2 4 5 3" xfId="12258" xr:uid="{00000000-0005-0000-0000-000062BC0000}"/>
    <cellStyle name="Percent 2 4 5 3 2" xfId="12259" xr:uid="{00000000-0005-0000-0000-000063BC0000}"/>
    <cellStyle name="Percent 2 4 5 3 2 2" xfId="20189" xr:uid="{00000000-0005-0000-0000-000064BC0000}"/>
    <cellStyle name="Percent 2 4 5 3 2 2 2" xfId="32444" xr:uid="{00000000-0005-0000-0000-000065BC0000}"/>
    <cellStyle name="Percent 2 4 5 3 2 2 3" xfId="44685" xr:uid="{00000000-0005-0000-0000-000066BC0000}"/>
    <cellStyle name="Percent 2 4 5 3 2 3" xfId="26329" xr:uid="{00000000-0005-0000-0000-000067BC0000}"/>
    <cellStyle name="Percent 2 4 5 3 2 4" xfId="38571" xr:uid="{00000000-0005-0000-0000-000068BC0000}"/>
    <cellStyle name="Percent 2 4 5 3 2 5" xfId="50800" xr:uid="{00000000-0005-0000-0000-000069BC0000}"/>
    <cellStyle name="Percent 2 4 5 3 3" xfId="20188" xr:uid="{00000000-0005-0000-0000-00006ABC0000}"/>
    <cellStyle name="Percent 2 4 5 3 3 2" xfId="32443" xr:uid="{00000000-0005-0000-0000-00006BBC0000}"/>
    <cellStyle name="Percent 2 4 5 3 3 3" xfId="44684" xr:uid="{00000000-0005-0000-0000-00006CBC0000}"/>
    <cellStyle name="Percent 2 4 5 3 4" xfId="26328" xr:uid="{00000000-0005-0000-0000-00006DBC0000}"/>
    <cellStyle name="Percent 2 4 5 3 5" xfId="38570" xr:uid="{00000000-0005-0000-0000-00006EBC0000}"/>
    <cellStyle name="Percent 2 4 5 3 6" xfId="50799" xr:uid="{00000000-0005-0000-0000-00006FBC0000}"/>
    <cellStyle name="Percent 2 4 5 4" xfId="12260" xr:uid="{00000000-0005-0000-0000-000070BC0000}"/>
    <cellStyle name="Percent 2 4 5 4 2" xfId="20190" xr:uid="{00000000-0005-0000-0000-000071BC0000}"/>
    <cellStyle name="Percent 2 4 5 4 2 2" xfId="32445" xr:uid="{00000000-0005-0000-0000-000072BC0000}"/>
    <cellStyle name="Percent 2 4 5 4 2 3" xfId="44686" xr:uid="{00000000-0005-0000-0000-000073BC0000}"/>
    <cellStyle name="Percent 2 4 5 4 3" xfId="26330" xr:uid="{00000000-0005-0000-0000-000074BC0000}"/>
    <cellStyle name="Percent 2 4 5 4 4" xfId="38572" xr:uid="{00000000-0005-0000-0000-000075BC0000}"/>
    <cellStyle name="Percent 2 4 5 4 5" xfId="50801" xr:uid="{00000000-0005-0000-0000-000076BC0000}"/>
    <cellStyle name="Percent 2 4 5 5" xfId="20183" xr:uid="{00000000-0005-0000-0000-000077BC0000}"/>
    <cellStyle name="Percent 2 4 5 5 2" xfId="32438" xr:uid="{00000000-0005-0000-0000-000078BC0000}"/>
    <cellStyle name="Percent 2 4 5 5 3" xfId="44679" xr:uid="{00000000-0005-0000-0000-000079BC0000}"/>
    <cellStyle name="Percent 2 4 5 6" xfId="26323" xr:uid="{00000000-0005-0000-0000-00007ABC0000}"/>
    <cellStyle name="Percent 2 4 5 7" xfId="38565" xr:uid="{00000000-0005-0000-0000-00007BBC0000}"/>
    <cellStyle name="Percent 2 4 5 8" xfId="50794" xr:uid="{00000000-0005-0000-0000-00007CBC0000}"/>
    <cellStyle name="Percent 2 4 6" xfId="12261" xr:uid="{00000000-0005-0000-0000-00007DBC0000}"/>
    <cellStyle name="Percent 2 4 6 2" xfId="12262" xr:uid="{00000000-0005-0000-0000-00007EBC0000}"/>
    <cellStyle name="Percent 2 4 6 2 2" xfId="12263" xr:uid="{00000000-0005-0000-0000-00007FBC0000}"/>
    <cellStyle name="Percent 2 4 6 2 2 2" xfId="20193" xr:uid="{00000000-0005-0000-0000-000080BC0000}"/>
    <cellStyle name="Percent 2 4 6 2 2 2 2" xfId="32448" xr:uid="{00000000-0005-0000-0000-000081BC0000}"/>
    <cellStyle name="Percent 2 4 6 2 2 2 3" xfId="44689" xr:uid="{00000000-0005-0000-0000-000082BC0000}"/>
    <cellStyle name="Percent 2 4 6 2 2 3" xfId="26333" xr:uid="{00000000-0005-0000-0000-000083BC0000}"/>
    <cellStyle name="Percent 2 4 6 2 2 4" xfId="38575" xr:uid="{00000000-0005-0000-0000-000084BC0000}"/>
    <cellStyle name="Percent 2 4 6 2 2 5" xfId="50804" xr:uid="{00000000-0005-0000-0000-000085BC0000}"/>
    <cellStyle name="Percent 2 4 6 2 3" xfId="20192" xr:uid="{00000000-0005-0000-0000-000086BC0000}"/>
    <cellStyle name="Percent 2 4 6 2 3 2" xfId="32447" xr:uid="{00000000-0005-0000-0000-000087BC0000}"/>
    <cellStyle name="Percent 2 4 6 2 3 3" xfId="44688" xr:uid="{00000000-0005-0000-0000-000088BC0000}"/>
    <cellStyle name="Percent 2 4 6 2 4" xfId="26332" xr:uid="{00000000-0005-0000-0000-000089BC0000}"/>
    <cellStyle name="Percent 2 4 6 2 5" xfId="38574" xr:uid="{00000000-0005-0000-0000-00008ABC0000}"/>
    <cellStyle name="Percent 2 4 6 2 6" xfId="50803" xr:uid="{00000000-0005-0000-0000-00008BBC0000}"/>
    <cellStyle name="Percent 2 4 6 3" xfId="12264" xr:uid="{00000000-0005-0000-0000-00008CBC0000}"/>
    <cellStyle name="Percent 2 4 6 3 2" xfId="20194" xr:uid="{00000000-0005-0000-0000-00008DBC0000}"/>
    <cellStyle name="Percent 2 4 6 3 2 2" xfId="32449" xr:uid="{00000000-0005-0000-0000-00008EBC0000}"/>
    <cellStyle name="Percent 2 4 6 3 2 3" xfId="44690" xr:uid="{00000000-0005-0000-0000-00008FBC0000}"/>
    <cellStyle name="Percent 2 4 6 3 3" xfId="26334" xr:uid="{00000000-0005-0000-0000-000090BC0000}"/>
    <cellStyle name="Percent 2 4 6 3 4" xfId="38576" xr:uid="{00000000-0005-0000-0000-000091BC0000}"/>
    <cellStyle name="Percent 2 4 6 3 5" xfId="50805" xr:uid="{00000000-0005-0000-0000-000092BC0000}"/>
    <cellStyle name="Percent 2 4 6 4" xfId="20191" xr:uid="{00000000-0005-0000-0000-000093BC0000}"/>
    <cellStyle name="Percent 2 4 6 4 2" xfId="32446" xr:uid="{00000000-0005-0000-0000-000094BC0000}"/>
    <cellStyle name="Percent 2 4 6 4 3" xfId="44687" xr:uid="{00000000-0005-0000-0000-000095BC0000}"/>
    <cellStyle name="Percent 2 4 6 5" xfId="26331" xr:uid="{00000000-0005-0000-0000-000096BC0000}"/>
    <cellStyle name="Percent 2 4 6 6" xfId="38573" xr:uid="{00000000-0005-0000-0000-000097BC0000}"/>
    <cellStyle name="Percent 2 4 6 7" xfId="50802" xr:uid="{00000000-0005-0000-0000-000098BC0000}"/>
    <cellStyle name="Percent 2 4 7" xfId="12265" xr:uid="{00000000-0005-0000-0000-000099BC0000}"/>
    <cellStyle name="Percent 2 4 7 2" xfId="12266" xr:uid="{00000000-0005-0000-0000-00009ABC0000}"/>
    <cellStyle name="Percent 2 4 7 2 2" xfId="20196" xr:uid="{00000000-0005-0000-0000-00009BBC0000}"/>
    <cellStyle name="Percent 2 4 7 2 2 2" xfId="32451" xr:uid="{00000000-0005-0000-0000-00009CBC0000}"/>
    <cellStyle name="Percent 2 4 7 2 2 3" xfId="44692" xr:uid="{00000000-0005-0000-0000-00009DBC0000}"/>
    <cellStyle name="Percent 2 4 7 2 3" xfId="26336" xr:uid="{00000000-0005-0000-0000-00009EBC0000}"/>
    <cellStyle name="Percent 2 4 7 2 4" xfId="38578" xr:uid="{00000000-0005-0000-0000-00009FBC0000}"/>
    <cellStyle name="Percent 2 4 7 2 5" xfId="50807" xr:uid="{00000000-0005-0000-0000-0000A0BC0000}"/>
    <cellStyle name="Percent 2 4 7 3" xfId="20195" xr:uid="{00000000-0005-0000-0000-0000A1BC0000}"/>
    <cellStyle name="Percent 2 4 7 3 2" xfId="32450" xr:uid="{00000000-0005-0000-0000-0000A2BC0000}"/>
    <cellStyle name="Percent 2 4 7 3 3" xfId="44691" xr:uid="{00000000-0005-0000-0000-0000A3BC0000}"/>
    <cellStyle name="Percent 2 4 7 4" xfId="26335" xr:uid="{00000000-0005-0000-0000-0000A4BC0000}"/>
    <cellStyle name="Percent 2 4 7 5" xfId="38577" xr:uid="{00000000-0005-0000-0000-0000A5BC0000}"/>
    <cellStyle name="Percent 2 4 7 6" xfId="50806" xr:uid="{00000000-0005-0000-0000-0000A6BC0000}"/>
    <cellStyle name="Percent 2 4 8" xfId="12267" xr:uid="{00000000-0005-0000-0000-0000A7BC0000}"/>
    <cellStyle name="Percent 2 4 8 2" xfId="20197" xr:uid="{00000000-0005-0000-0000-0000A8BC0000}"/>
    <cellStyle name="Percent 2 4 8 2 2" xfId="32452" xr:uid="{00000000-0005-0000-0000-0000A9BC0000}"/>
    <cellStyle name="Percent 2 4 8 2 3" xfId="44693" xr:uid="{00000000-0005-0000-0000-0000AABC0000}"/>
    <cellStyle name="Percent 2 4 8 3" xfId="26337" xr:uid="{00000000-0005-0000-0000-0000ABBC0000}"/>
    <cellStyle name="Percent 2 4 8 4" xfId="38579" xr:uid="{00000000-0005-0000-0000-0000ACBC0000}"/>
    <cellStyle name="Percent 2 4 8 5" xfId="50808" xr:uid="{00000000-0005-0000-0000-0000ADBC0000}"/>
    <cellStyle name="Percent 2 4 9" xfId="20070" xr:uid="{00000000-0005-0000-0000-0000AEBC0000}"/>
    <cellStyle name="Percent 2 4 9 2" xfId="32325" xr:uid="{00000000-0005-0000-0000-0000AFBC0000}"/>
    <cellStyle name="Percent 2 4 9 3" xfId="44566" xr:uid="{00000000-0005-0000-0000-0000B0BC0000}"/>
    <cellStyle name="Percent 2 5" xfId="12268" xr:uid="{00000000-0005-0000-0000-0000B1BC0000}"/>
    <cellStyle name="Percent 2 5 10" xfId="38580" xr:uid="{00000000-0005-0000-0000-0000B2BC0000}"/>
    <cellStyle name="Percent 2 5 11" xfId="50809" xr:uid="{00000000-0005-0000-0000-0000B3BC0000}"/>
    <cellStyle name="Percent 2 5 2" xfId="12269" xr:uid="{00000000-0005-0000-0000-0000B4BC0000}"/>
    <cellStyle name="Percent 2 5 2 10" xfId="50810" xr:uid="{00000000-0005-0000-0000-0000B5BC0000}"/>
    <cellStyle name="Percent 2 5 2 2" xfId="12270" xr:uid="{00000000-0005-0000-0000-0000B6BC0000}"/>
    <cellStyle name="Percent 2 5 2 2 2" xfId="12271" xr:uid="{00000000-0005-0000-0000-0000B7BC0000}"/>
    <cellStyle name="Percent 2 5 2 2 2 2" xfId="12272" xr:uid="{00000000-0005-0000-0000-0000B8BC0000}"/>
    <cellStyle name="Percent 2 5 2 2 2 2 2" xfId="12273" xr:uid="{00000000-0005-0000-0000-0000B9BC0000}"/>
    <cellStyle name="Percent 2 5 2 2 2 2 2 2" xfId="12274" xr:uid="{00000000-0005-0000-0000-0000BABC0000}"/>
    <cellStyle name="Percent 2 5 2 2 2 2 2 2 2" xfId="20204" xr:uid="{00000000-0005-0000-0000-0000BBBC0000}"/>
    <cellStyle name="Percent 2 5 2 2 2 2 2 2 2 2" xfId="32459" xr:uid="{00000000-0005-0000-0000-0000BCBC0000}"/>
    <cellStyle name="Percent 2 5 2 2 2 2 2 2 2 3" xfId="44700" xr:uid="{00000000-0005-0000-0000-0000BDBC0000}"/>
    <cellStyle name="Percent 2 5 2 2 2 2 2 2 3" xfId="26344" xr:uid="{00000000-0005-0000-0000-0000BEBC0000}"/>
    <cellStyle name="Percent 2 5 2 2 2 2 2 2 4" xfId="38586" xr:uid="{00000000-0005-0000-0000-0000BFBC0000}"/>
    <cellStyle name="Percent 2 5 2 2 2 2 2 2 5" xfId="50815" xr:uid="{00000000-0005-0000-0000-0000C0BC0000}"/>
    <cellStyle name="Percent 2 5 2 2 2 2 2 3" xfId="20203" xr:uid="{00000000-0005-0000-0000-0000C1BC0000}"/>
    <cellStyle name="Percent 2 5 2 2 2 2 2 3 2" xfId="32458" xr:uid="{00000000-0005-0000-0000-0000C2BC0000}"/>
    <cellStyle name="Percent 2 5 2 2 2 2 2 3 3" xfId="44699" xr:uid="{00000000-0005-0000-0000-0000C3BC0000}"/>
    <cellStyle name="Percent 2 5 2 2 2 2 2 4" xfId="26343" xr:uid="{00000000-0005-0000-0000-0000C4BC0000}"/>
    <cellStyle name="Percent 2 5 2 2 2 2 2 5" xfId="38585" xr:uid="{00000000-0005-0000-0000-0000C5BC0000}"/>
    <cellStyle name="Percent 2 5 2 2 2 2 2 6" xfId="50814" xr:uid="{00000000-0005-0000-0000-0000C6BC0000}"/>
    <cellStyle name="Percent 2 5 2 2 2 2 3" xfId="12275" xr:uid="{00000000-0005-0000-0000-0000C7BC0000}"/>
    <cellStyle name="Percent 2 5 2 2 2 2 3 2" xfId="20205" xr:uid="{00000000-0005-0000-0000-0000C8BC0000}"/>
    <cellStyle name="Percent 2 5 2 2 2 2 3 2 2" xfId="32460" xr:uid="{00000000-0005-0000-0000-0000C9BC0000}"/>
    <cellStyle name="Percent 2 5 2 2 2 2 3 2 3" xfId="44701" xr:uid="{00000000-0005-0000-0000-0000CABC0000}"/>
    <cellStyle name="Percent 2 5 2 2 2 2 3 3" xfId="26345" xr:uid="{00000000-0005-0000-0000-0000CBBC0000}"/>
    <cellStyle name="Percent 2 5 2 2 2 2 3 4" xfId="38587" xr:uid="{00000000-0005-0000-0000-0000CCBC0000}"/>
    <cellStyle name="Percent 2 5 2 2 2 2 3 5" xfId="50816" xr:uid="{00000000-0005-0000-0000-0000CDBC0000}"/>
    <cellStyle name="Percent 2 5 2 2 2 2 4" xfId="20202" xr:uid="{00000000-0005-0000-0000-0000CEBC0000}"/>
    <cellStyle name="Percent 2 5 2 2 2 2 4 2" xfId="32457" xr:uid="{00000000-0005-0000-0000-0000CFBC0000}"/>
    <cellStyle name="Percent 2 5 2 2 2 2 4 3" xfId="44698" xr:uid="{00000000-0005-0000-0000-0000D0BC0000}"/>
    <cellStyle name="Percent 2 5 2 2 2 2 5" xfId="26342" xr:uid="{00000000-0005-0000-0000-0000D1BC0000}"/>
    <cellStyle name="Percent 2 5 2 2 2 2 6" xfId="38584" xr:uid="{00000000-0005-0000-0000-0000D2BC0000}"/>
    <cellStyle name="Percent 2 5 2 2 2 2 7" xfId="50813" xr:uid="{00000000-0005-0000-0000-0000D3BC0000}"/>
    <cellStyle name="Percent 2 5 2 2 2 3" xfId="12276" xr:uid="{00000000-0005-0000-0000-0000D4BC0000}"/>
    <cellStyle name="Percent 2 5 2 2 2 3 2" xfId="12277" xr:uid="{00000000-0005-0000-0000-0000D5BC0000}"/>
    <cellStyle name="Percent 2 5 2 2 2 3 2 2" xfId="20207" xr:uid="{00000000-0005-0000-0000-0000D6BC0000}"/>
    <cellStyle name="Percent 2 5 2 2 2 3 2 2 2" xfId="32462" xr:uid="{00000000-0005-0000-0000-0000D7BC0000}"/>
    <cellStyle name="Percent 2 5 2 2 2 3 2 2 3" xfId="44703" xr:uid="{00000000-0005-0000-0000-0000D8BC0000}"/>
    <cellStyle name="Percent 2 5 2 2 2 3 2 3" xfId="26347" xr:uid="{00000000-0005-0000-0000-0000D9BC0000}"/>
    <cellStyle name="Percent 2 5 2 2 2 3 2 4" xfId="38589" xr:uid="{00000000-0005-0000-0000-0000DABC0000}"/>
    <cellStyle name="Percent 2 5 2 2 2 3 2 5" xfId="50818" xr:uid="{00000000-0005-0000-0000-0000DBBC0000}"/>
    <cellStyle name="Percent 2 5 2 2 2 3 3" xfId="20206" xr:uid="{00000000-0005-0000-0000-0000DCBC0000}"/>
    <cellStyle name="Percent 2 5 2 2 2 3 3 2" xfId="32461" xr:uid="{00000000-0005-0000-0000-0000DDBC0000}"/>
    <cellStyle name="Percent 2 5 2 2 2 3 3 3" xfId="44702" xr:uid="{00000000-0005-0000-0000-0000DEBC0000}"/>
    <cellStyle name="Percent 2 5 2 2 2 3 4" xfId="26346" xr:uid="{00000000-0005-0000-0000-0000DFBC0000}"/>
    <cellStyle name="Percent 2 5 2 2 2 3 5" xfId="38588" xr:uid="{00000000-0005-0000-0000-0000E0BC0000}"/>
    <cellStyle name="Percent 2 5 2 2 2 3 6" xfId="50817" xr:uid="{00000000-0005-0000-0000-0000E1BC0000}"/>
    <cellStyle name="Percent 2 5 2 2 2 4" xfId="12278" xr:uid="{00000000-0005-0000-0000-0000E2BC0000}"/>
    <cellStyle name="Percent 2 5 2 2 2 4 2" xfId="20208" xr:uid="{00000000-0005-0000-0000-0000E3BC0000}"/>
    <cellStyle name="Percent 2 5 2 2 2 4 2 2" xfId="32463" xr:uid="{00000000-0005-0000-0000-0000E4BC0000}"/>
    <cellStyle name="Percent 2 5 2 2 2 4 2 3" xfId="44704" xr:uid="{00000000-0005-0000-0000-0000E5BC0000}"/>
    <cellStyle name="Percent 2 5 2 2 2 4 3" xfId="26348" xr:uid="{00000000-0005-0000-0000-0000E6BC0000}"/>
    <cellStyle name="Percent 2 5 2 2 2 4 4" xfId="38590" xr:uid="{00000000-0005-0000-0000-0000E7BC0000}"/>
    <cellStyle name="Percent 2 5 2 2 2 4 5" xfId="50819" xr:uid="{00000000-0005-0000-0000-0000E8BC0000}"/>
    <cellStyle name="Percent 2 5 2 2 2 5" xfId="20201" xr:uid="{00000000-0005-0000-0000-0000E9BC0000}"/>
    <cellStyle name="Percent 2 5 2 2 2 5 2" xfId="32456" xr:uid="{00000000-0005-0000-0000-0000EABC0000}"/>
    <cellStyle name="Percent 2 5 2 2 2 5 3" xfId="44697" xr:uid="{00000000-0005-0000-0000-0000EBBC0000}"/>
    <cellStyle name="Percent 2 5 2 2 2 6" xfId="26341" xr:uid="{00000000-0005-0000-0000-0000ECBC0000}"/>
    <cellStyle name="Percent 2 5 2 2 2 7" xfId="38583" xr:uid="{00000000-0005-0000-0000-0000EDBC0000}"/>
    <cellStyle name="Percent 2 5 2 2 2 8" xfId="50812" xr:uid="{00000000-0005-0000-0000-0000EEBC0000}"/>
    <cellStyle name="Percent 2 5 2 2 3" xfId="12279" xr:uid="{00000000-0005-0000-0000-0000EFBC0000}"/>
    <cellStyle name="Percent 2 5 2 2 3 2" xfId="12280" xr:uid="{00000000-0005-0000-0000-0000F0BC0000}"/>
    <cellStyle name="Percent 2 5 2 2 3 2 2" xfId="12281" xr:uid="{00000000-0005-0000-0000-0000F1BC0000}"/>
    <cellStyle name="Percent 2 5 2 2 3 2 2 2" xfId="20211" xr:uid="{00000000-0005-0000-0000-0000F2BC0000}"/>
    <cellStyle name="Percent 2 5 2 2 3 2 2 2 2" xfId="32466" xr:uid="{00000000-0005-0000-0000-0000F3BC0000}"/>
    <cellStyle name="Percent 2 5 2 2 3 2 2 2 3" xfId="44707" xr:uid="{00000000-0005-0000-0000-0000F4BC0000}"/>
    <cellStyle name="Percent 2 5 2 2 3 2 2 3" xfId="26351" xr:uid="{00000000-0005-0000-0000-0000F5BC0000}"/>
    <cellStyle name="Percent 2 5 2 2 3 2 2 4" xfId="38593" xr:uid="{00000000-0005-0000-0000-0000F6BC0000}"/>
    <cellStyle name="Percent 2 5 2 2 3 2 2 5" xfId="50822" xr:uid="{00000000-0005-0000-0000-0000F7BC0000}"/>
    <cellStyle name="Percent 2 5 2 2 3 2 3" xfId="20210" xr:uid="{00000000-0005-0000-0000-0000F8BC0000}"/>
    <cellStyle name="Percent 2 5 2 2 3 2 3 2" xfId="32465" xr:uid="{00000000-0005-0000-0000-0000F9BC0000}"/>
    <cellStyle name="Percent 2 5 2 2 3 2 3 3" xfId="44706" xr:uid="{00000000-0005-0000-0000-0000FABC0000}"/>
    <cellStyle name="Percent 2 5 2 2 3 2 4" xfId="26350" xr:uid="{00000000-0005-0000-0000-0000FBBC0000}"/>
    <cellStyle name="Percent 2 5 2 2 3 2 5" xfId="38592" xr:uid="{00000000-0005-0000-0000-0000FCBC0000}"/>
    <cellStyle name="Percent 2 5 2 2 3 2 6" xfId="50821" xr:uid="{00000000-0005-0000-0000-0000FDBC0000}"/>
    <cellStyle name="Percent 2 5 2 2 3 3" xfId="12282" xr:uid="{00000000-0005-0000-0000-0000FEBC0000}"/>
    <cellStyle name="Percent 2 5 2 2 3 3 2" xfId="20212" xr:uid="{00000000-0005-0000-0000-0000FFBC0000}"/>
    <cellStyle name="Percent 2 5 2 2 3 3 2 2" xfId="32467" xr:uid="{00000000-0005-0000-0000-000000BD0000}"/>
    <cellStyle name="Percent 2 5 2 2 3 3 2 3" xfId="44708" xr:uid="{00000000-0005-0000-0000-000001BD0000}"/>
    <cellStyle name="Percent 2 5 2 2 3 3 3" xfId="26352" xr:uid="{00000000-0005-0000-0000-000002BD0000}"/>
    <cellStyle name="Percent 2 5 2 2 3 3 4" xfId="38594" xr:uid="{00000000-0005-0000-0000-000003BD0000}"/>
    <cellStyle name="Percent 2 5 2 2 3 3 5" xfId="50823" xr:uid="{00000000-0005-0000-0000-000004BD0000}"/>
    <cellStyle name="Percent 2 5 2 2 3 4" xfId="20209" xr:uid="{00000000-0005-0000-0000-000005BD0000}"/>
    <cellStyle name="Percent 2 5 2 2 3 4 2" xfId="32464" xr:uid="{00000000-0005-0000-0000-000006BD0000}"/>
    <cellStyle name="Percent 2 5 2 2 3 4 3" xfId="44705" xr:uid="{00000000-0005-0000-0000-000007BD0000}"/>
    <cellStyle name="Percent 2 5 2 2 3 5" xfId="26349" xr:uid="{00000000-0005-0000-0000-000008BD0000}"/>
    <cellStyle name="Percent 2 5 2 2 3 6" xfId="38591" xr:uid="{00000000-0005-0000-0000-000009BD0000}"/>
    <cellStyle name="Percent 2 5 2 2 3 7" xfId="50820" xr:uid="{00000000-0005-0000-0000-00000ABD0000}"/>
    <cellStyle name="Percent 2 5 2 2 4" xfId="12283" xr:uid="{00000000-0005-0000-0000-00000BBD0000}"/>
    <cellStyle name="Percent 2 5 2 2 4 2" xfId="12284" xr:uid="{00000000-0005-0000-0000-00000CBD0000}"/>
    <cellStyle name="Percent 2 5 2 2 4 2 2" xfId="20214" xr:uid="{00000000-0005-0000-0000-00000DBD0000}"/>
    <cellStyle name="Percent 2 5 2 2 4 2 2 2" xfId="32469" xr:uid="{00000000-0005-0000-0000-00000EBD0000}"/>
    <cellStyle name="Percent 2 5 2 2 4 2 2 3" xfId="44710" xr:uid="{00000000-0005-0000-0000-00000FBD0000}"/>
    <cellStyle name="Percent 2 5 2 2 4 2 3" xfId="26354" xr:uid="{00000000-0005-0000-0000-000010BD0000}"/>
    <cellStyle name="Percent 2 5 2 2 4 2 4" xfId="38596" xr:uid="{00000000-0005-0000-0000-000011BD0000}"/>
    <cellStyle name="Percent 2 5 2 2 4 2 5" xfId="50825" xr:uid="{00000000-0005-0000-0000-000012BD0000}"/>
    <cellStyle name="Percent 2 5 2 2 4 3" xfId="20213" xr:uid="{00000000-0005-0000-0000-000013BD0000}"/>
    <cellStyle name="Percent 2 5 2 2 4 3 2" xfId="32468" xr:uid="{00000000-0005-0000-0000-000014BD0000}"/>
    <cellStyle name="Percent 2 5 2 2 4 3 3" xfId="44709" xr:uid="{00000000-0005-0000-0000-000015BD0000}"/>
    <cellStyle name="Percent 2 5 2 2 4 4" xfId="26353" xr:uid="{00000000-0005-0000-0000-000016BD0000}"/>
    <cellStyle name="Percent 2 5 2 2 4 5" xfId="38595" xr:uid="{00000000-0005-0000-0000-000017BD0000}"/>
    <cellStyle name="Percent 2 5 2 2 4 6" xfId="50824" xr:uid="{00000000-0005-0000-0000-000018BD0000}"/>
    <cellStyle name="Percent 2 5 2 2 5" xfId="12285" xr:uid="{00000000-0005-0000-0000-000019BD0000}"/>
    <cellStyle name="Percent 2 5 2 2 5 2" xfId="20215" xr:uid="{00000000-0005-0000-0000-00001ABD0000}"/>
    <cellStyle name="Percent 2 5 2 2 5 2 2" xfId="32470" xr:uid="{00000000-0005-0000-0000-00001BBD0000}"/>
    <cellStyle name="Percent 2 5 2 2 5 2 3" xfId="44711" xr:uid="{00000000-0005-0000-0000-00001CBD0000}"/>
    <cellStyle name="Percent 2 5 2 2 5 3" xfId="26355" xr:uid="{00000000-0005-0000-0000-00001DBD0000}"/>
    <cellStyle name="Percent 2 5 2 2 5 4" xfId="38597" xr:uid="{00000000-0005-0000-0000-00001EBD0000}"/>
    <cellStyle name="Percent 2 5 2 2 5 5" xfId="50826" xr:uid="{00000000-0005-0000-0000-00001FBD0000}"/>
    <cellStyle name="Percent 2 5 2 2 6" xfId="20200" xr:uid="{00000000-0005-0000-0000-000020BD0000}"/>
    <cellStyle name="Percent 2 5 2 2 6 2" xfId="32455" xr:uid="{00000000-0005-0000-0000-000021BD0000}"/>
    <cellStyle name="Percent 2 5 2 2 6 3" xfId="44696" xr:uid="{00000000-0005-0000-0000-000022BD0000}"/>
    <cellStyle name="Percent 2 5 2 2 7" xfId="26340" xr:uid="{00000000-0005-0000-0000-000023BD0000}"/>
    <cellStyle name="Percent 2 5 2 2 8" xfId="38582" xr:uid="{00000000-0005-0000-0000-000024BD0000}"/>
    <cellStyle name="Percent 2 5 2 2 9" xfId="50811" xr:uid="{00000000-0005-0000-0000-000025BD0000}"/>
    <cellStyle name="Percent 2 5 2 3" xfId="12286" xr:uid="{00000000-0005-0000-0000-000026BD0000}"/>
    <cellStyle name="Percent 2 5 2 3 2" xfId="12287" xr:uid="{00000000-0005-0000-0000-000027BD0000}"/>
    <cellStyle name="Percent 2 5 2 3 2 2" xfId="12288" xr:uid="{00000000-0005-0000-0000-000028BD0000}"/>
    <cellStyle name="Percent 2 5 2 3 2 2 2" xfId="12289" xr:uid="{00000000-0005-0000-0000-000029BD0000}"/>
    <cellStyle name="Percent 2 5 2 3 2 2 2 2" xfId="20219" xr:uid="{00000000-0005-0000-0000-00002ABD0000}"/>
    <cellStyle name="Percent 2 5 2 3 2 2 2 2 2" xfId="32474" xr:uid="{00000000-0005-0000-0000-00002BBD0000}"/>
    <cellStyle name="Percent 2 5 2 3 2 2 2 2 3" xfId="44715" xr:uid="{00000000-0005-0000-0000-00002CBD0000}"/>
    <cellStyle name="Percent 2 5 2 3 2 2 2 3" xfId="26359" xr:uid="{00000000-0005-0000-0000-00002DBD0000}"/>
    <cellStyle name="Percent 2 5 2 3 2 2 2 4" xfId="38601" xr:uid="{00000000-0005-0000-0000-00002EBD0000}"/>
    <cellStyle name="Percent 2 5 2 3 2 2 2 5" xfId="50830" xr:uid="{00000000-0005-0000-0000-00002FBD0000}"/>
    <cellStyle name="Percent 2 5 2 3 2 2 3" xfId="20218" xr:uid="{00000000-0005-0000-0000-000030BD0000}"/>
    <cellStyle name="Percent 2 5 2 3 2 2 3 2" xfId="32473" xr:uid="{00000000-0005-0000-0000-000031BD0000}"/>
    <cellStyle name="Percent 2 5 2 3 2 2 3 3" xfId="44714" xr:uid="{00000000-0005-0000-0000-000032BD0000}"/>
    <cellStyle name="Percent 2 5 2 3 2 2 4" xfId="26358" xr:uid="{00000000-0005-0000-0000-000033BD0000}"/>
    <cellStyle name="Percent 2 5 2 3 2 2 5" xfId="38600" xr:uid="{00000000-0005-0000-0000-000034BD0000}"/>
    <cellStyle name="Percent 2 5 2 3 2 2 6" xfId="50829" xr:uid="{00000000-0005-0000-0000-000035BD0000}"/>
    <cellStyle name="Percent 2 5 2 3 2 3" xfId="12290" xr:uid="{00000000-0005-0000-0000-000036BD0000}"/>
    <cellStyle name="Percent 2 5 2 3 2 3 2" xfId="20220" xr:uid="{00000000-0005-0000-0000-000037BD0000}"/>
    <cellStyle name="Percent 2 5 2 3 2 3 2 2" xfId="32475" xr:uid="{00000000-0005-0000-0000-000038BD0000}"/>
    <cellStyle name="Percent 2 5 2 3 2 3 2 3" xfId="44716" xr:uid="{00000000-0005-0000-0000-000039BD0000}"/>
    <cellStyle name="Percent 2 5 2 3 2 3 3" xfId="26360" xr:uid="{00000000-0005-0000-0000-00003ABD0000}"/>
    <cellStyle name="Percent 2 5 2 3 2 3 4" xfId="38602" xr:uid="{00000000-0005-0000-0000-00003BBD0000}"/>
    <cellStyle name="Percent 2 5 2 3 2 3 5" xfId="50831" xr:uid="{00000000-0005-0000-0000-00003CBD0000}"/>
    <cellStyle name="Percent 2 5 2 3 2 4" xfId="20217" xr:uid="{00000000-0005-0000-0000-00003DBD0000}"/>
    <cellStyle name="Percent 2 5 2 3 2 4 2" xfId="32472" xr:uid="{00000000-0005-0000-0000-00003EBD0000}"/>
    <cellStyle name="Percent 2 5 2 3 2 4 3" xfId="44713" xr:uid="{00000000-0005-0000-0000-00003FBD0000}"/>
    <cellStyle name="Percent 2 5 2 3 2 5" xfId="26357" xr:uid="{00000000-0005-0000-0000-000040BD0000}"/>
    <cellStyle name="Percent 2 5 2 3 2 6" xfId="38599" xr:uid="{00000000-0005-0000-0000-000041BD0000}"/>
    <cellStyle name="Percent 2 5 2 3 2 7" xfId="50828" xr:uid="{00000000-0005-0000-0000-000042BD0000}"/>
    <cellStyle name="Percent 2 5 2 3 3" xfId="12291" xr:uid="{00000000-0005-0000-0000-000043BD0000}"/>
    <cellStyle name="Percent 2 5 2 3 3 2" xfId="12292" xr:uid="{00000000-0005-0000-0000-000044BD0000}"/>
    <cellStyle name="Percent 2 5 2 3 3 2 2" xfId="20222" xr:uid="{00000000-0005-0000-0000-000045BD0000}"/>
    <cellStyle name="Percent 2 5 2 3 3 2 2 2" xfId="32477" xr:uid="{00000000-0005-0000-0000-000046BD0000}"/>
    <cellStyle name="Percent 2 5 2 3 3 2 2 3" xfId="44718" xr:uid="{00000000-0005-0000-0000-000047BD0000}"/>
    <cellStyle name="Percent 2 5 2 3 3 2 3" xfId="26362" xr:uid="{00000000-0005-0000-0000-000048BD0000}"/>
    <cellStyle name="Percent 2 5 2 3 3 2 4" xfId="38604" xr:uid="{00000000-0005-0000-0000-000049BD0000}"/>
    <cellStyle name="Percent 2 5 2 3 3 2 5" xfId="50833" xr:uid="{00000000-0005-0000-0000-00004ABD0000}"/>
    <cellStyle name="Percent 2 5 2 3 3 3" xfId="20221" xr:uid="{00000000-0005-0000-0000-00004BBD0000}"/>
    <cellStyle name="Percent 2 5 2 3 3 3 2" xfId="32476" xr:uid="{00000000-0005-0000-0000-00004CBD0000}"/>
    <cellStyle name="Percent 2 5 2 3 3 3 3" xfId="44717" xr:uid="{00000000-0005-0000-0000-00004DBD0000}"/>
    <cellStyle name="Percent 2 5 2 3 3 4" xfId="26361" xr:uid="{00000000-0005-0000-0000-00004EBD0000}"/>
    <cellStyle name="Percent 2 5 2 3 3 5" xfId="38603" xr:uid="{00000000-0005-0000-0000-00004FBD0000}"/>
    <cellStyle name="Percent 2 5 2 3 3 6" xfId="50832" xr:uid="{00000000-0005-0000-0000-000050BD0000}"/>
    <cellStyle name="Percent 2 5 2 3 4" xfId="12293" xr:uid="{00000000-0005-0000-0000-000051BD0000}"/>
    <cellStyle name="Percent 2 5 2 3 4 2" xfId="20223" xr:uid="{00000000-0005-0000-0000-000052BD0000}"/>
    <cellStyle name="Percent 2 5 2 3 4 2 2" xfId="32478" xr:uid="{00000000-0005-0000-0000-000053BD0000}"/>
    <cellStyle name="Percent 2 5 2 3 4 2 3" xfId="44719" xr:uid="{00000000-0005-0000-0000-000054BD0000}"/>
    <cellStyle name="Percent 2 5 2 3 4 3" xfId="26363" xr:uid="{00000000-0005-0000-0000-000055BD0000}"/>
    <cellStyle name="Percent 2 5 2 3 4 4" xfId="38605" xr:uid="{00000000-0005-0000-0000-000056BD0000}"/>
    <cellStyle name="Percent 2 5 2 3 4 5" xfId="50834" xr:uid="{00000000-0005-0000-0000-000057BD0000}"/>
    <cellStyle name="Percent 2 5 2 3 5" xfId="20216" xr:uid="{00000000-0005-0000-0000-000058BD0000}"/>
    <cellStyle name="Percent 2 5 2 3 5 2" xfId="32471" xr:uid="{00000000-0005-0000-0000-000059BD0000}"/>
    <cellStyle name="Percent 2 5 2 3 5 3" xfId="44712" xr:uid="{00000000-0005-0000-0000-00005ABD0000}"/>
    <cellStyle name="Percent 2 5 2 3 6" xfId="26356" xr:uid="{00000000-0005-0000-0000-00005BBD0000}"/>
    <cellStyle name="Percent 2 5 2 3 7" xfId="38598" xr:uid="{00000000-0005-0000-0000-00005CBD0000}"/>
    <cellStyle name="Percent 2 5 2 3 8" xfId="50827" xr:uid="{00000000-0005-0000-0000-00005DBD0000}"/>
    <cellStyle name="Percent 2 5 2 4" xfId="12294" xr:uid="{00000000-0005-0000-0000-00005EBD0000}"/>
    <cellStyle name="Percent 2 5 2 4 2" xfId="12295" xr:uid="{00000000-0005-0000-0000-00005FBD0000}"/>
    <cellStyle name="Percent 2 5 2 4 2 2" xfId="12296" xr:uid="{00000000-0005-0000-0000-000060BD0000}"/>
    <cellStyle name="Percent 2 5 2 4 2 2 2" xfId="20226" xr:uid="{00000000-0005-0000-0000-000061BD0000}"/>
    <cellStyle name="Percent 2 5 2 4 2 2 2 2" xfId="32481" xr:uid="{00000000-0005-0000-0000-000062BD0000}"/>
    <cellStyle name="Percent 2 5 2 4 2 2 2 3" xfId="44722" xr:uid="{00000000-0005-0000-0000-000063BD0000}"/>
    <cellStyle name="Percent 2 5 2 4 2 2 3" xfId="26366" xr:uid="{00000000-0005-0000-0000-000064BD0000}"/>
    <cellStyle name="Percent 2 5 2 4 2 2 4" xfId="38608" xr:uid="{00000000-0005-0000-0000-000065BD0000}"/>
    <cellStyle name="Percent 2 5 2 4 2 2 5" xfId="50837" xr:uid="{00000000-0005-0000-0000-000066BD0000}"/>
    <cellStyle name="Percent 2 5 2 4 2 3" xfId="20225" xr:uid="{00000000-0005-0000-0000-000067BD0000}"/>
    <cellStyle name="Percent 2 5 2 4 2 3 2" xfId="32480" xr:uid="{00000000-0005-0000-0000-000068BD0000}"/>
    <cellStyle name="Percent 2 5 2 4 2 3 3" xfId="44721" xr:uid="{00000000-0005-0000-0000-000069BD0000}"/>
    <cellStyle name="Percent 2 5 2 4 2 4" xfId="26365" xr:uid="{00000000-0005-0000-0000-00006ABD0000}"/>
    <cellStyle name="Percent 2 5 2 4 2 5" xfId="38607" xr:uid="{00000000-0005-0000-0000-00006BBD0000}"/>
    <cellStyle name="Percent 2 5 2 4 2 6" xfId="50836" xr:uid="{00000000-0005-0000-0000-00006CBD0000}"/>
    <cellStyle name="Percent 2 5 2 4 3" xfId="12297" xr:uid="{00000000-0005-0000-0000-00006DBD0000}"/>
    <cellStyle name="Percent 2 5 2 4 3 2" xfId="20227" xr:uid="{00000000-0005-0000-0000-00006EBD0000}"/>
    <cellStyle name="Percent 2 5 2 4 3 2 2" xfId="32482" xr:uid="{00000000-0005-0000-0000-00006FBD0000}"/>
    <cellStyle name="Percent 2 5 2 4 3 2 3" xfId="44723" xr:uid="{00000000-0005-0000-0000-000070BD0000}"/>
    <cellStyle name="Percent 2 5 2 4 3 3" xfId="26367" xr:uid="{00000000-0005-0000-0000-000071BD0000}"/>
    <cellStyle name="Percent 2 5 2 4 3 4" xfId="38609" xr:uid="{00000000-0005-0000-0000-000072BD0000}"/>
    <cellStyle name="Percent 2 5 2 4 3 5" xfId="50838" xr:uid="{00000000-0005-0000-0000-000073BD0000}"/>
    <cellStyle name="Percent 2 5 2 4 4" xfId="20224" xr:uid="{00000000-0005-0000-0000-000074BD0000}"/>
    <cellStyle name="Percent 2 5 2 4 4 2" xfId="32479" xr:uid="{00000000-0005-0000-0000-000075BD0000}"/>
    <cellStyle name="Percent 2 5 2 4 4 3" xfId="44720" xr:uid="{00000000-0005-0000-0000-000076BD0000}"/>
    <cellStyle name="Percent 2 5 2 4 5" xfId="26364" xr:uid="{00000000-0005-0000-0000-000077BD0000}"/>
    <cellStyle name="Percent 2 5 2 4 6" xfId="38606" xr:uid="{00000000-0005-0000-0000-000078BD0000}"/>
    <cellStyle name="Percent 2 5 2 4 7" xfId="50835" xr:uid="{00000000-0005-0000-0000-000079BD0000}"/>
    <cellStyle name="Percent 2 5 2 5" xfId="12298" xr:uid="{00000000-0005-0000-0000-00007ABD0000}"/>
    <cellStyle name="Percent 2 5 2 5 2" xfId="12299" xr:uid="{00000000-0005-0000-0000-00007BBD0000}"/>
    <cellStyle name="Percent 2 5 2 5 2 2" xfId="20229" xr:uid="{00000000-0005-0000-0000-00007CBD0000}"/>
    <cellStyle name="Percent 2 5 2 5 2 2 2" xfId="32484" xr:uid="{00000000-0005-0000-0000-00007DBD0000}"/>
    <cellStyle name="Percent 2 5 2 5 2 2 3" xfId="44725" xr:uid="{00000000-0005-0000-0000-00007EBD0000}"/>
    <cellStyle name="Percent 2 5 2 5 2 3" xfId="26369" xr:uid="{00000000-0005-0000-0000-00007FBD0000}"/>
    <cellStyle name="Percent 2 5 2 5 2 4" xfId="38611" xr:uid="{00000000-0005-0000-0000-000080BD0000}"/>
    <cellStyle name="Percent 2 5 2 5 2 5" xfId="50840" xr:uid="{00000000-0005-0000-0000-000081BD0000}"/>
    <cellStyle name="Percent 2 5 2 5 3" xfId="20228" xr:uid="{00000000-0005-0000-0000-000082BD0000}"/>
    <cellStyle name="Percent 2 5 2 5 3 2" xfId="32483" xr:uid="{00000000-0005-0000-0000-000083BD0000}"/>
    <cellStyle name="Percent 2 5 2 5 3 3" xfId="44724" xr:uid="{00000000-0005-0000-0000-000084BD0000}"/>
    <cellStyle name="Percent 2 5 2 5 4" xfId="26368" xr:uid="{00000000-0005-0000-0000-000085BD0000}"/>
    <cellStyle name="Percent 2 5 2 5 5" xfId="38610" xr:uid="{00000000-0005-0000-0000-000086BD0000}"/>
    <cellStyle name="Percent 2 5 2 5 6" xfId="50839" xr:uid="{00000000-0005-0000-0000-000087BD0000}"/>
    <cellStyle name="Percent 2 5 2 6" xfId="12300" xr:uid="{00000000-0005-0000-0000-000088BD0000}"/>
    <cellStyle name="Percent 2 5 2 6 2" xfId="20230" xr:uid="{00000000-0005-0000-0000-000089BD0000}"/>
    <cellStyle name="Percent 2 5 2 6 2 2" xfId="32485" xr:uid="{00000000-0005-0000-0000-00008ABD0000}"/>
    <cellStyle name="Percent 2 5 2 6 2 3" xfId="44726" xr:uid="{00000000-0005-0000-0000-00008BBD0000}"/>
    <cellStyle name="Percent 2 5 2 6 3" xfId="26370" xr:uid="{00000000-0005-0000-0000-00008CBD0000}"/>
    <cellStyle name="Percent 2 5 2 6 4" xfId="38612" xr:uid="{00000000-0005-0000-0000-00008DBD0000}"/>
    <cellStyle name="Percent 2 5 2 6 5" xfId="50841" xr:uid="{00000000-0005-0000-0000-00008EBD0000}"/>
    <cellStyle name="Percent 2 5 2 7" xfId="20199" xr:uid="{00000000-0005-0000-0000-00008FBD0000}"/>
    <cellStyle name="Percent 2 5 2 7 2" xfId="32454" xr:uid="{00000000-0005-0000-0000-000090BD0000}"/>
    <cellStyle name="Percent 2 5 2 7 3" xfId="44695" xr:uid="{00000000-0005-0000-0000-000091BD0000}"/>
    <cellStyle name="Percent 2 5 2 8" xfId="26339" xr:uid="{00000000-0005-0000-0000-000092BD0000}"/>
    <cellStyle name="Percent 2 5 2 9" xfId="38581" xr:uid="{00000000-0005-0000-0000-000093BD0000}"/>
    <cellStyle name="Percent 2 5 3" xfId="12301" xr:uid="{00000000-0005-0000-0000-000094BD0000}"/>
    <cellStyle name="Percent 2 5 3 2" xfId="12302" xr:uid="{00000000-0005-0000-0000-000095BD0000}"/>
    <cellStyle name="Percent 2 5 3 2 2" xfId="12303" xr:uid="{00000000-0005-0000-0000-000096BD0000}"/>
    <cellStyle name="Percent 2 5 3 2 2 2" xfId="12304" xr:uid="{00000000-0005-0000-0000-000097BD0000}"/>
    <cellStyle name="Percent 2 5 3 2 2 2 2" xfId="12305" xr:uid="{00000000-0005-0000-0000-000098BD0000}"/>
    <cellStyle name="Percent 2 5 3 2 2 2 2 2" xfId="20235" xr:uid="{00000000-0005-0000-0000-000099BD0000}"/>
    <cellStyle name="Percent 2 5 3 2 2 2 2 2 2" xfId="32490" xr:uid="{00000000-0005-0000-0000-00009ABD0000}"/>
    <cellStyle name="Percent 2 5 3 2 2 2 2 2 3" xfId="44731" xr:uid="{00000000-0005-0000-0000-00009BBD0000}"/>
    <cellStyle name="Percent 2 5 3 2 2 2 2 3" xfId="26375" xr:uid="{00000000-0005-0000-0000-00009CBD0000}"/>
    <cellStyle name="Percent 2 5 3 2 2 2 2 4" xfId="38617" xr:uid="{00000000-0005-0000-0000-00009DBD0000}"/>
    <cellStyle name="Percent 2 5 3 2 2 2 2 5" xfId="50846" xr:uid="{00000000-0005-0000-0000-00009EBD0000}"/>
    <cellStyle name="Percent 2 5 3 2 2 2 3" xfId="20234" xr:uid="{00000000-0005-0000-0000-00009FBD0000}"/>
    <cellStyle name="Percent 2 5 3 2 2 2 3 2" xfId="32489" xr:uid="{00000000-0005-0000-0000-0000A0BD0000}"/>
    <cellStyle name="Percent 2 5 3 2 2 2 3 3" xfId="44730" xr:uid="{00000000-0005-0000-0000-0000A1BD0000}"/>
    <cellStyle name="Percent 2 5 3 2 2 2 4" xfId="26374" xr:uid="{00000000-0005-0000-0000-0000A2BD0000}"/>
    <cellStyle name="Percent 2 5 3 2 2 2 5" xfId="38616" xr:uid="{00000000-0005-0000-0000-0000A3BD0000}"/>
    <cellStyle name="Percent 2 5 3 2 2 2 6" xfId="50845" xr:uid="{00000000-0005-0000-0000-0000A4BD0000}"/>
    <cellStyle name="Percent 2 5 3 2 2 3" xfId="12306" xr:uid="{00000000-0005-0000-0000-0000A5BD0000}"/>
    <cellStyle name="Percent 2 5 3 2 2 3 2" xfId="20236" xr:uid="{00000000-0005-0000-0000-0000A6BD0000}"/>
    <cellStyle name="Percent 2 5 3 2 2 3 2 2" xfId="32491" xr:uid="{00000000-0005-0000-0000-0000A7BD0000}"/>
    <cellStyle name="Percent 2 5 3 2 2 3 2 3" xfId="44732" xr:uid="{00000000-0005-0000-0000-0000A8BD0000}"/>
    <cellStyle name="Percent 2 5 3 2 2 3 3" xfId="26376" xr:uid="{00000000-0005-0000-0000-0000A9BD0000}"/>
    <cellStyle name="Percent 2 5 3 2 2 3 4" xfId="38618" xr:uid="{00000000-0005-0000-0000-0000AABD0000}"/>
    <cellStyle name="Percent 2 5 3 2 2 3 5" xfId="50847" xr:uid="{00000000-0005-0000-0000-0000ABBD0000}"/>
    <cellStyle name="Percent 2 5 3 2 2 4" xfId="20233" xr:uid="{00000000-0005-0000-0000-0000ACBD0000}"/>
    <cellStyle name="Percent 2 5 3 2 2 4 2" xfId="32488" xr:uid="{00000000-0005-0000-0000-0000ADBD0000}"/>
    <cellStyle name="Percent 2 5 3 2 2 4 3" xfId="44729" xr:uid="{00000000-0005-0000-0000-0000AEBD0000}"/>
    <cellStyle name="Percent 2 5 3 2 2 5" xfId="26373" xr:uid="{00000000-0005-0000-0000-0000AFBD0000}"/>
    <cellStyle name="Percent 2 5 3 2 2 6" xfId="38615" xr:uid="{00000000-0005-0000-0000-0000B0BD0000}"/>
    <cellStyle name="Percent 2 5 3 2 2 7" xfId="50844" xr:uid="{00000000-0005-0000-0000-0000B1BD0000}"/>
    <cellStyle name="Percent 2 5 3 2 3" xfId="12307" xr:uid="{00000000-0005-0000-0000-0000B2BD0000}"/>
    <cellStyle name="Percent 2 5 3 2 3 2" xfId="12308" xr:uid="{00000000-0005-0000-0000-0000B3BD0000}"/>
    <cellStyle name="Percent 2 5 3 2 3 2 2" xfId="20238" xr:uid="{00000000-0005-0000-0000-0000B4BD0000}"/>
    <cellStyle name="Percent 2 5 3 2 3 2 2 2" xfId="32493" xr:uid="{00000000-0005-0000-0000-0000B5BD0000}"/>
    <cellStyle name="Percent 2 5 3 2 3 2 2 3" xfId="44734" xr:uid="{00000000-0005-0000-0000-0000B6BD0000}"/>
    <cellStyle name="Percent 2 5 3 2 3 2 3" xfId="26378" xr:uid="{00000000-0005-0000-0000-0000B7BD0000}"/>
    <cellStyle name="Percent 2 5 3 2 3 2 4" xfId="38620" xr:uid="{00000000-0005-0000-0000-0000B8BD0000}"/>
    <cellStyle name="Percent 2 5 3 2 3 2 5" xfId="50849" xr:uid="{00000000-0005-0000-0000-0000B9BD0000}"/>
    <cellStyle name="Percent 2 5 3 2 3 3" xfId="20237" xr:uid="{00000000-0005-0000-0000-0000BABD0000}"/>
    <cellStyle name="Percent 2 5 3 2 3 3 2" xfId="32492" xr:uid="{00000000-0005-0000-0000-0000BBBD0000}"/>
    <cellStyle name="Percent 2 5 3 2 3 3 3" xfId="44733" xr:uid="{00000000-0005-0000-0000-0000BCBD0000}"/>
    <cellStyle name="Percent 2 5 3 2 3 4" xfId="26377" xr:uid="{00000000-0005-0000-0000-0000BDBD0000}"/>
    <cellStyle name="Percent 2 5 3 2 3 5" xfId="38619" xr:uid="{00000000-0005-0000-0000-0000BEBD0000}"/>
    <cellStyle name="Percent 2 5 3 2 3 6" xfId="50848" xr:uid="{00000000-0005-0000-0000-0000BFBD0000}"/>
    <cellStyle name="Percent 2 5 3 2 4" xfId="12309" xr:uid="{00000000-0005-0000-0000-0000C0BD0000}"/>
    <cellStyle name="Percent 2 5 3 2 4 2" xfId="20239" xr:uid="{00000000-0005-0000-0000-0000C1BD0000}"/>
    <cellStyle name="Percent 2 5 3 2 4 2 2" xfId="32494" xr:uid="{00000000-0005-0000-0000-0000C2BD0000}"/>
    <cellStyle name="Percent 2 5 3 2 4 2 3" xfId="44735" xr:uid="{00000000-0005-0000-0000-0000C3BD0000}"/>
    <cellStyle name="Percent 2 5 3 2 4 3" xfId="26379" xr:uid="{00000000-0005-0000-0000-0000C4BD0000}"/>
    <cellStyle name="Percent 2 5 3 2 4 4" xfId="38621" xr:uid="{00000000-0005-0000-0000-0000C5BD0000}"/>
    <cellStyle name="Percent 2 5 3 2 4 5" xfId="50850" xr:uid="{00000000-0005-0000-0000-0000C6BD0000}"/>
    <cellStyle name="Percent 2 5 3 2 5" xfId="20232" xr:uid="{00000000-0005-0000-0000-0000C7BD0000}"/>
    <cellStyle name="Percent 2 5 3 2 5 2" xfId="32487" xr:uid="{00000000-0005-0000-0000-0000C8BD0000}"/>
    <cellStyle name="Percent 2 5 3 2 5 3" xfId="44728" xr:uid="{00000000-0005-0000-0000-0000C9BD0000}"/>
    <cellStyle name="Percent 2 5 3 2 6" xfId="26372" xr:uid="{00000000-0005-0000-0000-0000CABD0000}"/>
    <cellStyle name="Percent 2 5 3 2 7" xfId="38614" xr:uid="{00000000-0005-0000-0000-0000CBBD0000}"/>
    <cellStyle name="Percent 2 5 3 2 8" xfId="50843" xr:uid="{00000000-0005-0000-0000-0000CCBD0000}"/>
    <cellStyle name="Percent 2 5 3 3" xfId="12310" xr:uid="{00000000-0005-0000-0000-0000CDBD0000}"/>
    <cellStyle name="Percent 2 5 3 3 2" xfId="12311" xr:uid="{00000000-0005-0000-0000-0000CEBD0000}"/>
    <cellStyle name="Percent 2 5 3 3 2 2" xfId="12312" xr:uid="{00000000-0005-0000-0000-0000CFBD0000}"/>
    <cellStyle name="Percent 2 5 3 3 2 2 2" xfId="20242" xr:uid="{00000000-0005-0000-0000-0000D0BD0000}"/>
    <cellStyle name="Percent 2 5 3 3 2 2 2 2" xfId="32497" xr:uid="{00000000-0005-0000-0000-0000D1BD0000}"/>
    <cellStyle name="Percent 2 5 3 3 2 2 2 3" xfId="44738" xr:uid="{00000000-0005-0000-0000-0000D2BD0000}"/>
    <cellStyle name="Percent 2 5 3 3 2 2 3" xfId="26382" xr:uid="{00000000-0005-0000-0000-0000D3BD0000}"/>
    <cellStyle name="Percent 2 5 3 3 2 2 4" xfId="38624" xr:uid="{00000000-0005-0000-0000-0000D4BD0000}"/>
    <cellStyle name="Percent 2 5 3 3 2 2 5" xfId="50853" xr:uid="{00000000-0005-0000-0000-0000D5BD0000}"/>
    <cellStyle name="Percent 2 5 3 3 2 3" xfId="20241" xr:uid="{00000000-0005-0000-0000-0000D6BD0000}"/>
    <cellStyle name="Percent 2 5 3 3 2 3 2" xfId="32496" xr:uid="{00000000-0005-0000-0000-0000D7BD0000}"/>
    <cellStyle name="Percent 2 5 3 3 2 3 3" xfId="44737" xr:uid="{00000000-0005-0000-0000-0000D8BD0000}"/>
    <cellStyle name="Percent 2 5 3 3 2 4" xfId="26381" xr:uid="{00000000-0005-0000-0000-0000D9BD0000}"/>
    <cellStyle name="Percent 2 5 3 3 2 5" xfId="38623" xr:uid="{00000000-0005-0000-0000-0000DABD0000}"/>
    <cellStyle name="Percent 2 5 3 3 2 6" xfId="50852" xr:uid="{00000000-0005-0000-0000-0000DBBD0000}"/>
    <cellStyle name="Percent 2 5 3 3 3" xfId="12313" xr:uid="{00000000-0005-0000-0000-0000DCBD0000}"/>
    <cellStyle name="Percent 2 5 3 3 3 2" xfId="20243" xr:uid="{00000000-0005-0000-0000-0000DDBD0000}"/>
    <cellStyle name="Percent 2 5 3 3 3 2 2" xfId="32498" xr:uid="{00000000-0005-0000-0000-0000DEBD0000}"/>
    <cellStyle name="Percent 2 5 3 3 3 2 3" xfId="44739" xr:uid="{00000000-0005-0000-0000-0000DFBD0000}"/>
    <cellStyle name="Percent 2 5 3 3 3 3" xfId="26383" xr:uid="{00000000-0005-0000-0000-0000E0BD0000}"/>
    <cellStyle name="Percent 2 5 3 3 3 4" xfId="38625" xr:uid="{00000000-0005-0000-0000-0000E1BD0000}"/>
    <cellStyle name="Percent 2 5 3 3 3 5" xfId="50854" xr:uid="{00000000-0005-0000-0000-0000E2BD0000}"/>
    <cellStyle name="Percent 2 5 3 3 4" xfId="20240" xr:uid="{00000000-0005-0000-0000-0000E3BD0000}"/>
    <cellStyle name="Percent 2 5 3 3 4 2" xfId="32495" xr:uid="{00000000-0005-0000-0000-0000E4BD0000}"/>
    <cellStyle name="Percent 2 5 3 3 4 3" xfId="44736" xr:uid="{00000000-0005-0000-0000-0000E5BD0000}"/>
    <cellStyle name="Percent 2 5 3 3 5" xfId="26380" xr:uid="{00000000-0005-0000-0000-0000E6BD0000}"/>
    <cellStyle name="Percent 2 5 3 3 6" xfId="38622" xr:uid="{00000000-0005-0000-0000-0000E7BD0000}"/>
    <cellStyle name="Percent 2 5 3 3 7" xfId="50851" xr:uid="{00000000-0005-0000-0000-0000E8BD0000}"/>
    <cellStyle name="Percent 2 5 3 4" xfId="12314" xr:uid="{00000000-0005-0000-0000-0000E9BD0000}"/>
    <cellStyle name="Percent 2 5 3 4 2" xfId="12315" xr:uid="{00000000-0005-0000-0000-0000EABD0000}"/>
    <cellStyle name="Percent 2 5 3 4 2 2" xfId="20245" xr:uid="{00000000-0005-0000-0000-0000EBBD0000}"/>
    <cellStyle name="Percent 2 5 3 4 2 2 2" xfId="32500" xr:uid="{00000000-0005-0000-0000-0000ECBD0000}"/>
    <cellStyle name="Percent 2 5 3 4 2 2 3" xfId="44741" xr:uid="{00000000-0005-0000-0000-0000EDBD0000}"/>
    <cellStyle name="Percent 2 5 3 4 2 3" xfId="26385" xr:uid="{00000000-0005-0000-0000-0000EEBD0000}"/>
    <cellStyle name="Percent 2 5 3 4 2 4" xfId="38627" xr:uid="{00000000-0005-0000-0000-0000EFBD0000}"/>
    <cellStyle name="Percent 2 5 3 4 2 5" xfId="50856" xr:uid="{00000000-0005-0000-0000-0000F0BD0000}"/>
    <cellStyle name="Percent 2 5 3 4 3" xfId="20244" xr:uid="{00000000-0005-0000-0000-0000F1BD0000}"/>
    <cellStyle name="Percent 2 5 3 4 3 2" xfId="32499" xr:uid="{00000000-0005-0000-0000-0000F2BD0000}"/>
    <cellStyle name="Percent 2 5 3 4 3 3" xfId="44740" xr:uid="{00000000-0005-0000-0000-0000F3BD0000}"/>
    <cellStyle name="Percent 2 5 3 4 4" xfId="26384" xr:uid="{00000000-0005-0000-0000-0000F4BD0000}"/>
    <cellStyle name="Percent 2 5 3 4 5" xfId="38626" xr:uid="{00000000-0005-0000-0000-0000F5BD0000}"/>
    <cellStyle name="Percent 2 5 3 4 6" xfId="50855" xr:uid="{00000000-0005-0000-0000-0000F6BD0000}"/>
    <cellStyle name="Percent 2 5 3 5" xfId="12316" xr:uid="{00000000-0005-0000-0000-0000F7BD0000}"/>
    <cellStyle name="Percent 2 5 3 5 2" xfId="20246" xr:uid="{00000000-0005-0000-0000-0000F8BD0000}"/>
    <cellStyle name="Percent 2 5 3 5 2 2" xfId="32501" xr:uid="{00000000-0005-0000-0000-0000F9BD0000}"/>
    <cellStyle name="Percent 2 5 3 5 2 3" xfId="44742" xr:uid="{00000000-0005-0000-0000-0000FABD0000}"/>
    <cellStyle name="Percent 2 5 3 5 3" xfId="26386" xr:uid="{00000000-0005-0000-0000-0000FBBD0000}"/>
    <cellStyle name="Percent 2 5 3 5 4" xfId="38628" xr:uid="{00000000-0005-0000-0000-0000FCBD0000}"/>
    <cellStyle name="Percent 2 5 3 5 5" xfId="50857" xr:uid="{00000000-0005-0000-0000-0000FDBD0000}"/>
    <cellStyle name="Percent 2 5 3 6" xfId="20231" xr:uid="{00000000-0005-0000-0000-0000FEBD0000}"/>
    <cellStyle name="Percent 2 5 3 6 2" xfId="32486" xr:uid="{00000000-0005-0000-0000-0000FFBD0000}"/>
    <cellStyle name="Percent 2 5 3 6 3" xfId="44727" xr:uid="{00000000-0005-0000-0000-000000BE0000}"/>
    <cellStyle name="Percent 2 5 3 7" xfId="26371" xr:uid="{00000000-0005-0000-0000-000001BE0000}"/>
    <cellStyle name="Percent 2 5 3 8" xfId="38613" xr:uid="{00000000-0005-0000-0000-000002BE0000}"/>
    <cellStyle name="Percent 2 5 3 9" xfId="50842" xr:uid="{00000000-0005-0000-0000-000003BE0000}"/>
    <cellStyle name="Percent 2 5 4" xfId="12317" xr:uid="{00000000-0005-0000-0000-000004BE0000}"/>
    <cellStyle name="Percent 2 5 4 2" xfId="12318" xr:uid="{00000000-0005-0000-0000-000005BE0000}"/>
    <cellStyle name="Percent 2 5 4 2 2" xfId="12319" xr:uid="{00000000-0005-0000-0000-000006BE0000}"/>
    <cellStyle name="Percent 2 5 4 2 2 2" xfId="12320" xr:uid="{00000000-0005-0000-0000-000007BE0000}"/>
    <cellStyle name="Percent 2 5 4 2 2 2 2" xfId="20250" xr:uid="{00000000-0005-0000-0000-000008BE0000}"/>
    <cellStyle name="Percent 2 5 4 2 2 2 2 2" xfId="32505" xr:uid="{00000000-0005-0000-0000-000009BE0000}"/>
    <cellStyle name="Percent 2 5 4 2 2 2 2 3" xfId="44746" xr:uid="{00000000-0005-0000-0000-00000ABE0000}"/>
    <cellStyle name="Percent 2 5 4 2 2 2 3" xfId="26390" xr:uid="{00000000-0005-0000-0000-00000BBE0000}"/>
    <cellStyle name="Percent 2 5 4 2 2 2 4" xfId="38632" xr:uid="{00000000-0005-0000-0000-00000CBE0000}"/>
    <cellStyle name="Percent 2 5 4 2 2 2 5" xfId="50861" xr:uid="{00000000-0005-0000-0000-00000DBE0000}"/>
    <cellStyle name="Percent 2 5 4 2 2 3" xfId="20249" xr:uid="{00000000-0005-0000-0000-00000EBE0000}"/>
    <cellStyle name="Percent 2 5 4 2 2 3 2" xfId="32504" xr:uid="{00000000-0005-0000-0000-00000FBE0000}"/>
    <cellStyle name="Percent 2 5 4 2 2 3 3" xfId="44745" xr:uid="{00000000-0005-0000-0000-000010BE0000}"/>
    <cellStyle name="Percent 2 5 4 2 2 4" xfId="26389" xr:uid="{00000000-0005-0000-0000-000011BE0000}"/>
    <cellStyle name="Percent 2 5 4 2 2 5" xfId="38631" xr:uid="{00000000-0005-0000-0000-000012BE0000}"/>
    <cellStyle name="Percent 2 5 4 2 2 6" xfId="50860" xr:uid="{00000000-0005-0000-0000-000013BE0000}"/>
    <cellStyle name="Percent 2 5 4 2 3" xfId="12321" xr:uid="{00000000-0005-0000-0000-000014BE0000}"/>
    <cellStyle name="Percent 2 5 4 2 3 2" xfId="20251" xr:uid="{00000000-0005-0000-0000-000015BE0000}"/>
    <cellStyle name="Percent 2 5 4 2 3 2 2" xfId="32506" xr:uid="{00000000-0005-0000-0000-000016BE0000}"/>
    <cellStyle name="Percent 2 5 4 2 3 2 3" xfId="44747" xr:uid="{00000000-0005-0000-0000-000017BE0000}"/>
    <cellStyle name="Percent 2 5 4 2 3 3" xfId="26391" xr:uid="{00000000-0005-0000-0000-000018BE0000}"/>
    <cellStyle name="Percent 2 5 4 2 3 4" xfId="38633" xr:uid="{00000000-0005-0000-0000-000019BE0000}"/>
    <cellStyle name="Percent 2 5 4 2 3 5" xfId="50862" xr:uid="{00000000-0005-0000-0000-00001ABE0000}"/>
    <cellStyle name="Percent 2 5 4 2 4" xfId="20248" xr:uid="{00000000-0005-0000-0000-00001BBE0000}"/>
    <cellStyle name="Percent 2 5 4 2 4 2" xfId="32503" xr:uid="{00000000-0005-0000-0000-00001CBE0000}"/>
    <cellStyle name="Percent 2 5 4 2 4 3" xfId="44744" xr:uid="{00000000-0005-0000-0000-00001DBE0000}"/>
    <cellStyle name="Percent 2 5 4 2 5" xfId="26388" xr:uid="{00000000-0005-0000-0000-00001EBE0000}"/>
    <cellStyle name="Percent 2 5 4 2 6" xfId="38630" xr:uid="{00000000-0005-0000-0000-00001FBE0000}"/>
    <cellStyle name="Percent 2 5 4 2 7" xfId="50859" xr:uid="{00000000-0005-0000-0000-000020BE0000}"/>
    <cellStyle name="Percent 2 5 4 3" xfId="12322" xr:uid="{00000000-0005-0000-0000-000021BE0000}"/>
    <cellStyle name="Percent 2 5 4 3 2" xfId="12323" xr:uid="{00000000-0005-0000-0000-000022BE0000}"/>
    <cellStyle name="Percent 2 5 4 3 2 2" xfId="20253" xr:uid="{00000000-0005-0000-0000-000023BE0000}"/>
    <cellStyle name="Percent 2 5 4 3 2 2 2" xfId="32508" xr:uid="{00000000-0005-0000-0000-000024BE0000}"/>
    <cellStyle name="Percent 2 5 4 3 2 2 3" xfId="44749" xr:uid="{00000000-0005-0000-0000-000025BE0000}"/>
    <cellStyle name="Percent 2 5 4 3 2 3" xfId="26393" xr:uid="{00000000-0005-0000-0000-000026BE0000}"/>
    <cellStyle name="Percent 2 5 4 3 2 4" xfId="38635" xr:uid="{00000000-0005-0000-0000-000027BE0000}"/>
    <cellStyle name="Percent 2 5 4 3 2 5" xfId="50864" xr:uid="{00000000-0005-0000-0000-000028BE0000}"/>
    <cellStyle name="Percent 2 5 4 3 3" xfId="20252" xr:uid="{00000000-0005-0000-0000-000029BE0000}"/>
    <cellStyle name="Percent 2 5 4 3 3 2" xfId="32507" xr:uid="{00000000-0005-0000-0000-00002ABE0000}"/>
    <cellStyle name="Percent 2 5 4 3 3 3" xfId="44748" xr:uid="{00000000-0005-0000-0000-00002BBE0000}"/>
    <cellStyle name="Percent 2 5 4 3 4" xfId="26392" xr:uid="{00000000-0005-0000-0000-00002CBE0000}"/>
    <cellStyle name="Percent 2 5 4 3 5" xfId="38634" xr:uid="{00000000-0005-0000-0000-00002DBE0000}"/>
    <cellStyle name="Percent 2 5 4 3 6" xfId="50863" xr:uid="{00000000-0005-0000-0000-00002EBE0000}"/>
    <cellStyle name="Percent 2 5 4 4" xfId="12324" xr:uid="{00000000-0005-0000-0000-00002FBE0000}"/>
    <cellStyle name="Percent 2 5 4 4 2" xfId="20254" xr:uid="{00000000-0005-0000-0000-000030BE0000}"/>
    <cellStyle name="Percent 2 5 4 4 2 2" xfId="32509" xr:uid="{00000000-0005-0000-0000-000031BE0000}"/>
    <cellStyle name="Percent 2 5 4 4 2 3" xfId="44750" xr:uid="{00000000-0005-0000-0000-000032BE0000}"/>
    <cellStyle name="Percent 2 5 4 4 3" xfId="26394" xr:uid="{00000000-0005-0000-0000-000033BE0000}"/>
    <cellStyle name="Percent 2 5 4 4 4" xfId="38636" xr:uid="{00000000-0005-0000-0000-000034BE0000}"/>
    <cellStyle name="Percent 2 5 4 4 5" xfId="50865" xr:uid="{00000000-0005-0000-0000-000035BE0000}"/>
    <cellStyle name="Percent 2 5 4 5" xfId="20247" xr:uid="{00000000-0005-0000-0000-000036BE0000}"/>
    <cellStyle name="Percent 2 5 4 5 2" xfId="32502" xr:uid="{00000000-0005-0000-0000-000037BE0000}"/>
    <cellStyle name="Percent 2 5 4 5 3" xfId="44743" xr:uid="{00000000-0005-0000-0000-000038BE0000}"/>
    <cellStyle name="Percent 2 5 4 6" xfId="26387" xr:uid="{00000000-0005-0000-0000-000039BE0000}"/>
    <cellStyle name="Percent 2 5 4 7" xfId="38629" xr:uid="{00000000-0005-0000-0000-00003ABE0000}"/>
    <cellStyle name="Percent 2 5 4 8" xfId="50858" xr:uid="{00000000-0005-0000-0000-00003BBE0000}"/>
    <cellStyle name="Percent 2 5 5" xfId="12325" xr:uid="{00000000-0005-0000-0000-00003CBE0000}"/>
    <cellStyle name="Percent 2 5 5 2" xfId="12326" xr:uid="{00000000-0005-0000-0000-00003DBE0000}"/>
    <cellStyle name="Percent 2 5 5 2 2" xfId="12327" xr:uid="{00000000-0005-0000-0000-00003EBE0000}"/>
    <cellStyle name="Percent 2 5 5 2 2 2" xfId="20257" xr:uid="{00000000-0005-0000-0000-00003FBE0000}"/>
    <cellStyle name="Percent 2 5 5 2 2 2 2" xfId="32512" xr:uid="{00000000-0005-0000-0000-000040BE0000}"/>
    <cellStyle name="Percent 2 5 5 2 2 2 3" xfId="44753" xr:uid="{00000000-0005-0000-0000-000041BE0000}"/>
    <cellStyle name="Percent 2 5 5 2 2 3" xfId="26397" xr:uid="{00000000-0005-0000-0000-000042BE0000}"/>
    <cellStyle name="Percent 2 5 5 2 2 4" xfId="38639" xr:uid="{00000000-0005-0000-0000-000043BE0000}"/>
    <cellStyle name="Percent 2 5 5 2 2 5" xfId="50868" xr:uid="{00000000-0005-0000-0000-000044BE0000}"/>
    <cellStyle name="Percent 2 5 5 2 3" xfId="20256" xr:uid="{00000000-0005-0000-0000-000045BE0000}"/>
    <cellStyle name="Percent 2 5 5 2 3 2" xfId="32511" xr:uid="{00000000-0005-0000-0000-000046BE0000}"/>
    <cellStyle name="Percent 2 5 5 2 3 3" xfId="44752" xr:uid="{00000000-0005-0000-0000-000047BE0000}"/>
    <cellStyle name="Percent 2 5 5 2 4" xfId="26396" xr:uid="{00000000-0005-0000-0000-000048BE0000}"/>
    <cellStyle name="Percent 2 5 5 2 5" xfId="38638" xr:uid="{00000000-0005-0000-0000-000049BE0000}"/>
    <cellStyle name="Percent 2 5 5 2 6" xfId="50867" xr:uid="{00000000-0005-0000-0000-00004ABE0000}"/>
    <cellStyle name="Percent 2 5 5 3" xfId="12328" xr:uid="{00000000-0005-0000-0000-00004BBE0000}"/>
    <cellStyle name="Percent 2 5 5 3 2" xfId="20258" xr:uid="{00000000-0005-0000-0000-00004CBE0000}"/>
    <cellStyle name="Percent 2 5 5 3 2 2" xfId="32513" xr:uid="{00000000-0005-0000-0000-00004DBE0000}"/>
    <cellStyle name="Percent 2 5 5 3 2 3" xfId="44754" xr:uid="{00000000-0005-0000-0000-00004EBE0000}"/>
    <cellStyle name="Percent 2 5 5 3 3" xfId="26398" xr:uid="{00000000-0005-0000-0000-00004FBE0000}"/>
    <cellStyle name="Percent 2 5 5 3 4" xfId="38640" xr:uid="{00000000-0005-0000-0000-000050BE0000}"/>
    <cellStyle name="Percent 2 5 5 3 5" xfId="50869" xr:uid="{00000000-0005-0000-0000-000051BE0000}"/>
    <cellStyle name="Percent 2 5 5 4" xfId="20255" xr:uid="{00000000-0005-0000-0000-000052BE0000}"/>
    <cellStyle name="Percent 2 5 5 4 2" xfId="32510" xr:uid="{00000000-0005-0000-0000-000053BE0000}"/>
    <cellStyle name="Percent 2 5 5 4 3" xfId="44751" xr:uid="{00000000-0005-0000-0000-000054BE0000}"/>
    <cellStyle name="Percent 2 5 5 5" xfId="26395" xr:uid="{00000000-0005-0000-0000-000055BE0000}"/>
    <cellStyle name="Percent 2 5 5 6" xfId="38637" xr:uid="{00000000-0005-0000-0000-000056BE0000}"/>
    <cellStyle name="Percent 2 5 5 7" xfId="50866" xr:uid="{00000000-0005-0000-0000-000057BE0000}"/>
    <cellStyle name="Percent 2 5 6" xfId="12329" xr:uid="{00000000-0005-0000-0000-000058BE0000}"/>
    <cellStyle name="Percent 2 5 6 2" xfId="12330" xr:uid="{00000000-0005-0000-0000-000059BE0000}"/>
    <cellStyle name="Percent 2 5 6 2 2" xfId="20260" xr:uid="{00000000-0005-0000-0000-00005ABE0000}"/>
    <cellStyle name="Percent 2 5 6 2 2 2" xfId="32515" xr:uid="{00000000-0005-0000-0000-00005BBE0000}"/>
    <cellStyle name="Percent 2 5 6 2 2 3" xfId="44756" xr:uid="{00000000-0005-0000-0000-00005CBE0000}"/>
    <cellStyle name="Percent 2 5 6 2 3" xfId="26400" xr:uid="{00000000-0005-0000-0000-00005DBE0000}"/>
    <cellStyle name="Percent 2 5 6 2 4" xfId="38642" xr:uid="{00000000-0005-0000-0000-00005EBE0000}"/>
    <cellStyle name="Percent 2 5 6 2 5" xfId="50871" xr:uid="{00000000-0005-0000-0000-00005FBE0000}"/>
    <cellStyle name="Percent 2 5 6 3" xfId="20259" xr:uid="{00000000-0005-0000-0000-000060BE0000}"/>
    <cellStyle name="Percent 2 5 6 3 2" xfId="32514" xr:uid="{00000000-0005-0000-0000-000061BE0000}"/>
    <cellStyle name="Percent 2 5 6 3 3" xfId="44755" xr:uid="{00000000-0005-0000-0000-000062BE0000}"/>
    <cellStyle name="Percent 2 5 6 4" xfId="26399" xr:uid="{00000000-0005-0000-0000-000063BE0000}"/>
    <cellStyle name="Percent 2 5 6 5" xfId="38641" xr:uid="{00000000-0005-0000-0000-000064BE0000}"/>
    <cellStyle name="Percent 2 5 6 6" xfId="50870" xr:uid="{00000000-0005-0000-0000-000065BE0000}"/>
    <cellStyle name="Percent 2 5 7" xfId="12331" xr:uid="{00000000-0005-0000-0000-000066BE0000}"/>
    <cellStyle name="Percent 2 5 7 2" xfId="20261" xr:uid="{00000000-0005-0000-0000-000067BE0000}"/>
    <cellStyle name="Percent 2 5 7 2 2" xfId="32516" xr:uid="{00000000-0005-0000-0000-000068BE0000}"/>
    <cellStyle name="Percent 2 5 7 2 3" xfId="44757" xr:uid="{00000000-0005-0000-0000-000069BE0000}"/>
    <cellStyle name="Percent 2 5 7 3" xfId="26401" xr:uid="{00000000-0005-0000-0000-00006ABE0000}"/>
    <cellStyle name="Percent 2 5 7 4" xfId="38643" xr:uid="{00000000-0005-0000-0000-00006BBE0000}"/>
    <cellStyle name="Percent 2 5 7 5" xfId="50872" xr:uid="{00000000-0005-0000-0000-00006CBE0000}"/>
    <cellStyle name="Percent 2 5 8" xfId="20198" xr:uid="{00000000-0005-0000-0000-00006DBE0000}"/>
    <cellStyle name="Percent 2 5 8 2" xfId="32453" xr:uid="{00000000-0005-0000-0000-00006EBE0000}"/>
    <cellStyle name="Percent 2 5 8 3" xfId="44694" xr:uid="{00000000-0005-0000-0000-00006FBE0000}"/>
    <cellStyle name="Percent 2 5 9" xfId="26338" xr:uid="{00000000-0005-0000-0000-000070BE0000}"/>
    <cellStyle name="Percent 2 6" xfId="12332" xr:uid="{00000000-0005-0000-0000-000071BE0000}"/>
    <cellStyle name="Percent 2 6 10" xfId="50873" xr:uid="{00000000-0005-0000-0000-000072BE0000}"/>
    <cellStyle name="Percent 2 6 2" xfId="12333" xr:uid="{00000000-0005-0000-0000-000073BE0000}"/>
    <cellStyle name="Percent 2 6 2 2" xfId="12334" xr:uid="{00000000-0005-0000-0000-000074BE0000}"/>
    <cellStyle name="Percent 2 6 2 2 2" xfId="12335" xr:uid="{00000000-0005-0000-0000-000075BE0000}"/>
    <cellStyle name="Percent 2 6 2 2 2 2" xfId="12336" xr:uid="{00000000-0005-0000-0000-000076BE0000}"/>
    <cellStyle name="Percent 2 6 2 2 2 2 2" xfId="12337" xr:uid="{00000000-0005-0000-0000-000077BE0000}"/>
    <cellStyle name="Percent 2 6 2 2 2 2 2 2" xfId="20267" xr:uid="{00000000-0005-0000-0000-000078BE0000}"/>
    <cellStyle name="Percent 2 6 2 2 2 2 2 2 2" xfId="32522" xr:uid="{00000000-0005-0000-0000-000079BE0000}"/>
    <cellStyle name="Percent 2 6 2 2 2 2 2 2 3" xfId="44763" xr:uid="{00000000-0005-0000-0000-00007ABE0000}"/>
    <cellStyle name="Percent 2 6 2 2 2 2 2 3" xfId="26407" xr:uid="{00000000-0005-0000-0000-00007BBE0000}"/>
    <cellStyle name="Percent 2 6 2 2 2 2 2 4" xfId="38649" xr:uid="{00000000-0005-0000-0000-00007CBE0000}"/>
    <cellStyle name="Percent 2 6 2 2 2 2 2 5" xfId="50878" xr:uid="{00000000-0005-0000-0000-00007DBE0000}"/>
    <cellStyle name="Percent 2 6 2 2 2 2 3" xfId="20266" xr:uid="{00000000-0005-0000-0000-00007EBE0000}"/>
    <cellStyle name="Percent 2 6 2 2 2 2 3 2" xfId="32521" xr:uid="{00000000-0005-0000-0000-00007FBE0000}"/>
    <cellStyle name="Percent 2 6 2 2 2 2 3 3" xfId="44762" xr:uid="{00000000-0005-0000-0000-000080BE0000}"/>
    <cellStyle name="Percent 2 6 2 2 2 2 4" xfId="26406" xr:uid="{00000000-0005-0000-0000-000081BE0000}"/>
    <cellStyle name="Percent 2 6 2 2 2 2 5" xfId="38648" xr:uid="{00000000-0005-0000-0000-000082BE0000}"/>
    <cellStyle name="Percent 2 6 2 2 2 2 6" xfId="50877" xr:uid="{00000000-0005-0000-0000-000083BE0000}"/>
    <cellStyle name="Percent 2 6 2 2 2 3" xfId="12338" xr:uid="{00000000-0005-0000-0000-000084BE0000}"/>
    <cellStyle name="Percent 2 6 2 2 2 3 2" xfId="20268" xr:uid="{00000000-0005-0000-0000-000085BE0000}"/>
    <cellStyle name="Percent 2 6 2 2 2 3 2 2" xfId="32523" xr:uid="{00000000-0005-0000-0000-000086BE0000}"/>
    <cellStyle name="Percent 2 6 2 2 2 3 2 3" xfId="44764" xr:uid="{00000000-0005-0000-0000-000087BE0000}"/>
    <cellStyle name="Percent 2 6 2 2 2 3 3" xfId="26408" xr:uid="{00000000-0005-0000-0000-000088BE0000}"/>
    <cellStyle name="Percent 2 6 2 2 2 3 4" xfId="38650" xr:uid="{00000000-0005-0000-0000-000089BE0000}"/>
    <cellStyle name="Percent 2 6 2 2 2 3 5" xfId="50879" xr:uid="{00000000-0005-0000-0000-00008ABE0000}"/>
    <cellStyle name="Percent 2 6 2 2 2 4" xfId="20265" xr:uid="{00000000-0005-0000-0000-00008BBE0000}"/>
    <cellStyle name="Percent 2 6 2 2 2 4 2" xfId="32520" xr:uid="{00000000-0005-0000-0000-00008CBE0000}"/>
    <cellStyle name="Percent 2 6 2 2 2 4 3" xfId="44761" xr:uid="{00000000-0005-0000-0000-00008DBE0000}"/>
    <cellStyle name="Percent 2 6 2 2 2 5" xfId="26405" xr:uid="{00000000-0005-0000-0000-00008EBE0000}"/>
    <cellStyle name="Percent 2 6 2 2 2 6" xfId="38647" xr:uid="{00000000-0005-0000-0000-00008FBE0000}"/>
    <cellStyle name="Percent 2 6 2 2 2 7" xfId="50876" xr:uid="{00000000-0005-0000-0000-000090BE0000}"/>
    <cellStyle name="Percent 2 6 2 2 3" xfId="12339" xr:uid="{00000000-0005-0000-0000-000091BE0000}"/>
    <cellStyle name="Percent 2 6 2 2 3 2" xfId="12340" xr:uid="{00000000-0005-0000-0000-000092BE0000}"/>
    <cellStyle name="Percent 2 6 2 2 3 2 2" xfId="20270" xr:uid="{00000000-0005-0000-0000-000093BE0000}"/>
    <cellStyle name="Percent 2 6 2 2 3 2 2 2" xfId="32525" xr:uid="{00000000-0005-0000-0000-000094BE0000}"/>
    <cellStyle name="Percent 2 6 2 2 3 2 2 3" xfId="44766" xr:uid="{00000000-0005-0000-0000-000095BE0000}"/>
    <cellStyle name="Percent 2 6 2 2 3 2 3" xfId="26410" xr:uid="{00000000-0005-0000-0000-000096BE0000}"/>
    <cellStyle name="Percent 2 6 2 2 3 2 4" xfId="38652" xr:uid="{00000000-0005-0000-0000-000097BE0000}"/>
    <cellStyle name="Percent 2 6 2 2 3 2 5" xfId="50881" xr:uid="{00000000-0005-0000-0000-000098BE0000}"/>
    <cellStyle name="Percent 2 6 2 2 3 3" xfId="20269" xr:uid="{00000000-0005-0000-0000-000099BE0000}"/>
    <cellStyle name="Percent 2 6 2 2 3 3 2" xfId="32524" xr:uid="{00000000-0005-0000-0000-00009ABE0000}"/>
    <cellStyle name="Percent 2 6 2 2 3 3 3" xfId="44765" xr:uid="{00000000-0005-0000-0000-00009BBE0000}"/>
    <cellStyle name="Percent 2 6 2 2 3 4" xfId="26409" xr:uid="{00000000-0005-0000-0000-00009CBE0000}"/>
    <cellStyle name="Percent 2 6 2 2 3 5" xfId="38651" xr:uid="{00000000-0005-0000-0000-00009DBE0000}"/>
    <cellStyle name="Percent 2 6 2 2 3 6" xfId="50880" xr:uid="{00000000-0005-0000-0000-00009EBE0000}"/>
    <cellStyle name="Percent 2 6 2 2 4" xfId="12341" xr:uid="{00000000-0005-0000-0000-00009FBE0000}"/>
    <cellStyle name="Percent 2 6 2 2 4 2" xfId="20271" xr:uid="{00000000-0005-0000-0000-0000A0BE0000}"/>
    <cellStyle name="Percent 2 6 2 2 4 2 2" xfId="32526" xr:uid="{00000000-0005-0000-0000-0000A1BE0000}"/>
    <cellStyle name="Percent 2 6 2 2 4 2 3" xfId="44767" xr:uid="{00000000-0005-0000-0000-0000A2BE0000}"/>
    <cellStyle name="Percent 2 6 2 2 4 3" xfId="26411" xr:uid="{00000000-0005-0000-0000-0000A3BE0000}"/>
    <cellStyle name="Percent 2 6 2 2 4 4" xfId="38653" xr:uid="{00000000-0005-0000-0000-0000A4BE0000}"/>
    <cellStyle name="Percent 2 6 2 2 4 5" xfId="50882" xr:uid="{00000000-0005-0000-0000-0000A5BE0000}"/>
    <cellStyle name="Percent 2 6 2 2 5" xfId="20264" xr:uid="{00000000-0005-0000-0000-0000A6BE0000}"/>
    <cellStyle name="Percent 2 6 2 2 5 2" xfId="32519" xr:uid="{00000000-0005-0000-0000-0000A7BE0000}"/>
    <cellStyle name="Percent 2 6 2 2 5 3" xfId="44760" xr:uid="{00000000-0005-0000-0000-0000A8BE0000}"/>
    <cellStyle name="Percent 2 6 2 2 6" xfId="26404" xr:uid="{00000000-0005-0000-0000-0000A9BE0000}"/>
    <cellStyle name="Percent 2 6 2 2 7" xfId="38646" xr:uid="{00000000-0005-0000-0000-0000AABE0000}"/>
    <cellStyle name="Percent 2 6 2 2 8" xfId="50875" xr:uid="{00000000-0005-0000-0000-0000ABBE0000}"/>
    <cellStyle name="Percent 2 6 2 3" xfId="12342" xr:uid="{00000000-0005-0000-0000-0000ACBE0000}"/>
    <cellStyle name="Percent 2 6 2 3 2" xfId="12343" xr:uid="{00000000-0005-0000-0000-0000ADBE0000}"/>
    <cellStyle name="Percent 2 6 2 3 2 2" xfId="12344" xr:uid="{00000000-0005-0000-0000-0000AEBE0000}"/>
    <cellStyle name="Percent 2 6 2 3 2 2 2" xfId="20274" xr:uid="{00000000-0005-0000-0000-0000AFBE0000}"/>
    <cellStyle name="Percent 2 6 2 3 2 2 2 2" xfId="32529" xr:uid="{00000000-0005-0000-0000-0000B0BE0000}"/>
    <cellStyle name="Percent 2 6 2 3 2 2 2 3" xfId="44770" xr:uid="{00000000-0005-0000-0000-0000B1BE0000}"/>
    <cellStyle name="Percent 2 6 2 3 2 2 3" xfId="26414" xr:uid="{00000000-0005-0000-0000-0000B2BE0000}"/>
    <cellStyle name="Percent 2 6 2 3 2 2 4" xfId="38656" xr:uid="{00000000-0005-0000-0000-0000B3BE0000}"/>
    <cellStyle name="Percent 2 6 2 3 2 2 5" xfId="50885" xr:uid="{00000000-0005-0000-0000-0000B4BE0000}"/>
    <cellStyle name="Percent 2 6 2 3 2 3" xfId="20273" xr:uid="{00000000-0005-0000-0000-0000B5BE0000}"/>
    <cellStyle name="Percent 2 6 2 3 2 3 2" xfId="32528" xr:uid="{00000000-0005-0000-0000-0000B6BE0000}"/>
    <cellStyle name="Percent 2 6 2 3 2 3 3" xfId="44769" xr:uid="{00000000-0005-0000-0000-0000B7BE0000}"/>
    <cellStyle name="Percent 2 6 2 3 2 4" xfId="26413" xr:uid="{00000000-0005-0000-0000-0000B8BE0000}"/>
    <cellStyle name="Percent 2 6 2 3 2 5" xfId="38655" xr:uid="{00000000-0005-0000-0000-0000B9BE0000}"/>
    <cellStyle name="Percent 2 6 2 3 2 6" xfId="50884" xr:uid="{00000000-0005-0000-0000-0000BABE0000}"/>
    <cellStyle name="Percent 2 6 2 3 3" xfId="12345" xr:uid="{00000000-0005-0000-0000-0000BBBE0000}"/>
    <cellStyle name="Percent 2 6 2 3 3 2" xfId="20275" xr:uid="{00000000-0005-0000-0000-0000BCBE0000}"/>
    <cellStyle name="Percent 2 6 2 3 3 2 2" xfId="32530" xr:uid="{00000000-0005-0000-0000-0000BDBE0000}"/>
    <cellStyle name="Percent 2 6 2 3 3 2 3" xfId="44771" xr:uid="{00000000-0005-0000-0000-0000BEBE0000}"/>
    <cellStyle name="Percent 2 6 2 3 3 3" xfId="26415" xr:uid="{00000000-0005-0000-0000-0000BFBE0000}"/>
    <cellStyle name="Percent 2 6 2 3 3 4" xfId="38657" xr:uid="{00000000-0005-0000-0000-0000C0BE0000}"/>
    <cellStyle name="Percent 2 6 2 3 3 5" xfId="50886" xr:uid="{00000000-0005-0000-0000-0000C1BE0000}"/>
    <cellStyle name="Percent 2 6 2 3 4" xfId="20272" xr:uid="{00000000-0005-0000-0000-0000C2BE0000}"/>
    <cellStyle name="Percent 2 6 2 3 4 2" xfId="32527" xr:uid="{00000000-0005-0000-0000-0000C3BE0000}"/>
    <cellStyle name="Percent 2 6 2 3 4 3" xfId="44768" xr:uid="{00000000-0005-0000-0000-0000C4BE0000}"/>
    <cellStyle name="Percent 2 6 2 3 5" xfId="26412" xr:uid="{00000000-0005-0000-0000-0000C5BE0000}"/>
    <cellStyle name="Percent 2 6 2 3 6" xfId="38654" xr:uid="{00000000-0005-0000-0000-0000C6BE0000}"/>
    <cellStyle name="Percent 2 6 2 3 7" xfId="50883" xr:uid="{00000000-0005-0000-0000-0000C7BE0000}"/>
    <cellStyle name="Percent 2 6 2 4" xfId="12346" xr:uid="{00000000-0005-0000-0000-0000C8BE0000}"/>
    <cellStyle name="Percent 2 6 2 4 2" xfId="12347" xr:uid="{00000000-0005-0000-0000-0000C9BE0000}"/>
    <cellStyle name="Percent 2 6 2 4 2 2" xfId="20277" xr:uid="{00000000-0005-0000-0000-0000CABE0000}"/>
    <cellStyle name="Percent 2 6 2 4 2 2 2" xfId="32532" xr:uid="{00000000-0005-0000-0000-0000CBBE0000}"/>
    <cellStyle name="Percent 2 6 2 4 2 2 3" xfId="44773" xr:uid="{00000000-0005-0000-0000-0000CCBE0000}"/>
    <cellStyle name="Percent 2 6 2 4 2 3" xfId="26417" xr:uid="{00000000-0005-0000-0000-0000CDBE0000}"/>
    <cellStyle name="Percent 2 6 2 4 2 4" xfId="38659" xr:uid="{00000000-0005-0000-0000-0000CEBE0000}"/>
    <cellStyle name="Percent 2 6 2 4 2 5" xfId="50888" xr:uid="{00000000-0005-0000-0000-0000CFBE0000}"/>
    <cellStyle name="Percent 2 6 2 4 3" xfId="20276" xr:uid="{00000000-0005-0000-0000-0000D0BE0000}"/>
    <cellStyle name="Percent 2 6 2 4 3 2" xfId="32531" xr:uid="{00000000-0005-0000-0000-0000D1BE0000}"/>
    <cellStyle name="Percent 2 6 2 4 3 3" xfId="44772" xr:uid="{00000000-0005-0000-0000-0000D2BE0000}"/>
    <cellStyle name="Percent 2 6 2 4 4" xfId="26416" xr:uid="{00000000-0005-0000-0000-0000D3BE0000}"/>
    <cellStyle name="Percent 2 6 2 4 5" xfId="38658" xr:uid="{00000000-0005-0000-0000-0000D4BE0000}"/>
    <cellStyle name="Percent 2 6 2 4 6" xfId="50887" xr:uid="{00000000-0005-0000-0000-0000D5BE0000}"/>
    <cellStyle name="Percent 2 6 2 5" xfId="12348" xr:uid="{00000000-0005-0000-0000-0000D6BE0000}"/>
    <cellStyle name="Percent 2 6 2 5 2" xfId="20278" xr:uid="{00000000-0005-0000-0000-0000D7BE0000}"/>
    <cellStyle name="Percent 2 6 2 5 2 2" xfId="32533" xr:uid="{00000000-0005-0000-0000-0000D8BE0000}"/>
    <cellStyle name="Percent 2 6 2 5 2 3" xfId="44774" xr:uid="{00000000-0005-0000-0000-0000D9BE0000}"/>
    <cellStyle name="Percent 2 6 2 5 3" xfId="26418" xr:uid="{00000000-0005-0000-0000-0000DABE0000}"/>
    <cellStyle name="Percent 2 6 2 5 4" xfId="38660" xr:uid="{00000000-0005-0000-0000-0000DBBE0000}"/>
    <cellStyle name="Percent 2 6 2 5 5" xfId="50889" xr:uid="{00000000-0005-0000-0000-0000DCBE0000}"/>
    <cellStyle name="Percent 2 6 2 6" xfId="20263" xr:uid="{00000000-0005-0000-0000-0000DDBE0000}"/>
    <cellStyle name="Percent 2 6 2 6 2" xfId="32518" xr:uid="{00000000-0005-0000-0000-0000DEBE0000}"/>
    <cellStyle name="Percent 2 6 2 6 3" xfId="44759" xr:uid="{00000000-0005-0000-0000-0000DFBE0000}"/>
    <cellStyle name="Percent 2 6 2 7" xfId="26403" xr:uid="{00000000-0005-0000-0000-0000E0BE0000}"/>
    <cellStyle name="Percent 2 6 2 8" xfId="38645" xr:uid="{00000000-0005-0000-0000-0000E1BE0000}"/>
    <cellStyle name="Percent 2 6 2 9" xfId="50874" xr:uid="{00000000-0005-0000-0000-0000E2BE0000}"/>
    <cellStyle name="Percent 2 6 3" xfId="12349" xr:uid="{00000000-0005-0000-0000-0000E3BE0000}"/>
    <cellStyle name="Percent 2 6 3 2" xfId="12350" xr:uid="{00000000-0005-0000-0000-0000E4BE0000}"/>
    <cellStyle name="Percent 2 6 3 2 2" xfId="12351" xr:uid="{00000000-0005-0000-0000-0000E5BE0000}"/>
    <cellStyle name="Percent 2 6 3 2 2 2" xfId="12352" xr:uid="{00000000-0005-0000-0000-0000E6BE0000}"/>
    <cellStyle name="Percent 2 6 3 2 2 2 2" xfId="20282" xr:uid="{00000000-0005-0000-0000-0000E7BE0000}"/>
    <cellStyle name="Percent 2 6 3 2 2 2 2 2" xfId="32537" xr:uid="{00000000-0005-0000-0000-0000E8BE0000}"/>
    <cellStyle name="Percent 2 6 3 2 2 2 2 3" xfId="44778" xr:uid="{00000000-0005-0000-0000-0000E9BE0000}"/>
    <cellStyle name="Percent 2 6 3 2 2 2 3" xfId="26422" xr:uid="{00000000-0005-0000-0000-0000EABE0000}"/>
    <cellStyle name="Percent 2 6 3 2 2 2 4" xfId="38664" xr:uid="{00000000-0005-0000-0000-0000EBBE0000}"/>
    <cellStyle name="Percent 2 6 3 2 2 2 5" xfId="50893" xr:uid="{00000000-0005-0000-0000-0000ECBE0000}"/>
    <cellStyle name="Percent 2 6 3 2 2 3" xfId="20281" xr:uid="{00000000-0005-0000-0000-0000EDBE0000}"/>
    <cellStyle name="Percent 2 6 3 2 2 3 2" xfId="32536" xr:uid="{00000000-0005-0000-0000-0000EEBE0000}"/>
    <cellStyle name="Percent 2 6 3 2 2 3 3" xfId="44777" xr:uid="{00000000-0005-0000-0000-0000EFBE0000}"/>
    <cellStyle name="Percent 2 6 3 2 2 4" xfId="26421" xr:uid="{00000000-0005-0000-0000-0000F0BE0000}"/>
    <cellStyle name="Percent 2 6 3 2 2 5" xfId="38663" xr:uid="{00000000-0005-0000-0000-0000F1BE0000}"/>
    <cellStyle name="Percent 2 6 3 2 2 6" xfId="50892" xr:uid="{00000000-0005-0000-0000-0000F2BE0000}"/>
    <cellStyle name="Percent 2 6 3 2 3" xfId="12353" xr:uid="{00000000-0005-0000-0000-0000F3BE0000}"/>
    <cellStyle name="Percent 2 6 3 2 3 2" xfId="20283" xr:uid="{00000000-0005-0000-0000-0000F4BE0000}"/>
    <cellStyle name="Percent 2 6 3 2 3 2 2" xfId="32538" xr:uid="{00000000-0005-0000-0000-0000F5BE0000}"/>
    <cellStyle name="Percent 2 6 3 2 3 2 3" xfId="44779" xr:uid="{00000000-0005-0000-0000-0000F6BE0000}"/>
    <cellStyle name="Percent 2 6 3 2 3 3" xfId="26423" xr:uid="{00000000-0005-0000-0000-0000F7BE0000}"/>
    <cellStyle name="Percent 2 6 3 2 3 4" xfId="38665" xr:uid="{00000000-0005-0000-0000-0000F8BE0000}"/>
    <cellStyle name="Percent 2 6 3 2 3 5" xfId="50894" xr:uid="{00000000-0005-0000-0000-0000F9BE0000}"/>
    <cellStyle name="Percent 2 6 3 2 4" xfId="20280" xr:uid="{00000000-0005-0000-0000-0000FABE0000}"/>
    <cellStyle name="Percent 2 6 3 2 4 2" xfId="32535" xr:uid="{00000000-0005-0000-0000-0000FBBE0000}"/>
    <cellStyle name="Percent 2 6 3 2 4 3" xfId="44776" xr:uid="{00000000-0005-0000-0000-0000FCBE0000}"/>
    <cellStyle name="Percent 2 6 3 2 5" xfId="26420" xr:uid="{00000000-0005-0000-0000-0000FDBE0000}"/>
    <cellStyle name="Percent 2 6 3 2 6" xfId="38662" xr:uid="{00000000-0005-0000-0000-0000FEBE0000}"/>
    <cellStyle name="Percent 2 6 3 2 7" xfId="50891" xr:uid="{00000000-0005-0000-0000-0000FFBE0000}"/>
    <cellStyle name="Percent 2 6 3 3" xfId="12354" xr:uid="{00000000-0005-0000-0000-000000BF0000}"/>
    <cellStyle name="Percent 2 6 3 3 2" xfId="12355" xr:uid="{00000000-0005-0000-0000-000001BF0000}"/>
    <cellStyle name="Percent 2 6 3 3 2 2" xfId="20285" xr:uid="{00000000-0005-0000-0000-000002BF0000}"/>
    <cellStyle name="Percent 2 6 3 3 2 2 2" xfId="32540" xr:uid="{00000000-0005-0000-0000-000003BF0000}"/>
    <cellStyle name="Percent 2 6 3 3 2 2 3" xfId="44781" xr:uid="{00000000-0005-0000-0000-000004BF0000}"/>
    <cellStyle name="Percent 2 6 3 3 2 3" xfId="26425" xr:uid="{00000000-0005-0000-0000-000005BF0000}"/>
    <cellStyle name="Percent 2 6 3 3 2 4" xfId="38667" xr:uid="{00000000-0005-0000-0000-000006BF0000}"/>
    <cellStyle name="Percent 2 6 3 3 2 5" xfId="50896" xr:uid="{00000000-0005-0000-0000-000007BF0000}"/>
    <cellStyle name="Percent 2 6 3 3 3" xfId="20284" xr:uid="{00000000-0005-0000-0000-000008BF0000}"/>
    <cellStyle name="Percent 2 6 3 3 3 2" xfId="32539" xr:uid="{00000000-0005-0000-0000-000009BF0000}"/>
    <cellStyle name="Percent 2 6 3 3 3 3" xfId="44780" xr:uid="{00000000-0005-0000-0000-00000ABF0000}"/>
    <cellStyle name="Percent 2 6 3 3 4" xfId="26424" xr:uid="{00000000-0005-0000-0000-00000BBF0000}"/>
    <cellStyle name="Percent 2 6 3 3 5" xfId="38666" xr:uid="{00000000-0005-0000-0000-00000CBF0000}"/>
    <cellStyle name="Percent 2 6 3 3 6" xfId="50895" xr:uid="{00000000-0005-0000-0000-00000DBF0000}"/>
    <cellStyle name="Percent 2 6 3 4" xfId="12356" xr:uid="{00000000-0005-0000-0000-00000EBF0000}"/>
    <cellStyle name="Percent 2 6 3 4 2" xfId="20286" xr:uid="{00000000-0005-0000-0000-00000FBF0000}"/>
    <cellStyle name="Percent 2 6 3 4 2 2" xfId="32541" xr:uid="{00000000-0005-0000-0000-000010BF0000}"/>
    <cellStyle name="Percent 2 6 3 4 2 3" xfId="44782" xr:uid="{00000000-0005-0000-0000-000011BF0000}"/>
    <cellStyle name="Percent 2 6 3 4 3" xfId="26426" xr:uid="{00000000-0005-0000-0000-000012BF0000}"/>
    <cellStyle name="Percent 2 6 3 4 4" xfId="38668" xr:uid="{00000000-0005-0000-0000-000013BF0000}"/>
    <cellStyle name="Percent 2 6 3 4 5" xfId="50897" xr:uid="{00000000-0005-0000-0000-000014BF0000}"/>
    <cellStyle name="Percent 2 6 3 5" xfId="20279" xr:uid="{00000000-0005-0000-0000-000015BF0000}"/>
    <cellStyle name="Percent 2 6 3 5 2" xfId="32534" xr:uid="{00000000-0005-0000-0000-000016BF0000}"/>
    <cellStyle name="Percent 2 6 3 5 3" xfId="44775" xr:uid="{00000000-0005-0000-0000-000017BF0000}"/>
    <cellStyle name="Percent 2 6 3 6" xfId="26419" xr:uid="{00000000-0005-0000-0000-000018BF0000}"/>
    <cellStyle name="Percent 2 6 3 7" xfId="38661" xr:uid="{00000000-0005-0000-0000-000019BF0000}"/>
    <cellStyle name="Percent 2 6 3 8" xfId="50890" xr:uid="{00000000-0005-0000-0000-00001ABF0000}"/>
    <cellStyle name="Percent 2 6 4" xfId="12357" xr:uid="{00000000-0005-0000-0000-00001BBF0000}"/>
    <cellStyle name="Percent 2 6 4 2" xfId="12358" xr:uid="{00000000-0005-0000-0000-00001CBF0000}"/>
    <cellStyle name="Percent 2 6 4 2 2" xfId="12359" xr:uid="{00000000-0005-0000-0000-00001DBF0000}"/>
    <cellStyle name="Percent 2 6 4 2 2 2" xfId="20289" xr:uid="{00000000-0005-0000-0000-00001EBF0000}"/>
    <cellStyle name="Percent 2 6 4 2 2 2 2" xfId="32544" xr:uid="{00000000-0005-0000-0000-00001FBF0000}"/>
    <cellStyle name="Percent 2 6 4 2 2 2 3" xfId="44785" xr:uid="{00000000-0005-0000-0000-000020BF0000}"/>
    <cellStyle name="Percent 2 6 4 2 2 3" xfId="26429" xr:uid="{00000000-0005-0000-0000-000021BF0000}"/>
    <cellStyle name="Percent 2 6 4 2 2 4" xfId="38671" xr:uid="{00000000-0005-0000-0000-000022BF0000}"/>
    <cellStyle name="Percent 2 6 4 2 2 5" xfId="50900" xr:uid="{00000000-0005-0000-0000-000023BF0000}"/>
    <cellStyle name="Percent 2 6 4 2 3" xfId="20288" xr:uid="{00000000-0005-0000-0000-000024BF0000}"/>
    <cellStyle name="Percent 2 6 4 2 3 2" xfId="32543" xr:uid="{00000000-0005-0000-0000-000025BF0000}"/>
    <cellStyle name="Percent 2 6 4 2 3 3" xfId="44784" xr:uid="{00000000-0005-0000-0000-000026BF0000}"/>
    <cellStyle name="Percent 2 6 4 2 4" xfId="26428" xr:uid="{00000000-0005-0000-0000-000027BF0000}"/>
    <cellStyle name="Percent 2 6 4 2 5" xfId="38670" xr:uid="{00000000-0005-0000-0000-000028BF0000}"/>
    <cellStyle name="Percent 2 6 4 2 6" xfId="50899" xr:uid="{00000000-0005-0000-0000-000029BF0000}"/>
    <cellStyle name="Percent 2 6 4 3" xfId="12360" xr:uid="{00000000-0005-0000-0000-00002ABF0000}"/>
    <cellStyle name="Percent 2 6 4 3 2" xfId="20290" xr:uid="{00000000-0005-0000-0000-00002BBF0000}"/>
    <cellStyle name="Percent 2 6 4 3 2 2" xfId="32545" xr:uid="{00000000-0005-0000-0000-00002CBF0000}"/>
    <cellStyle name="Percent 2 6 4 3 2 3" xfId="44786" xr:uid="{00000000-0005-0000-0000-00002DBF0000}"/>
    <cellStyle name="Percent 2 6 4 3 3" xfId="26430" xr:uid="{00000000-0005-0000-0000-00002EBF0000}"/>
    <cellStyle name="Percent 2 6 4 3 4" xfId="38672" xr:uid="{00000000-0005-0000-0000-00002FBF0000}"/>
    <cellStyle name="Percent 2 6 4 3 5" xfId="50901" xr:uid="{00000000-0005-0000-0000-000030BF0000}"/>
    <cellStyle name="Percent 2 6 4 4" xfId="20287" xr:uid="{00000000-0005-0000-0000-000031BF0000}"/>
    <cellStyle name="Percent 2 6 4 4 2" xfId="32542" xr:uid="{00000000-0005-0000-0000-000032BF0000}"/>
    <cellStyle name="Percent 2 6 4 4 3" xfId="44783" xr:uid="{00000000-0005-0000-0000-000033BF0000}"/>
    <cellStyle name="Percent 2 6 4 5" xfId="26427" xr:uid="{00000000-0005-0000-0000-000034BF0000}"/>
    <cellStyle name="Percent 2 6 4 6" xfId="38669" xr:uid="{00000000-0005-0000-0000-000035BF0000}"/>
    <cellStyle name="Percent 2 6 4 7" xfId="50898" xr:uid="{00000000-0005-0000-0000-000036BF0000}"/>
    <cellStyle name="Percent 2 6 5" xfId="12361" xr:uid="{00000000-0005-0000-0000-000037BF0000}"/>
    <cellStyle name="Percent 2 6 5 2" xfId="12362" xr:uid="{00000000-0005-0000-0000-000038BF0000}"/>
    <cellStyle name="Percent 2 6 5 2 2" xfId="20292" xr:uid="{00000000-0005-0000-0000-000039BF0000}"/>
    <cellStyle name="Percent 2 6 5 2 2 2" xfId="32547" xr:uid="{00000000-0005-0000-0000-00003ABF0000}"/>
    <cellStyle name="Percent 2 6 5 2 2 3" xfId="44788" xr:uid="{00000000-0005-0000-0000-00003BBF0000}"/>
    <cellStyle name="Percent 2 6 5 2 3" xfId="26432" xr:uid="{00000000-0005-0000-0000-00003CBF0000}"/>
    <cellStyle name="Percent 2 6 5 2 4" xfId="38674" xr:uid="{00000000-0005-0000-0000-00003DBF0000}"/>
    <cellStyle name="Percent 2 6 5 2 5" xfId="50903" xr:uid="{00000000-0005-0000-0000-00003EBF0000}"/>
    <cellStyle name="Percent 2 6 5 3" xfId="20291" xr:uid="{00000000-0005-0000-0000-00003FBF0000}"/>
    <cellStyle name="Percent 2 6 5 3 2" xfId="32546" xr:uid="{00000000-0005-0000-0000-000040BF0000}"/>
    <cellStyle name="Percent 2 6 5 3 3" xfId="44787" xr:uid="{00000000-0005-0000-0000-000041BF0000}"/>
    <cellStyle name="Percent 2 6 5 4" xfId="26431" xr:uid="{00000000-0005-0000-0000-000042BF0000}"/>
    <cellStyle name="Percent 2 6 5 5" xfId="38673" xr:uid="{00000000-0005-0000-0000-000043BF0000}"/>
    <cellStyle name="Percent 2 6 5 6" xfId="50902" xr:uid="{00000000-0005-0000-0000-000044BF0000}"/>
    <cellStyle name="Percent 2 6 6" xfId="12363" xr:uid="{00000000-0005-0000-0000-000045BF0000}"/>
    <cellStyle name="Percent 2 6 6 2" xfId="20293" xr:uid="{00000000-0005-0000-0000-000046BF0000}"/>
    <cellStyle name="Percent 2 6 6 2 2" xfId="32548" xr:uid="{00000000-0005-0000-0000-000047BF0000}"/>
    <cellStyle name="Percent 2 6 6 2 3" xfId="44789" xr:uid="{00000000-0005-0000-0000-000048BF0000}"/>
    <cellStyle name="Percent 2 6 6 3" xfId="26433" xr:uid="{00000000-0005-0000-0000-000049BF0000}"/>
    <cellStyle name="Percent 2 6 6 4" xfId="38675" xr:uid="{00000000-0005-0000-0000-00004ABF0000}"/>
    <cellStyle name="Percent 2 6 6 5" xfId="50904" xr:uid="{00000000-0005-0000-0000-00004BBF0000}"/>
    <cellStyle name="Percent 2 6 7" xfId="20262" xr:uid="{00000000-0005-0000-0000-00004CBF0000}"/>
    <cellStyle name="Percent 2 6 7 2" xfId="32517" xr:uid="{00000000-0005-0000-0000-00004DBF0000}"/>
    <cellStyle name="Percent 2 6 7 3" xfId="44758" xr:uid="{00000000-0005-0000-0000-00004EBF0000}"/>
    <cellStyle name="Percent 2 6 8" xfId="26402" xr:uid="{00000000-0005-0000-0000-00004FBF0000}"/>
    <cellStyle name="Percent 2 6 9" xfId="38644" xr:uid="{00000000-0005-0000-0000-000050BF0000}"/>
    <cellStyle name="Percent 2 7" xfId="12364" xr:uid="{00000000-0005-0000-0000-000051BF0000}"/>
    <cellStyle name="Percent 2 7 2" xfId="12365" xr:uid="{00000000-0005-0000-0000-000052BF0000}"/>
    <cellStyle name="Percent 2 7 2 2" xfId="12366" xr:uid="{00000000-0005-0000-0000-000053BF0000}"/>
    <cellStyle name="Percent 2 7 2 2 2" xfId="12367" xr:uid="{00000000-0005-0000-0000-000054BF0000}"/>
    <cellStyle name="Percent 2 7 2 2 2 2" xfId="12368" xr:uid="{00000000-0005-0000-0000-000055BF0000}"/>
    <cellStyle name="Percent 2 7 2 2 2 2 2" xfId="20298" xr:uid="{00000000-0005-0000-0000-000056BF0000}"/>
    <cellStyle name="Percent 2 7 2 2 2 2 2 2" xfId="32553" xr:uid="{00000000-0005-0000-0000-000057BF0000}"/>
    <cellStyle name="Percent 2 7 2 2 2 2 2 3" xfId="44794" xr:uid="{00000000-0005-0000-0000-000058BF0000}"/>
    <cellStyle name="Percent 2 7 2 2 2 2 3" xfId="26438" xr:uid="{00000000-0005-0000-0000-000059BF0000}"/>
    <cellStyle name="Percent 2 7 2 2 2 2 4" xfId="38680" xr:uid="{00000000-0005-0000-0000-00005ABF0000}"/>
    <cellStyle name="Percent 2 7 2 2 2 2 5" xfId="50909" xr:uid="{00000000-0005-0000-0000-00005BBF0000}"/>
    <cellStyle name="Percent 2 7 2 2 2 3" xfId="20297" xr:uid="{00000000-0005-0000-0000-00005CBF0000}"/>
    <cellStyle name="Percent 2 7 2 2 2 3 2" xfId="32552" xr:uid="{00000000-0005-0000-0000-00005DBF0000}"/>
    <cellStyle name="Percent 2 7 2 2 2 3 3" xfId="44793" xr:uid="{00000000-0005-0000-0000-00005EBF0000}"/>
    <cellStyle name="Percent 2 7 2 2 2 4" xfId="26437" xr:uid="{00000000-0005-0000-0000-00005FBF0000}"/>
    <cellStyle name="Percent 2 7 2 2 2 5" xfId="38679" xr:uid="{00000000-0005-0000-0000-000060BF0000}"/>
    <cellStyle name="Percent 2 7 2 2 2 6" xfId="50908" xr:uid="{00000000-0005-0000-0000-000061BF0000}"/>
    <cellStyle name="Percent 2 7 2 2 3" xfId="12369" xr:uid="{00000000-0005-0000-0000-000062BF0000}"/>
    <cellStyle name="Percent 2 7 2 2 3 2" xfId="20299" xr:uid="{00000000-0005-0000-0000-000063BF0000}"/>
    <cellStyle name="Percent 2 7 2 2 3 2 2" xfId="32554" xr:uid="{00000000-0005-0000-0000-000064BF0000}"/>
    <cellStyle name="Percent 2 7 2 2 3 2 3" xfId="44795" xr:uid="{00000000-0005-0000-0000-000065BF0000}"/>
    <cellStyle name="Percent 2 7 2 2 3 3" xfId="26439" xr:uid="{00000000-0005-0000-0000-000066BF0000}"/>
    <cellStyle name="Percent 2 7 2 2 3 4" xfId="38681" xr:uid="{00000000-0005-0000-0000-000067BF0000}"/>
    <cellStyle name="Percent 2 7 2 2 3 5" xfId="50910" xr:uid="{00000000-0005-0000-0000-000068BF0000}"/>
    <cellStyle name="Percent 2 7 2 2 4" xfId="20296" xr:uid="{00000000-0005-0000-0000-000069BF0000}"/>
    <cellStyle name="Percent 2 7 2 2 4 2" xfId="32551" xr:uid="{00000000-0005-0000-0000-00006ABF0000}"/>
    <cellStyle name="Percent 2 7 2 2 4 3" xfId="44792" xr:uid="{00000000-0005-0000-0000-00006BBF0000}"/>
    <cellStyle name="Percent 2 7 2 2 5" xfId="26436" xr:uid="{00000000-0005-0000-0000-00006CBF0000}"/>
    <cellStyle name="Percent 2 7 2 2 6" xfId="38678" xr:uid="{00000000-0005-0000-0000-00006DBF0000}"/>
    <cellStyle name="Percent 2 7 2 2 7" xfId="50907" xr:uid="{00000000-0005-0000-0000-00006EBF0000}"/>
    <cellStyle name="Percent 2 7 2 3" xfId="12370" xr:uid="{00000000-0005-0000-0000-00006FBF0000}"/>
    <cellStyle name="Percent 2 7 2 3 2" xfId="12371" xr:uid="{00000000-0005-0000-0000-000070BF0000}"/>
    <cellStyle name="Percent 2 7 2 3 2 2" xfId="20301" xr:uid="{00000000-0005-0000-0000-000071BF0000}"/>
    <cellStyle name="Percent 2 7 2 3 2 2 2" xfId="32556" xr:uid="{00000000-0005-0000-0000-000072BF0000}"/>
    <cellStyle name="Percent 2 7 2 3 2 2 3" xfId="44797" xr:uid="{00000000-0005-0000-0000-000073BF0000}"/>
    <cellStyle name="Percent 2 7 2 3 2 3" xfId="26441" xr:uid="{00000000-0005-0000-0000-000074BF0000}"/>
    <cellStyle name="Percent 2 7 2 3 2 4" xfId="38683" xr:uid="{00000000-0005-0000-0000-000075BF0000}"/>
    <cellStyle name="Percent 2 7 2 3 2 5" xfId="50912" xr:uid="{00000000-0005-0000-0000-000076BF0000}"/>
    <cellStyle name="Percent 2 7 2 3 3" xfId="20300" xr:uid="{00000000-0005-0000-0000-000077BF0000}"/>
    <cellStyle name="Percent 2 7 2 3 3 2" xfId="32555" xr:uid="{00000000-0005-0000-0000-000078BF0000}"/>
    <cellStyle name="Percent 2 7 2 3 3 3" xfId="44796" xr:uid="{00000000-0005-0000-0000-000079BF0000}"/>
    <cellStyle name="Percent 2 7 2 3 4" xfId="26440" xr:uid="{00000000-0005-0000-0000-00007ABF0000}"/>
    <cellStyle name="Percent 2 7 2 3 5" xfId="38682" xr:uid="{00000000-0005-0000-0000-00007BBF0000}"/>
    <cellStyle name="Percent 2 7 2 3 6" xfId="50911" xr:uid="{00000000-0005-0000-0000-00007CBF0000}"/>
    <cellStyle name="Percent 2 7 2 4" xfId="12372" xr:uid="{00000000-0005-0000-0000-00007DBF0000}"/>
    <cellStyle name="Percent 2 7 2 4 2" xfId="20302" xr:uid="{00000000-0005-0000-0000-00007EBF0000}"/>
    <cellStyle name="Percent 2 7 2 4 2 2" xfId="32557" xr:uid="{00000000-0005-0000-0000-00007FBF0000}"/>
    <cellStyle name="Percent 2 7 2 4 2 3" xfId="44798" xr:uid="{00000000-0005-0000-0000-000080BF0000}"/>
    <cellStyle name="Percent 2 7 2 4 3" xfId="26442" xr:uid="{00000000-0005-0000-0000-000081BF0000}"/>
    <cellStyle name="Percent 2 7 2 4 4" xfId="38684" xr:uid="{00000000-0005-0000-0000-000082BF0000}"/>
    <cellStyle name="Percent 2 7 2 4 5" xfId="50913" xr:uid="{00000000-0005-0000-0000-000083BF0000}"/>
    <cellStyle name="Percent 2 7 2 5" xfId="20295" xr:uid="{00000000-0005-0000-0000-000084BF0000}"/>
    <cellStyle name="Percent 2 7 2 5 2" xfId="32550" xr:uid="{00000000-0005-0000-0000-000085BF0000}"/>
    <cellStyle name="Percent 2 7 2 5 3" xfId="44791" xr:uid="{00000000-0005-0000-0000-000086BF0000}"/>
    <cellStyle name="Percent 2 7 2 6" xfId="26435" xr:uid="{00000000-0005-0000-0000-000087BF0000}"/>
    <cellStyle name="Percent 2 7 2 7" xfId="38677" xr:uid="{00000000-0005-0000-0000-000088BF0000}"/>
    <cellStyle name="Percent 2 7 2 8" xfId="50906" xr:uid="{00000000-0005-0000-0000-000089BF0000}"/>
    <cellStyle name="Percent 2 7 3" xfId="12373" xr:uid="{00000000-0005-0000-0000-00008ABF0000}"/>
    <cellStyle name="Percent 2 7 3 2" xfId="12374" xr:uid="{00000000-0005-0000-0000-00008BBF0000}"/>
    <cellStyle name="Percent 2 7 3 2 2" xfId="12375" xr:uid="{00000000-0005-0000-0000-00008CBF0000}"/>
    <cellStyle name="Percent 2 7 3 2 2 2" xfId="20305" xr:uid="{00000000-0005-0000-0000-00008DBF0000}"/>
    <cellStyle name="Percent 2 7 3 2 2 2 2" xfId="32560" xr:uid="{00000000-0005-0000-0000-00008EBF0000}"/>
    <cellStyle name="Percent 2 7 3 2 2 2 3" xfId="44801" xr:uid="{00000000-0005-0000-0000-00008FBF0000}"/>
    <cellStyle name="Percent 2 7 3 2 2 3" xfId="26445" xr:uid="{00000000-0005-0000-0000-000090BF0000}"/>
    <cellStyle name="Percent 2 7 3 2 2 4" xfId="38687" xr:uid="{00000000-0005-0000-0000-000091BF0000}"/>
    <cellStyle name="Percent 2 7 3 2 2 5" xfId="50916" xr:uid="{00000000-0005-0000-0000-000092BF0000}"/>
    <cellStyle name="Percent 2 7 3 2 3" xfId="20304" xr:uid="{00000000-0005-0000-0000-000093BF0000}"/>
    <cellStyle name="Percent 2 7 3 2 3 2" xfId="32559" xr:uid="{00000000-0005-0000-0000-000094BF0000}"/>
    <cellStyle name="Percent 2 7 3 2 3 3" xfId="44800" xr:uid="{00000000-0005-0000-0000-000095BF0000}"/>
    <cellStyle name="Percent 2 7 3 2 4" xfId="26444" xr:uid="{00000000-0005-0000-0000-000096BF0000}"/>
    <cellStyle name="Percent 2 7 3 2 5" xfId="38686" xr:uid="{00000000-0005-0000-0000-000097BF0000}"/>
    <cellStyle name="Percent 2 7 3 2 6" xfId="50915" xr:uid="{00000000-0005-0000-0000-000098BF0000}"/>
    <cellStyle name="Percent 2 7 3 3" xfId="12376" xr:uid="{00000000-0005-0000-0000-000099BF0000}"/>
    <cellStyle name="Percent 2 7 3 3 2" xfId="20306" xr:uid="{00000000-0005-0000-0000-00009ABF0000}"/>
    <cellStyle name="Percent 2 7 3 3 2 2" xfId="32561" xr:uid="{00000000-0005-0000-0000-00009BBF0000}"/>
    <cellStyle name="Percent 2 7 3 3 2 3" xfId="44802" xr:uid="{00000000-0005-0000-0000-00009CBF0000}"/>
    <cellStyle name="Percent 2 7 3 3 3" xfId="26446" xr:uid="{00000000-0005-0000-0000-00009DBF0000}"/>
    <cellStyle name="Percent 2 7 3 3 4" xfId="38688" xr:uid="{00000000-0005-0000-0000-00009EBF0000}"/>
    <cellStyle name="Percent 2 7 3 3 5" xfId="50917" xr:uid="{00000000-0005-0000-0000-00009FBF0000}"/>
    <cellStyle name="Percent 2 7 3 4" xfId="20303" xr:uid="{00000000-0005-0000-0000-0000A0BF0000}"/>
    <cellStyle name="Percent 2 7 3 4 2" xfId="32558" xr:uid="{00000000-0005-0000-0000-0000A1BF0000}"/>
    <cellStyle name="Percent 2 7 3 4 3" xfId="44799" xr:uid="{00000000-0005-0000-0000-0000A2BF0000}"/>
    <cellStyle name="Percent 2 7 3 5" xfId="26443" xr:uid="{00000000-0005-0000-0000-0000A3BF0000}"/>
    <cellStyle name="Percent 2 7 3 6" xfId="38685" xr:uid="{00000000-0005-0000-0000-0000A4BF0000}"/>
    <cellStyle name="Percent 2 7 3 7" xfId="50914" xr:uid="{00000000-0005-0000-0000-0000A5BF0000}"/>
    <cellStyle name="Percent 2 7 4" xfId="12377" xr:uid="{00000000-0005-0000-0000-0000A6BF0000}"/>
    <cellStyle name="Percent 2 7 4 2" xfId="12378" xr:uid="{00000000-0005-0000-0000-0000A7BF0000}"/>
    <cellStyle name="Percent 2 7 4 2 2" xfId="20308" xr:uid="{00000000-0005-0000-0000-0000A8BF0000}"/>
    <cellStyle name="Percent 2 7 4 2 2 2" xfId="32563" xr:uid="{00000000-0005-0000-0000-0000A9BF0000}"/>
    <cellStyle name="Percent 2 7 4 2 2 3" xfId="44804" xr:uid="{00000000-0005-0000-0000-0000AABF0000}"/>
    <cellStyle name="Percent 2 7 4 2 3" xfId="26448" xr:uid="{00000000-0005-0000-0000-0000ABBF0000}"/>
    <cellStyle name="Percent 2 7 4 2 4" xfId="38690" xr:uid="{00000000-0005-0000-0000-0000ACBF0000}"/>
    <cellStyle name="Percent 2 7 4 2 5" xfId="50919" xr:uid="{00000000-0005-0000-0000-0000ADBF0000}"/>
    <cellStyle name="Percent 2 7 4 3" xfId="20307" xr:uid="{00000000-0005-0000-0000-0000AEBF0000}"/>
    <cellStyle name="Percent 2 7 4 3 2" xfId="32562" xr:uid="{00000000-0005-0000-0000-0000AFBF0000}"/>
    <cellStyle name="Percent 2 7 4 3 3" xfId="44803" xr:uid="{00000000-0005-0000-0000-0000B0BF0000}"/>
    <cellStyle name="Percent 2 7 4 4" xfId="26447" xr:uid="{00000000-0005-0000-0000-0000B1BF0000}"/>
    <cellStyle name="Percent 2 7 4 5" xfId="38689" xr:uid="{00000000-0005-0000-0000-0000B2BF0000}"/>
    <cellStyle name="Percent 2 7 4 6" xfId="50918" xr:uid="{00000000-0005-0000-0000-0000B3BF0000}"/>
    <cellStyle name="Percent 2 7 5" xfId="12379" xr:uid="{00000000-0005-0000-0000-0000B4BF0000}"/>
    <cellStyle name="Percent 2 7 5 2" xfId="20309" xr:uid="{00000000-0005-0000-0000-0000B5BF0000}"/>
    <cellStyle name="Percent 2 7 5 2 2" xfId="32564" xr:uid="{00000000-0005-0000-0000-0000B6BF0000}"/>
    <cellStyle name="Percent 2 7 5 2 3" xfId="44805" xr:uid="{00000000-0005-0000-0000-0000B7BF0000}"/>
    <cellStyle name="Percent 2 7 5 3" xfId="26449" xr:uid="{00000000-0005-0000-0000-0000B8BF0000}"/>
    <cellStyle name="Percent 2 7 5 4" xfId="38691" xr:uid="{00000000-0005-0000-0000-0000B9BF0000}"/>
    <cellStyle name="Percent 2 7 5 5" xfId="50920" xr:uid="{00000000-0005-0000-0000-0000BABF0000}"/>
    <cellStyle name="Percent 2 7 6" xfId="20294" xr:uid="{00000000-0005-0000-0000-0000BBBF0000}"/>
    <cellStyle name="Percent 2 7 6 2" xfId="32549" xr:uid="{00000000-0005-0000-0000-0000BCBF0000}"/>
    <cellStyle name="Percent 2 7 6 3" xfId="44790" xr:uid="{00000000-0005-0000-0000-0000BDBF0000}"/>
    <cellStyle name="Percent 2 7 7" xfId="26434" xr:uid="{00000000-0005-0000-0000-0000BEBF0000}"/>
    <cellStyle name="Percent 2 7 8" xfId="38676" xr:uid="{00000000-0005-0000-0000-0000BFBF0000}"/>
    <cellStyle name="Percent 2 7 9" xfId="50905" xr:uid="{00000000-0005-0000-0000-0000C0BF0000}"/>
    <cellStyle name="Percent 2 8" xfId="12380" xr:uid="{00000000-0005-0000-0000-0000C1BF0000}"/>
    <cellStyle name="Percent 2 8 2" xfId="12381" xr:uid="{00000000-0005-0000-0000-0000C2BF0000}"/>
    <cellStyle name="Percent 2 8 2 2" xfId="12382" xr:uid="{00000000-0005-0000-0000-0000C3BF0000}"/>
    <cellStyle name="Percent 2 8 2 2 2" xfId="12383" xr:uid="{00000000-0005-0000-0000-0000C4BF0000}"/>
    <cellStyle name="Percent 2 8 2 2 2 2" xfId="20313" xr:uid="{00000000-0005-0000-0000-0000C5BF0000}"/>
    <cellStyle name="Percent 2 8 2 2 2 2 2" xfId="32568" xr:uid="{00000000-0005-0000-0000-0000C6BF0000}"/>
    <cellStyle name="Percent 2 8 2 2 2 2 3" xfId="44809" xr:uid="{00000000-0005-0000-0000-0000C7BF0000}"/>
    <cellStyle name="Percent 2 8 2 2 2 3" xfId="26453" xr:uid="{00000000-0005-0000-0000-0000C8BF0000}"/>
    <cellStyle name="Percent 2 8 2 2 2 4" xfId="38695" xr:uid="{00000000-0005-0000-0000-0000C9BF0000}"/>
    <cellStyle name="Percent 2 8 2 2 2 5" xfId="50924" xr:uid="{00000000-0005-0000-0000-0000CABF0000}"/>
    <cellStyle name="Percent 2 8 2 2 3" xfId="20312" xr:uid="{00000000-0005-0000-0000-0000CBBF0000}"/>
    <cellStyle name="Percent 2 8 2 2 3 2" xfId="32567" xr:uid="{00000000-0005-0000-0000-0000CCBF0000}"/>
    <cellStyle name="Percent 2 8 2 2 3 3" xfId="44808" xr:uid="{00000000-0005-0000-0000-0000CDBF0000}"/>
    <cellStyle name="Percent 2 8 2 2 4" xfId="26452" xr:uid="{00000000-0005-0000-0000-0000CEBF0000}"/>
    <cellStyle name="Percent 2 8 2 2 5" xfId="38694" xr:uid="{00000000-0005-0000-0000-0000CFBF0000}"/>
    <cellStyle name="Percent 2 8 2 2 6" xfId="50923" xr:uid="{00000000-0005-0000-0000-0000D0BF0000}"/>
    <cellStyle name="Percent 2 8 2 3" xfId="12384" xr:uid="{00000000-0005-0000-0000-0000D1BF0000}"/>
    <cellStyle name="Percent 2 8 2 3 2" xfId="20314" xr:uid="{00000000-0005-0000-0000-0000D2BF0000}"/>
    <cellStyle name="Percent 2 8 2 3 2 2" xfId="32569" xr:uid="{00000000-0005-0000-0000-0000D3BF0000}"/>
    <cellStyle name="Percent 2 8 2 3 2 3" xfId="44810" xr:uid="{00000000-0005-0000-0000-0000D4BF0000}"/>
    <cellStyle name="Percent 2 8 2 3 3" xfId="26454" xr:uid="{00000000-0005-0000-0000-0000D5BF0000}"/>
    <cellStyle name="Percent 2 8 2 3 4" xfId="38696" xr:uid="{00000000-0005-0000-0000-0000D6BF0000}"/>
    <cellStyle name="Percent 2 8 2 3 5" xfId="50925" xr:uid="{00000000-0005-0000-0000-0000D7BF0000}"/>
    <cellStyle name="Percent 2 8 2 4" xfId="20311" xr:uid="{00000000-0005-0000-0000-0000D8BF0000}"/>
    <cellStyle name="Percent 2 8 2 4 2" xfId="32566" xr:uid="{00000000-0005-0000-0000-0000D9BF0000}"/>
    <cellStyle name="Percent 2 8 2 4 3" xfId="44807" xr:uid="{00000000-0005-0000-0000-0000DABF0000}"/>
    <cellStyle name="Percent 2 8 2 5" xfId="26451" xr:uid="{00000000-0005-0000-0000-0000DBBF0000}"/>
    <cellStyle name="Percent 2 8 2 6" xfId="38693" xr:uid="{00000000-0005-0000-0000-0000DCBF0000}"/>
    <cellStyle name="Percent 2 8 2 7" xfId="50922" xr:uid="{00000000-0005-0000-0000-0000DDBF0000}"/>
    <cellStyle name="Percent 2 8 3" xfId="12385" xr:uid="{00000000-0005-0000-0000-0000DEBF0000}"/>
    <cellStyle name="Percent 2 8 3 2" xfId="12386" xr:uid="{00000000-0005-0000-0000-0000DFBF0000}"/>
    <cellStyle name="Percent 2 8 3 2 2" xfId="20316" xr:uid="{00000000-0005-0000-0000-0000E0BF0000}"/>
    <cellStyle name="Percent 2 8 3 2 2 2" xfId="32571" xr:uid="{00000000-0005-0000-0000-0000E1BF0000}"/>
    <cellStyle name="Percent 2 8 3 2 2 3" xfId="44812" xr:uid="{00000000-0005-0000-0000-0000E2BF0000}"/>
    <cellStyle name="Percent 2 8 3 2 3" xfId="26456" xr:uid="{00000000-0005-0000-0000-0000E3BF0000}"/>
    <cellStyle name="Percent 2 8 3 2 4" xfId="38698" xr:uid="{00000000-0005-0000-0000-0000E4BF0000}"/>
    <cellStyle name="Percent 2 8 3 2 5" xfId="50927" xr:uid="{00000000-0005-0000-0000-0000E5BF0000}"/>
    <cellStyle name="Percent 2 8 3 3" xfId="20315" xr:uid="{00000000-0005-0000-0000-0000E6BF0000}"/>
    <cellStyle name="Percent 2 8 3 3 2" xfId="32570" xr:uid="{00000000-0005-0000-0000-0000E7BF0000}"/>
    <cellStyle name="Percent 2 8 3 3 3" xfId="44811" xr:uid="{00000000-0005-0000-0000-0000E8BF0000}"/>
    <cellStyle name="Percent 2 8 3 4" xfId="26455" xr:uid="{00000000-0005-0000-0000-0000E9BF0000}"/>
    <cellStyle name="Percent 2 8 3 5" xfId="38697" xr:uid="{00000000-0005-0000-0000-0000EABF0000}"/>
    <cellStyle name="Percent 2 8 3 6" xfId="50926" xr:uid="{00000000-0005-0000-0000-0000EBBF0000}"/>
    <cellStyle name="Percent 2 8 4" xfId="12387" xr:uid="{00000000-0005-0000-0000-0000ECBF0000}"/>
    <cellStyle name="Percent 2 8 4 2" xfId="20317" xr:uid="{00000000-0005-0000-0000-0000EDBF0000}"/>
    <cellStyle name="Percent 2 8 4 2 2" xfId="32572" xr:uid="{00000000-0005-0000-0000-0000EEBF0000}"/>
    <cellStyle name="Percent 2 8 4 2 3" xfId="44813" xr:uid="{00000000-0005-0000-0000-0000EFBF0000}"/>
    <cellStyle name="Percent 2 8 4 3" xfId="26457" xr:uid="{00000000-0005-0000-0000-0000F0BF0000}"/>
    <cellStyle name="Percent 2 8 4 4" xfId="38699" xr:uid="{00000000-0005-0000-0000-0000F1BF0000}"/>
    <cellStyle name="Percent 2 8 4 5" xfId="50928" xr:uid="{00000000-0005-0000-0000-0000F2BF0000}"/>
    <cellStyle name="Percent 2 8 5" xfId="20310" xr:uid="{00000000-0005-0000-0000-0000F3BF0000}"/>
    <cellStyle name="Percent 2 8 5 2" xfId="32565" xr:uid="{00000000-0005-0000-0000-0000F4BF0000}"/>
    <cellStyle name="Percent 2 8 5 3" xfId="44806" xr:uid="{00000000-0005-0000-0000-0000F5BF0000}"/>
    <cellStyle name="Percent 2 8 6" xfId="26450" xr:uid="{00000000-0005-0000-0000-0000F6BF0000}"/>
    <cellStyle name="Percent 2 8 7" xfId="38692" xr:uid="{00000000-0005-0000-0000-0000F7BF0000}"/>
    <cellStyle name="Percent 2 8 8" xfId="50921" xr:uid="{00000000-0005-0000-0000-0000F8BF0000}"/>
    <cellStyle name="Percent 2 9" xfId="12388" xr:uid="{00000000-0005-0000-0000-0000F9BF0000}"/>
    <cellStyle name="Percent 2 9 2" xfId="12389" xr:uid="{00000000-0005-0000-0000-0000FABF0000}"/>
    <cellStyle name="Percent 2 9 2 2" xfId="12390" xr:uid="{00000000-0005-0000-0000-0000FBBF0000}"/>
    <cellStyle name="Percent 2 9 2 2 2" xfId="20320" xr:uid="{00000000-0005-0000-0000-0000FCBF0000}"/>
    <cellStyle name="Percent 2 9 2 2 2 2" xfId="32575" xr:uid="{00000000-0005-0000-0000-0000FDBF0000}"/>
    <cellStyle name="Percent 2 9 2 2 2 3" xfId="44816" xr:uid="{00000000-0005-0000-0000-0000FEBF0000}"/>
    <cellStyle name="Percent 2 9 2 2 3" xfId="26460" xr:uid="{00000000-0005-0000-0000-0000FFBF0000}"/>
    <cellStyle name="Percent 2 9 2 2 4" xfId="38702" xr:uid="{00000000-0005-0000-0000-000000C00000}"/>
    <cellStyle name="Percent 2 9 2 2 5" xfId="50931" xr:uid="{00000000-0005-0000-0000-000001C00000}"/>
    <cellStyle name="Percent 2 9 2 3" xfId="20319" xr:uid="{00000000-0005-0000-0000-000002C00000}"/>
    <cellStyle name="Percent 2 9 2 3 2" xfId="32574" xr:uid="{00000000-0005-0000-0000-000003C00000}"/>
    <cellStyle name="Percent 2 9 2 3 3" xfId="44815" xr:uid="{00000000-0005-0000-0000-000004C00000}"/>
    <cellStyle name="Percent 2 9 2 4" xfId="26459" xr:uid="{00000000-0005-0000-0000-000005C00000}"/>
    <cellStyle name="Percent 2 9 2 5" xfId="38701" xr:uid="{00000000-0005-0000-0000-000006C00000}"/>
    <cellStyle name="Percent 2 9 2 6" xfId="50930" xr:uid="{00000000-0005-0000-0000-000007C00000}"/>
    <cellStyle name="Percent 2 9 3" xfId="12391" xr:uid="{00000000-0005-0000-0000-000008C00000}"/>
    <cellStyle name="Percent 2 9 3 2" xfId="20321" xr:uid="{00000000-0005-0000-0000-000009C00000}"/>
    <cellStyle name="Percent 2 9 3 2 2" xfId="32576" xr:uid="{00000000-0005-0000-0000-00000AC00000}"/>
    <cellStyle name="Percent 2 9 3 2 3" xfId="44817" xr:uid="{00000000-0005-0000-0000-00000BC00000}"/>
    <cellStyle name="Percent 2 9 3 3" xfId="26461" xr:uid="{00000000-0005-0000-0000-00000CC00000}"/>
    <cellStyle name="Percent 2 9 3 4" xfId="38703" xr:uid="{00000000-0005-0000-0000-00000DC00000}"/>
    <cellStyle name="Percent 2 9 3 5" xfId="50932" xr:uid="{00000000-0005-0000-0000-00000EC00000}"/>
    <cellStyle name="Percent 2 9 4" xfId="20318" xr:uid="{00000000-0005-0000-0000-00000FC00000}"/>
    <cellStyle name="Percent 2 9 4 2" xfId="32573" xr:uid="{00000000-0005-0000-0000-000010C00000}"/>
    <cellStyle name="Percent 2 9 4 3" xfId="44814" xr:uid="{00000000-0005-0000-0000-000011C00000}"/>
    <cellStyle name="Percent 2 9 5" xfId="26458" xr:uid="{00000000-0005-0000-0000-000012C00000}"/>
    <cellStyle name="Percent 2 9 6" xfId="38700" xr:uid="{00000000-0005-0000-0000-000013C00000}"/>
    <cellStyle name="Percent 2 9 7" xfId="50929" xr:uid="{00000000-0005-0000-0000-000014C00000}"/>
    <cellStyle name="Percent 3" xfId="12392" xr:uid="{00000000-0005-0000-0000-000015C00000}"/>
    <cellStyle name="Percent 3 2" xfId="12393" xr:uid="{00000000-0005-0000-0000-000016C00000}"/>
    <cellStyle name="Percent 3 3" xfId="26462" xr:uid="{00000000-0005-0000-0000-000017C00000}"/>
    <cellStyle name="Percent 3 4" xfId="20357" xr:uid="{00000000-0005-0000-0000-000018C00000}"/>
    <cellStyle name="Percent 3 5" xfId="32607" xr:uid="{00000000-0005-0000-0000-000019C00000}"/>
    <cellStyle name="Percent 4" xfId="14207" xr:uid="{00000000-0005-0000-0000-00001AC00000}"/>
    <cellStyle name="Percent 4 2" xfId="20323" xr:uid="{00000000-0005-0000-0000-00001BC00000}"/>
    <cellStyle name="Percent 4 2 2" xfId="32578" xr:uid="{00000000-0005-0000-0000-00001CC00000}"/>
    <cellStyle name="Percent 4 2 3" xfId="44819" xr:uid="{00000000-0005-0000-0000-00001DC00000}"/>
    <cellStyle name="Percent 4 3" xfId="26464" xr:uid="{00000000-0005-0000-0000-00001EC00000}"/>
    <cellStyle name="Percent 4 4" xfId="38705" xr:uid="{00000000-0005-0000-0000-00001FC00000}"/>
    <cellStyle name="Percent 5" xfId="14214" xr:uid="{00000000-0005-0000-0000-000020C00000}"/>
    <cellStyle name="Percent 5 2" xfId="20329" xr:uid="{00000000-0005-0000-0000-000021C00000}"/>
    <cellStyle name="Percent 5 2 2" xfId="32583" xr:uid="{00000000-0005-0000-0000-000022C00000}"/>
    <cellStyle name="Percent 5 2 3" xfId="44824" xr:uid="{00000000-0005-0000-0000-000023C00000}"/>
    <cellStyle name="Percent 5 3" xfId="26469" xr:uid="{00000000-0005-0000-0000-000024C00000}"/>
    <cellStyle name="Percent 5 4" xfId="38710" xr:uid="{00000000-0005-0000-0000-000025C00000}"/>
    <cellStyle name="Percent 6" xfId="14217" xr:uid="{00000000-0005-0000-0000-000026C00000}"/>
    <cellStyle name="Percent 6 2" xfId="20332" xr:uid="{00000000-0005-0000-0000-000027C00000}"/>
    <cellStyle name="Percent 6 2 2" xfId="32586" xr:uid="{00000000-0005-0000-0000-000028C00000}"/>
    <cellStyle name="Percent 6 2 3" xfId="44827" xr:uid="{00000000-0005-0000-0000-000029C00000}"/>
    <cellStyle name="Percent 6 3" xfId="26472" xr:uid="{00000000-0005-0000-0000-00002AC00000}"/>
    <cellStyle name="Percent 6 4" xfId="38713" xr:uid="{00000000-0005-0000-0000-00002BC00000}"/>
    <cellStyle name="Percent 7" xfId="14220" xr:uid="{00000000-0005-0000-0000-00002CC00000}"/>
    <cellStyle name="Percent 7 2" xfId="20335" xr:uid="{00000000-0005-0000-0000-00002DC00000}"/>
    <cellStyle name="Percent 7 2 2" xfId="32589" xr:uid="{00000000-0005-0000-0000-00002EC00000}"/>
    <cellStyle name="Percent 7 2 3" xfId="44830" xr:uid="{00000000-0005-0000-0000-00002FC00000}"/>
    <cellStyle name="Percent 7 3" xfId="26475" xr:uid="{00000000-0005-0000-0000-000030C00000}"/>
    <cellStyle name="Percent 7 4" xfId="38716" xr:uid="{00000000-0005-0000-0000-000031C00000}"/>
    <cellStyle name="Percent 8" xfId="14223" xr:uid="{00000000-0005-0000-0000-000032C00000}"/>
    <cellStyle name="Percent 8 2" xfId="20338" xr:uid="{00000000-0005-0000-0000-000033C00000}"/>
    <cellStyle name="Percent 8 2 2" xfId="32592" xr:uid="{00000000-0005-0000-0000-000034C00000}"/>
    <cellStyle name="Percent 8 2 3" xfId="44833" xr:uid="{00000000-0005-0000-0000-000035C00000}"/>
    <cellStyle name="Percent 8 3" xfId="26478" xr:uid="{00000000-0005-0000-0000-000036C00000}"/>
    <cellStyle name="Percent 8 4" xfId="38719" xr:uid="{00000000-0005-0000-0000-000037C00000}"/>
    <cellStyle name="Percent 9" xfId="14226" xr:uid="{00000000-0005-0000-0000-000038C00000}"/>
    <cellStyle name="Percent 9 2" xfId="20341" xr:uid="{00000000-0005-0000-0000-000039C00000}"/>
    <cellStyle name="Percent 9 2 2" xfId="32595" xr:uid="{00000000-0005-0000-0000-00003AC00000}"/>
    <cellStyle name="Percent 9 2 3" xfId="44836" xr:uid="{00000000-0005-0000-0000-00003BC00000}"/>
    <cellStyle name="Percent 9 3" xfId="26481" xr:uid="{00000000-0005-0000-0000-00003CC00000}"/>
    <cellStyle name="Percent 9 4" xfId="38722" xr:uid="{00000000-0005-0000-0000-00003DC00000}"/>
    <cellStyle name="PSChar" xfId="4" xr:uid="{00000000-0005-0000-0000-00003EC00000}"/>
    <cellStyle name="PSChar 2" xfId="12394" xr:uid="{00000000-0005-0000-0000-00003FC00000}"/>
    <cellStyle name="PSChar 2 2" xfId="12395" xr:uid="{00000000-0005-0000-0000-000040C00000}"/>
    <cellStyle name="PSDate" xfId="5" xr:uid="{00000000-0005-0000-0000-000041C00000}"/>
    <cellStyle name="PSDate 2" xfId="12396" xr:uid="{00000000-0005-0000-0000-000042C00000}"/>
    <cellStyle name="PSDate 2 2" xfId="12397" xr:uid="{00000000-0005-0000-0000-000043C00000}"/>
    <cellStyle name="PSDec" xfId="6" xr:uid="{00000000-0005-0000-0000-000044C00000}"/>
    <cellStyle name="PSDec 2" xfId="12398" xr:uid="{00000000-0005-0000-0000-000045C00000}"/>
    <cellStyle name="PSDec 2 2" xfId="12399" xr:uid="{00000000-0005-0000-0000-000046C00000}"/>
    <cellStyle name="PSHeading" xfId="7" xr:uid="{00000000-0005-0000-0000-000047C00000}"/>
    <cellStyle name="PSHeading 2" xfId="12400" xr:uid="{00000000-0005-0000-0000-000048C00000}"/>
    <cellStyle name="PSHeading 2 2" xfId="12401" xr:uid="{00000000-0005-0000-0000-000049C00000}"/>
    <cellStyle name="PSInt" xfId="8" xr:uid="{00000000-0005-0000-0000-00004AC00000}"/>
    <cellStyle name="PSInt 2" xfId="12402" xr:uid="{00000000-0005-0000-0000-00004BC00000}"/>
    <cellStyle name="PSInt 2 2" xfId="12403" xr:uid="{00000000-0005-0000-0000-00004CC00000}"/>
    <cellStyle name="PSSpacer" xfId="9" xr:uid="{00000000-0005-0000-0000-00004DC00000}"/>
    <cellStyle name="PSSpacer 2" xfId="12404" xr:uid="{00000000-0005-0000-0000-00004EC00000}"/>
    <cellStyle name="PSSpacer 2 2" xfId="12405" xr:uid="{00000000-0005-0000-0000-00004FC00000}"/>
    <cellStyle name="Style 1" xfId="10" xr:uid="{00000000-0005-0000-0000-000050C00000}"/>
    <cellStyle name="Title 10" xfId="12406" xr:uid="{00000000-0005-0000-0000-000051C00000}"/>
    <cellStyle name="Title 11" xfId="12407" xr:uid="{00000000-0005-0000-0000-000052C00000}"/>
    <cellStyle name="Title 2" xfId="12408" xr:uid="{00000000-0005-0000-0000-000053C00000}"/>
    <cellStyle name="Title 3" xfId="12409" xr:uid="{00000000-0005-0000-0000-000054C00000}"/>
    <cellStyle name="Title 4" xfId="12410" xr:uid="{00000000-0005-0000-0000-000055C00000}"/>
    <cellStyle name="Title 5" xfId="12411" xr:uid="{00000000-0005-0000-0000-000056C00000}"/>
    <cellStyle name="Title 6" xfId="12412" xr:uid="{00000000-0005-0000-0000-000057C00000}"/>
    <cellStyle name="Title 7" xfId="12413" xr:uid="{00000000-0005-0000-0000-000058C00000}"/>
    <cellStyle name="Title 8" xfId="12414" xr:uid="{00000000-0005-0000-0000-000059C00000}"/>
    <cellStyle name="Title 9" xfId="12415" xr:uid="{00000000-0005-0000-0000-00005AC00000}"/>
    <cellStyle name="Total 10" xfId="12416" xr:uid="{00000000-0005-0000-0000-00005BC00000}"/>
    <cellStyle name="Total 10 2" xfId="12417" xr:uid="{00000000-0005-0000-0000-00005CC00000}"/>
    <cellStyle name="Total 10 2 2" xfId="12418" xr:uid="{00000000-0005-0000-0000-00005DC00000}"/>
    <cellStyle name="Total 10 2 2 2" xfId="12419" xr:uid="{00000000-0005-0000-0000-00005EC00000}"/>
    <cellStyle name="Total 10 2 2 3" xfId="12420" xr:uid="{00000000-0005-0000-0000-00005FC00000}"/>
    <cellStyle name="Total 10 2 2 4" xfId="12421" xr:uid="{00000000-0005-0000-0000-000060C00000}"/>
    <cellStyle name="Total 10 2 3" xfId="12422" xr:uid="{00000000-0005-0000-0000-000061C00000}"/>
    <cellStyle name="Total 10 2 3 2" xfId="12423" xr:uid="{00000000-0005-0000-0000-000062C00000}"/>
    <cellStyle name="Total 10 2 3 3" xfId="12424" xr:uid="{00000000-0005-0000-0000-000063C00000}"/>
    <cellStyle name="Total 10 2 3 4" xfId="12425" xr:uid="{00000000-0005-0000-0000-000064C00000}"/>
    <cellStyle name="Total 10 2 4" xfId="12426" xr:uid="{00000000-0005-0000-0000-000065C00000}"/>
    <cellStyle name="Total 10 2 4 2" xfId="12427" xr:uid="{00000000-0005-0000-0000-000066C00000}"/>
    <cellStyle name="Total 10 2 4 3" xfId="12428" xr:uid="{00000000-0005-0000-0000-000067C00000}"/>
    <cellStyle name="Total 10 2 5" xfId="12429" xr:uid="{00000000-0005-0000-0000-000068C00000}"/>
    <cellStyle name="Total 10 2 5 2" xfId="12430" xr:uid="{00000000-0005-0000-0000-000069C00000}"/>
    <cellStyle name="Total 10 2 5 3" xfId="12431" xr:uid="{00000000-0005-0000-0000-00006AC00000}"/>
    <cellStyle name="Total 10 2 6" xfId="12432" xr:uid="{00000000-0005-0000-0000-00006BC00000}"/>
    <cellStyle name="Total 10 3" xfId="12433" xr:uid="{00000000-0005-0000-0000-00006CC00000}"/>
    <cellStyle name="Total 10 3 2" xfId="12434" xr:uid="{00000000-0005-0000-0000-00006DC00000}"/>
    <cellStyle name="Total 10 3 3" xfId="12435" xr:uid="{00000000-0005-0000-0000-00006EC00000}"/>
    <cellStyle name="Total 10 3 4" xfId="12436" xr:uid="{00000000-0005-0000-0000-00006FC00000}"/>
    <cellStyle name="Total 10 4" xfId="12437" xr:uid="{00000000-0005-0000-0000-000070C00000}"/>
    <cellStyle name="Total 10 4 2" xfId="12438" xr:uid="{00000000-0005-0000-0000-000071C00000}"/>
    <cellStyle name="Total 10 4 3" xfId="12439" xr:uid="{00000000-0005-0000-0000-000072C00000}"/>
    <cellStyle name="Total 10 4 4" xfId="12440" xr:uid="{00000000-0005-0000-0000-000073C00000}"/>
    <cellStyle name="Total 10 5" xfId="12441" xr:uid="{00000000-0005-0000-0000-000074C00000}"/>
    <cellStyle name="Total 10 5 2" xfId="12442" xr:uid="{00000000-0005-0000-0000-000075C00000}"/>
    <cellStyle name="Total 10 5 3" xfId="12443" xr:uid="{00000000-0005-0000-0000-000076C00000}"/>
    <cellStyle name="Total 10 6" xfId="12444" xr:uid="{00000000-0005-0000-0000-000077C00000}"/>
    <cellStyle name="Total 10 6 2" xfId="12445" xr:uid="{00000000-0005-0000-0000-000078C00000}"/>
    <cellStyle name="Total 10 6 3" xfId="12446" xr:uid="{00000000-0005-0000-0000-000079C00000}"/>
    <cellStyle name="Total 10 7" xfId="12447" xr:uid="{00000000-0005-0000-0000-00007AC00000}"/>
    <cellStyle name="Total 11" xfId="12448" xr:uid="{00000000-0005-0000-0000-00007BC00000}"/>
    <cellStyle name="Total 11 2" xfId="12449" xr:uid="{00000000-0005-0000-0000-00007CC00000}"/>
    <cellStyle name="Total 11 2 2" xfId="12450" xr:uid="{00000000-0005-0000-0000-00007DC00000}"/>
    <cellStyle name="Total 11 2 3" xfId="12451" xr:uid="{00000000-0005-0000-0000-00007EC00000}"/>
    <cellStyle name="Total 11 2 4" xfId="12452" xr:uid="{00000000-0005-0000-0000-00007FC00000}"/>
    <cellStyle name="Total 11 3" xfId="12453" xr:uid="{00000000-0005-0000-0000-000080C00000}"/>
    <cellStyle name="Total 11 3 2" xfId="12454" xr:uid="{00000000-0005-0000-0000-000081C00000}"/>
    <cellStyle name="Total 11 3 3" xfId="12455" xr:uid="{00000000-0005-0000-0000-000082C00000}"/>
    <cellStyle name="Total 11 3 4" xfId="12456" xr:uid="{00000000-0005-0000-0000-000083C00000}"/>
    <cellStyle name="Total 11 4" xfId="12457" xr:uid="{00000000-0005-0000-0000-000084C00000}"/>
    <cellStyle name="Total 11 4 2" xfId="12458" xr:uid="{00000000-0005-0000-0000-000085C00000}"/>
    <cellStyle name="Total 11 4 3" xfId="12459" xr:uid="{00000000-0005-0000-0000-000086C00000}"/>
    <cellStyle name="Total 11 5" xfId="12460" xr:uid="{00000000-0005-0000-0000-000087C00000}"/>
    <cellStyle name="Total 11 5 2" xfId="12461" xr:uid="{00000000-0005-0000-0000-000088C00000}"/>
    <cellStyle name="Total 11 5 3" xfId="12462" xr:uid="{00000000-0005-0000-0000-000089C00000}"/>
    <cellStyle name="Total 11 6" xfId="12463" xr:uid="{00000000-0005-0000-0000-00008AC00000}"/>
    <cellStyle name="Total 12" xfId="12464" xr:uid="{00000000-0005-0000-0000-00008BC00000}"/>
    <cellStyle name="Total 12 2" xfId="12465" xr:uid="{00000000-0005-0000-0000-00008CC00000}"/>
    <cellStyle name="Total 12 3" xfId="12466" xr:uid="{00000000-0005-0000-0000-00008DC00000}"/>
    <cellStyle name="Total 12 4" xfId="12467" xr:uid="{00000000-0005-0000-0000-00008EC00000}"/>
    <cellStyle name="Total 13" xfId="12468" xr:uid="{00000000-0005-0000-0000-00008FC00000}"/>
    <cellStyle name="Total 13 2" xfId="12469" xr:uid="{00000000-0005-0000-0000-000090C00000}"/>
    <cellStyle name="Total 13 3" xfId="12470" xr:uid="{00000000-0005-0000-0000-000091C00000}"/>
    <cellStyle name="Total 13 4" xfId="12471" xr:uid="{00000000-0005-0000-0000-000092C00000}"/>
    <cellStyle name="Total 14" xfId="12472" xr:uid="{00000000-0005-0000-0000-000093C00000}"/>
    <cellStyle name="Total 14 2" xfId="12473" xr:uid="{00000000-0005-0000-0000-000094C00000}"/>
    <cellStyle name="Total 14 3" xfId="12474" xr:uid="{00000000-0005-0000-0000-000095C00000}"/>
    <cellStyle name="Total 14 4" xfId="12475" xr:uid="{00000000-0005-0000-0000-000096C00000}"/>
    <cellStyle name="Total 15" xfId="12476" xr:uid="{00000000-0005-0000-0000-000097C00000}"/>
    <cellStyle name="Total 15 2" xfId="12477" xr:uid="{00000000-0005-0000-0000-000098C00000}"/>
    <cellStyle name="Total 15 3" xfId="12478" xr:uid="{00000000-0005-0000-0000-000099C00000}"/>
    <cellStyle name="Total 16" xfId="12479" xr:uid="{00000000-0005-0000-0000-00009AC00000}"/>
    <cellStyle name="Total 16 2" xfId="12480" xr:uid="{00000000-0005-0000-0000-00009BC00000}"/>
    <cellStyle name="Total 16 3" xfId="12481" xr:uid="{00000000-0005-0000-0000-00009CC00000}"/>
    <cellStyle name="Total 2" xfId="12482" xr:uid="{00000000-0005-0000-0000-00009DC00000}"/>
    <cellStyle name="Total 2 2" xfId="12483" xr:uid="{00000000-0005-0000-0000-00009EC00000}"/>
    <cellStyle name="Total 2 2 2" xfId="12484" xr:uid="{00000000-0005-0000-0000-00009FC00000}"/>
    <cellStyle name="Total 2 2 2 2" xfId="12485" xr:uid="{00000000-0005-0000-0000-0000A0C00000}"/>
    <cellStyle name="Total 2 2 2 2 2" xfId="12486" xr:uid="{00000000-0005-0000-0000-0000A1C00000}"/>
    <cellStyle name="Total 2 2 2 2 2 2" xfId="12487" xr:uid="{00000000-0005-0000-0000-0000A2C00000}"/>
    <cellStyle name="Total 2 2 2 2 2 2 2" xfId="12488" xr:uid="{00000000-0005-0000-0000-0000A3C00000}"/>
    <cellStyle name="Total 2 2 2 2 2 2 2 2" xfId="12489" xr:uid="{00000000-0005-0000-0000-0000A4C00000}"/>
    <cellStyle name="Total 2 2 2 2 2 2 2 3" xfId="12490" xr:uid="{00000000-0005-0000-0000-0000A5C00000}"/>
    <cellStyle name="Total 2 2 2 2 2 2 2 4" xfId="12491" xr:uid="{00000000-0005-0000-0000-0000A6C00000}"/>
    <cellStyle name="Total 2 2 2 2 2 2 3" xfId="12492" xr:uid="{00000000-0005-0000-0000-0000A7C00000}"/>
    <cellStyle name="Total 2 2 2 2 2 2 3 2" xfId="12493" xr:uid="{00000000-0005-0000-0000-0000A8C00000}"/>
    <cellStyle name="Total 2 2 2 2 2 2 3 3" xfId="12494" xr:uid="{00000000-0005-0000-0000-0000A9C00000}"/>
    <cellStyle name="Total 2 2 2 2 2 2 3 4" xfId="12495" xr:uid="{00000000-0005-0000-0000-0000AAC00000}"/>
    <cellStyle name="Total 2 2 2 2 2 2 4" xfId="12496" xr:uid="{00000000-0005-0000-0000-0000ABC00000}"/>
    <cellStyle name="Total 2 2 2 2 2 2 4 2" xfId="12497" xr:uid="{00000000-0005-0000-0000-0000ACC00000}"/>
    <cellStyle name="Total 2 2 2 2 2 2 4 3" xfId="12498" xr:uid="{00000000-0005-0000-0000-0000ADC00000}"/>
    <cellStyle name="Total 2 2 2 2 2 2 5" xfId="12499" xr:uid="{00000000-0005-0000-0000-0000AEC00000}"/>
    <cellStyle name="Total 2 2 2 2 2 2 5 2" xfId="12500" xr:uid="{00000000-0005-0000-0000-0000AFC00000}"/>
    <cellStyle name="Total 2 2 2 2 2 2 5 3" xfId="12501" xr:uid="{00000000-0005-0000-0000-0000B0C00000}"/>
    <cellStyle name="Total 2 2 2 2 2 2 6" xfId="12502" xr:uid="{00000000-0005-0000-0000-0000B1C00000}"/>
    <cellStyle name="Total 2 2 2 2 2 3" xfId="12503" xr:uid="{00000000-0005-0000-0000-0000B2C00000}"/>
    <cellStyle name="Total 2 2 2 2 2 3 2" xfId="12504" xr:uid="{00000000-0005-0000-0000-0000B3C00000}"/>
    <cellStyle name="Total 2 2 2 2 2 3 3" xfId="12505" xr:uid="{00000000-0005-0000-0000-0000B4C00000}"/>
    <cellStyle name="Total 2 2 2 2 2 3 4" xfId="12506" xr:uid="{00000000-0005-0000-0000-0000B5C00000}"/>
    <cellStyle name="Total 2 2 2 2 2 4" xfId="12507" xr:uid="{00000000-0005-0000-0000-0000B6C00000}"/>
    <cellStyle name="Total 2 2 2 2 2 4 2" xfId="12508" xr:uid="{00000000-0005-0000-0000-0000B7C00000}"/>
    <cellStyle name="Total 2 2 2 2 2 4 3" xfId="12509" xr:uid="{00000000-0005-0000-0000-0000B8C00000}"/>
    <cellStyle name="Total 2 2 2 2 2 4 4" xfId="12510" xr:uid="{00000000-0005-0000-0000-0000B9C00000}"/>
    <cellStyle name="Total 2 2 2 2 2 5" xfId="12511" xr:uid="{00000000-0005-0000-0000-0000BAC00000}"/>
    <cellStyle name="Total 2 2 2 2 2 5 2" xfId="12512" xr:uid="{00000000-0005-0000-0000-0000BBC00000}"/>
    <cellStyle name="Total 2 2 2 2 2 5 3" xfId="12513" xr:uid="{00000000-0005-0000-0000-0000BCC00000}"/>
    <cellStyle name="Total 2 2 2 2 2 6" xfId="12514" xr:uid="{00000000-0005-0000-0000-0000BDC00000}"/>
    <cellStyle name="Total 2 2 2 2 2 6 2" xfId="12515" xr:uid="{00000000-0005-0000-0000-0000BEC00000}"/>
    <cellStyle name="Total 2 2 2 2 2 6 3" xfId="12516" xr:uid="{00000000-0005-0000-0000-0000BFC00000}"/>
    <cellStyle name="Total 2 2 2 2 2 7" xfId="12517" xr:uid="{00000000-0005-0000-0000-0000C0C00000}"/>
    <cellStyle name="Total 2 2 2 2 3" xfId="12518" xr:uid="{00000000-0005-0000-0000-0000C1C00000}"/>
    <cellStyle name="Total 2 2 2 2 3 2" xfId="12519" xr:uid="{00000000-0005-0000-0000-0000C2C00000}"/>
    <cellStyle name="Total 2 2 2 2 3 2 2" xfId="12520" xr:uid="{00000000-0005-0000-0000-0000C3C00000}"/>
    <cellStyle name="Total 2 2 2 2 3 2 3" xfId="12521" xr:uid="{00000000-0005-0000-0000-0000C4C00000}"/>
    <cellStyle name="Total 2 2 2 2 3 2 4" xfId="12522" xr:uid="{00000000-0005-0000-0000-0000C5C00000}"/>
    <cellStyle name="Total 2 2 2 2 3 3" xfId="12523" xr:uid="{00000000-0005-0000-0000-0000C6C00000}"/>
    <cellStyle name="Total 2 2 2 2 3 3 2" xfId="12524" xr:uid="{00000000-0005-0000-0000-0000C7C00000}"/>
    <cellStyle name="Total 2 2 2 2 3 3 3" xfId="12525" xr:uid="{00000000-0005-0000-0000-0000C8C00000}"/>
    <cellStyle name="Total 2 2 2 2 3 3 4" xfId="12526" xr:uid="{00000000-0005-0000-0000-0000C9C00000}"/>
    <cellStyle name="Total 2 2 2 2 3 4" xfId="12527" xr:uid="{00000000-0005-0000-0000-0000CAC00000}"/>
    <cellStyle name="Total 2 2 2 2 3 4 2" xfId="12528" xr:uid="{00000000-0005-0000-0000-0000CBC00000}"/>
    <cellStyle name="Total 2 2 2 2 3 4 3" xfId="12529" xr:uid="{00000000-0005-0000-0000-0000CCC00000}"/>
    <cellStyle name="Total 2 2 2 2 3 5" xfId="12530" xr:uid="{00000000-0005-0000-0000-0000CDC00000}"/>
    <cellStyle name="Total 2 2 2 2 3 5 2" xfId="12531" xr:uid="{00000000-0005-0000-0000-0000CEC00000}"/>
    <cellStyle name="Total 2 2 2 2 3 5 3" xfId="12532" xr:uid="{00000000-0005-0000-0000-0000CFC00000}"/>
    <cellStyle name="Total 2 2 2 2 3 6" xfId="12533" xr:uid="{00000000-0005-0000-0000-0000D0C00000}"/>
    <cellStyle name="Total 2 2 2 2 4" xfId="12534" xr:uid="{00000000-0005-0000-0000-0000D1C00000}"/>
    <cellStyle name="Total 2 2 2 2 4 2" xfId="12535" xr:uid="{00000000-0005-0000-0000-0000D2C00000}"/>
    <cellStyle name="Total 2 2 2 2 4 3" xfId="12536" xr:uid="{00000000-0005-0000-0000-0000D3C00000}"/>
    <cellStyle name="Total 2 2 2 2 4 4" xfId="12537" xr:uid="{00000000-0005-0000-0000-0000D4C00000}"/>
    <cellStyle name="Total 2 2 2 2 5" xfId="12538" xr:uid="{00000000-0005-0000-0000-0000D5C00000}"/>
    <cellStyle name="Total 2 2 2 2 5 2" xfId="12539" xr:uid="{00000000-0005-0000-0000-0000D6C00000}"/>
    <cellStyle name="Total 2 2 2 2 5 3" xfId="12540" xr:uid="{00000000-0005-0000-0000-0000D7C00000}"/>
    <cellStyle name="Total 2 2 2 2 5 4" xfId="12541" xr:uid="{00000000-0005-0000-0000-0000D8C00000}"/>
    <cellStyle name="Total 2 2 2 2 6" xfId="12542" xr:uid="{00000000-0005-0000-0000-0000D9C00000}"/>
    <cellStyle name="Total 2 2 2 2 6 2" xfId="12543" xr:uid="{00000000-0005-0000-0000-0000DAC00000}"/>
    <cellStyle name="Total 2 2 2 2 6 3" xfId="12544" xr:uid="{00000000-0005-0000-0000-0000DBC00000}"/>
    <cellStyle name="Total 2 2 2 2 7" xfId="12545" xr:uid="{00000000-0005-0000-0000-0000DCC00000}"/>
    <cellStyle name="Total 2 2 2 2 7 2" xfId="12546" xr:uid="{00000000-0005-0000-0000-0000DDC00000}"/>
    <cellStyle name="Total 2 2 2 2 7 3" xfId="12547" xr:uid="{00000000-0005-0000-0000-0000DEC00000}"/>
    <cellStyle name="Total 2 2 2 2 8" xfId="12548" xr:uid="{00000000-0005-0000-0000-0000DFC00000}"/>
    <cellStyle name="Total 2 2 2 3" xfId="12549" xr:uid="{00000000-0005-0000-0000-0000E0C00000}"/>
    <cellStyle name="Total 2 2 2 3 2" xfId="12550" xr:uid="{00000000-0005-0000-0000-0000E1C00000}"/>
    <cellStyle name="Total 2 2 2 3 2 2" xfId="12551" xr:uid="{00000000-0005-0000-0000-0000E2C00000}"/>
    <cellStyle name="Total 2 2 2 3 2 2 2" xfId="12552" xr:uid="{00000000-0005-0000-0000-0000E3C00000}"/>
    <cellStyle name="Total 2 2 2 3 2 2 3" xfId="12553" xr:uid="{00000000-0005-0000-0000-0000E4C00000}"/>
    <cellStyle name="Total 2 2 2 3 2 2 4" xfId="12554" xr:uid="{00000000-0005-0000-0000-0000E5C00000}"/>
    <cellStyle name="Total 2 2 2 3 2 3" xfId="12555" xr:uid="{00000000-0005-0000-0000-0000E6C00000}"/>
    <cellStyle name="Total 2 2 2 3 2 3 2" xfId="12556" xr:uid="{00000000-0005-0000-0000-0000E7C00000}"/>
    <cellStyle name="Total 2 2 2 3 2 3 3" xfId="12557" xr:uid="{00000000-0005-0000-0000-0000E8C00000}"/>
    <cellStyle name="Total 2 2 2 3 2 3 4" xfId="12558" xr:uid="{00000000-0005-0000-0000-0000E9C00000}"/>
    <cellStyle name="Total 2 2 2 3 2 4" xfId="12559" xr:uid="{00000000-0005-0000-0000-0000EAC00000}"/>
    <cellStyle name="Total 2 2 2 3 2 4 2" xfId="12560" xr:uid="{00000000-0005-0000-0000-0000EBC00000}"/>
    <cellStyle name="Total 2 2 2 3 2 4 3" xfId="12561" xr:uid="{00000000-0005-0000-0000-0000ECC00000}"/>
    <cellStyle name="Total 2 2 2 3 2 5" xfId="12562" xr:uid="{00000000-0005-0000-0000-0000EDC00000}"/>
    <cellStyle name="Total 2 2 2 3 2 5 2" xfId="12563" xr:uid="{00000000-0005-0000-0000-0000EEC00000}"/>
    <cellStyle name="Total 2 2 2 3 2 5 3" xfId="12564" xr:uid="{00000000-0005-0000-0000-0000EFC00000}"/>
    <cellStyle name="Total 2 2 2 3 2 6" xfId="12565" xr:uid="{00000000-0005-0000-0000-0000F0C00000}"/>
    <cellStyle name="Total 2 2 2 3 3" xfId="12566" xr:uid="{00000000-0005-0000-0000-0000F1C00000}"/>
    <cellStyle name="Total 2 2 2 3 3 2" xfId="12567" xr:uid="{00000000-0005-0000-0000-0000F2C00000}"/>
    <cellStyle name="Total 2 2 2 3 3 3" xfId="12568" xr:uid="{00000000-0005-0000-0000-0000F3C00000}"/>
    <cellStyle name="Total 2 2 2 3 3 4" xfId="12569" xr:uid="{00000000-0005-0000-0000-0000F4C00000}"/>
    <cellStyle name="Total 2 2 2 3 4" xfId="12570" xr:uid="{00000000-0005-0000-0000-0000F5C00000}"/>
    <cellStyle name="Total 2 2 2 3 4 2" xfId="12571" xr:uid="{00000000-0005-0000-0000-0000F6C00000}"/>
    <cellStyle name="Total 2 2 2 3 4 3" xfId="12572" xr:uid="{00000000-0005-0000-0000-0000F7C00000}"/>
    <cellStyle name="Total 2 2 2 3 4 4" xfId="12573" xr:uid="{00000000-0005-0000-0000-0000F8C00000}"/>
    <cellStyle name="Total 2 2 2 3 5" xfId="12574" xr:uid="{00000000-0005-0000-0000-0000F9C00000}"/>
    <cellStyle name="Total 2 2 2 3 5 2" xfId="12575" xr:uid="{00000000-0005-0000-0000-0000FAC00000}"/>
    <cellStyle name="Total 2 2 2 3 5 3" xfId="12576" xr:uid="{00000000-0005-0000-0000-0000FBC00000}"/>
    <cellStyle name="Total 2 2 2 3 6" xfId="12577" xr:uid="{00000000-0005-0000-0000-0000FCC00000}"/>
    <cellStyle name="Total 2 2 2 3 6 2" xfId="12578" xr:uid="{00000000-0005-0000-0000-0000FDC00000}"/>
    <cellStyle name="Total 2 2 2 3 6 3" xfId="12579" xr:uid="{00000000-0005-0000-0000-0000FEC00000}"/>
    <cellStyle name="Total 2 2 2 3 7" xfId="12580" xr:uid="{00000000-0005-0000-0000-0000FFC00000}"/>
    <cellStyle name="Total 2 2 2 4" xfId="12581" xr:uid="{00000000-0005-0000-0000-000000C10000}"/>
    <cellStyle name="Total 2 2 2 4 2" xfId="12582" xr:uid="{00000000-0005-0000-0000-000001C10000}"/>
    <cellStyle name="Total 2 2 2 4 2 2" xfId="12583" xr:uid="{00000000-0005-0000-0000-000002C10000}"/>
    <cellStyle name="Total 2 2 2 4 2 3" xfId="12584" xr:uid="{00000000-0005-0000-0000-000003C10000}"/>
    <cellStyle name="Total 2 2 2 4 2 4" xfId="12585" xr:uid="{00000000-0005-0000-0000-000004C10000}"/>
    <cellStyle name="Total 2 2 2 4 3" xfId="12586" xr:uid="{00000000-0005-0000-0000-000005C10000}"/>
    <cellStyle name="Total 2 2 2 4 3 2" xfId="12587" xr:uid="{00000000-0005-0000-0000-000006C10000}"/>
    <cellStyle name="Total 2 2 2 4 3 3" xfId="12588" xr:uid="{00000000-0005-0000-0000-000007C10000}"/>
    <cellStyle name="Total 2 2 2 4 3 4" xfId="12589" xr:uid="{00000000-0005-0000-0000-000008C10000}"/>
    <cellStyle name="Total 2 2 2 4 4" xfId="12590" xr:uid="{00000000-0005-0000-0000-000009C10000}"/>
    <cellStyle name="Total 2 2 2 4 4 2" xfId="12591" xr:uid="{00000000-0005-0000-0000-00000AC10000}"/>
    <cellStyle name="Total 2 2 2 4 4 3" xfId="12592" xr:uid="{00000000-0005-0000-0000-00000BC10000}"/>
    <cellStyle name="Total 2 2 2 4 5" xfId="12593" xr:uid="{00000000-0005-0000-0000-00000CC10000}"/>
    <cellStyle name="Total 2 2 2 4 5 2" xfId="12594" xr:uid="{00000000-0005-0000-0000-00000DC10000}"/>
    <cellStyle name="Total 2 2 2 4 5 3" xfId="12595" xr:uid="{00000000-0005-0000-0000-00000EC10000}"/>
    <cellStyle name="Total 2 2 2 4 6" xfId="12596" xr:uid="{00000000-0005-0000-0000-00000FC10000}"/>
    <cellStyle name="Total 2 2 2 5" xfId="12597" xr:uid="{00000000-0005-0000-0000-000010C10000}"/>
    <cellStyle name="Total 2 2 2 5 2" xfId="12598" xr:uid="{00000000-0005-0000-0000-000011C10000}"/>
    <cellStyle name="Total 2 2 2 5 3" xfId="12599" xr:uid="{00000000-0005-0000-0000-000012C10000}"/>
    <cellStyle name="Total 2 2 2 5 4" xfId="12600" xr:uid="{00000000-0005-0000-0000-000013C10000}"/>
    <cellStyle name="Total 2 2 2 6" xfId="12601" xr:uid="{00000000-0005-0000-0000-000014C10000}"/>
    <cellStyle name="Total 2 2 2 6 2" xfId="12602" xr:uid="{00000000-0005-0000-0000-000015C10000}"/>
    <cellStyle name="Total 2 2 2 6 3" xfId="12603" xr:uid="{00000000-0005-0000-0000-000016C10000}"/>
    <cellStyle name="Total 2 2 2 6 4" xfId="12604" xr:uid="{00000000-0005-0000-0000-000017C10000}"/>
    <cellStyle name="Total 2 2 2 7" xfId="12605" xr:uid="{00000000-0005-0000-0000-000018C10000}"/>
    <cellStyle name="Total 2 2 2 7 2" xfId="12606" xr:uid="{00000000-0005-0000-0000-000019C10000}"/>
    <cellStyle name="Total 2 2 2 7 3" xfId="12607" xr:uid="{00000000-0005-0000-0000-00001AC10000}"/>
    <cellStyle name="Total 2 2 2 8" xfId="12608" xr:uid="{00000000-0005-0000-0000-00001BC10000}"/>
    <cellStyle name="Total 2 2 2 8 2" xfId="12609" xr:uid="{00000000-0005-0000-0000-00001CC10000}"/>
    <cellStyle name="Total 2 2 2 8 3" xfId="12610" xr:uid="{00000000-0005-0000-0000-00001DC10000}"/>
    <cellStyle name="Total 2 2 2 9" xfId="12611" xr:uid="{00000000-0005-0000-0000-00001EC10000}"/>
    <cellStyle name="Total 2 2 3" xfId="12612" xr:uid="{00000000-0005-0000-0000-00001FC10000}"/>
    <cellStyle name="Total 2 2 3 2" xfId="12613" xr:uid="{00000000-0005-0000-0000-000020C10000}"/>
    <cellStyle name="Total 2 2 3 3" xfId="12614" xr:uid="{00000000-0005-0000-0000-000021C10000}"/>
    <cellStyle name="Total 2 2 3 4" xfId="12615" xr:uid="{00000000-0005-0000-0000-000022C10000}"/>
    <cellStyle name="Total 2 2 4" xfId="12616" xr:uid="{00000000-0005-0000-0000-000023C10000}"/>
    <cellStyle name="Total 2 2 4 2" xfId="12617" xr:uid="{00000000-0005-0000-0000-000024C10000}"/>
    <cellStyle name="Total 2 2 4 3" xfId="12618" xr:uid="{00000000-0005-0000-0000-000025C10000}"/>
    <cellStyle name="Total 2 2 4 4" xfId="12619" xr:uid="{00000000-0005-0000-0000-000026C10000}"/>
    <cellStyle name="Total 2 2 5" xfId="12620" xr:uid="{00000000-0005-0000-0000-000027C10000}"/>
    <cellStyle name="Total 2 2 5 2" xfId="12621" xr:uid="{00000000-0005-0000-0000-000028C10000}"/>
    <cellStyle name="Total 2 2 5 3" xfId="12622" xr:uid="{00000000-0005-0000-0000-000029C10000}"/>
    <cellStyle name="Total 2 2 6" xfId="12623" xr:uid="{00000000-0005-0000-0000-00002AC10000}"/>
    <cellStyle name="Total 2 2 6 2" xfId="12624" xr:uid="{00000000-0005-0000-0000-00002BC10000}"/>
    <cellStyle name="Total 2 2 6 3" xfId="12625" xr:uid="{00000000-0005-0000-0000-00002CC10000}"/>
    <cellStyle name="Total 2 2 7" xfId="12626" xr:uid="{00000000-0005-0000-0000-00002DC10000}"/>
    <cellStyle name="Total 2 3" xfId="12627" xr:uid="{00000000-0005-0000-0000-00002EC10000}"/>
    <cellStyle name="Total 2 3 2" xfId="12628" xr:uid="{00000000-0005-0000-0000-00002FC10000}"/>
    <cellStyle name="Total 2 3 2 2" xfId="12629" xr:uid="{00000000-0005-0000-0000-000030C10000}"/>
    <cellStyle name="Total 2 3 2 2 2" xfId="12630" xr:uid="{00000000-0005-0000-0000-000031C10000}"/>
    <cellStyle name="Total 2 3 2 2 2 2" xfId="12631" xr:uid="{00000000-0005-0000-0000-000032C10000}"/>
    <cellStyle name="Total 2 3 2 2 2 2 2" xfId="12632" xr:uid="{00000000-0005-0000-0000-000033C10000}"/>
    <cellStyle name="Total 2 3 2 2 2 2 3" xfId="12633" xr:uid="{00000000-0005-0000-0000-000034C10000}"/>
    <cellStyle name="Total 2 3 2 2 2 2 4" xfId="12634" xr:uid="{00000000-0005-0000-0000-000035C10000}"/>
    <cellStyle name="Total 2 3 2 2 2 3" xfId="12635" xr:uid="{00000000-0005-0000-0000-000036C10000}"/>
    <cellStyle name="Total 2 3 2 2 2 3 2" xfId="12636" xr:uid="{00000000-0005-0000-0000-000037C10000}"/>
    <cellStyle name="Total 2 3 2 2 2 3 3" xfId="12637" xr:uid="{00000000-0005-0000-0000-000038C10000}"/>
    <cellStyle name="Total 2 3 2 2 2 3 4" xfId="12638" xr:uid="{00000000-0005-0000-0000-000039C10000}"/>
    <cellStyle name="Total 2 3 2 2 2 4" xfId="12639" xr:uid="{00000000-0005-0000-0000-00003AC10000}"/>
    <cellStyle name="Total 2 3 2 2 2 4 2" xfId="12640" xr:uid="{00000000-0005-0000-0000-00003BC10000}"/>
    <cellStyle name="Total 2 3 2 2 2 4 3" xfId="12641" xr:uid="{00000000-0005-0000-0000-00003CC10000}"/>
    <cellStyle name="Total 2 3 2 2 2 5" xfId="12642" xr:uid="{00000000-0005-0000-0000-00003DC10000}"/>
    <cellStyle name="Total 2 3 2 2 2 5 2" xfId="12643" xr:uid="{00000000-0005-0000-0000-00003EC10000}"/>
    <cellStyle name="Total 2 3 2 2 2 5 3" xfId="12644" xr:uid="{00000000-0005-0000-0000-00003FC10000}"/>
    <cellStyle name="Total 2 3 2 2 2 6" xfId="12645" xr:uid="{00000000-0005-0000-0000-000040C10000}"/>
    <cellStyle name="Total 2 3 2 2 3" xfId="12646" xr:uid="{00000000-0005-0000-0000-000041C10000}"/>
    <cellStyle name="Total 2 3 2 2 3 2" xfId="12647" xr:uid="{00000000-0005-0000-0000-000042C10000}"/>
    <cellStyle name="Total 2 3 2 2 3 3" xfId="12648" xr:uid="{00000000-0005-0000-0000-000043C10000}"/>
    <cellStyle name="Total 2 3 2 2 3 4" xfId="12649" xr:uid="{00000000-0005-0000-0000-000044C10000}"/>
    <cellStyle name="Total 2 3 2 2 4" xfId="12650" xr:uid="{00000000-0005-0000-0000-000045C10000}"/>
    <cellStyle name="Total 2 3 2 2 4 2" xfId="12651" xr:uid="{00000000-0005-0000-0000-000046C10000}"/>
    <cellStyle name="Total 2 3 2 2 4 3" xfId="12652" xr:uid="{00000000-0005-0000-0000-000047C10000}"/>
    <cellStyle name="Total 2 3 2 2 4 4" xfId="12653" xr:uid="{00000000-0005-0000-0000-000048C10000}"/>
    <cellStyle name="Total 2 3 2 2 5" xfId="12654" xr:uid="{00000000-0005-0000-0000-000049C10000}"/>
    <cellStyle name="Total 2 3 2 2 5 2" xfId="12655" xr:uid="{00000000-0005-0000-0000-00004AC10000}"/>
    <cellStyle name="Total 2 3 2 2 5 3" xfId="12656" xr:uid="{00000000-0005-0000-0000-00004BC10000}"/>
    <cellStyle name="Total 2 3 2 2 6" xfId="12657" xr:uid="{00000000-0005-0000-0000-00004CC10000}"/>
    <cellStyle name="Total 2 3 2 2 6 2" xfId="12658" xr:uid="{00000000-0005-0000-0000-00004DC10000}"/>
    <cellStyle name="Total 2 3 2 2 6 3" xfId="12659" xr:uid="{00000000-0005-0000-0000-00004EC10000}"/>
    <cellStyle name="Total 2 3 2 2 7" xfId="12660" xr:uid="{00000000-0005-0000-0000-00004FC10000}"/>
    <cellStyle name="Total 2 3 2 3" xfId="12661" xr:uid="{00000000-0005-0000-0000-000050C10000}"/>
    <cellStyle name="Total 2 3 2 3 2" xfId="12662" xr:uid="{00000000-0005-0000-0000-000051C10000}"/>
    <cellStyle name="Total 2 3 2 3 2 2" xfId="12663" xr:uid="{00000000-0005-0000-0000-000052C10000}"/>
    <cellStyle name="Total 2 3 2 3 2 3" xfId="12664" xr:uid="{00000000-0005-0000-0000-000053C10000}"/>
    <cellStyle name="Total 2 3 2 3 2 4" xfId="12665" xr:uid="{00000000-0005-0000-0000-000054C10000}"/>
    <cellStyle name="Total 2 3 2 3 3" xfId="12666" xr:uid="{00000000-0005-0000-0000-000055C10000}"/>
    <cellStyle name="Total 2 3 2 3 3 2" xfId="12667" xr:uid="{00000000-0005-0000-0000-000056C10000}"/>
    <cellStyle name="Total 2 3 2 3 3 3" xfId="12668" xr:uid="{00000000-0005-0000-0000-000057C10000}"/>
    <cellStyle name="Total 2 3 2 3 3 4" xfId="12669" xr:uid="{00000000-0005-0000-0000-000058C10000}"/>
    <cellStyle name="Total 2 3 2 3 4" xfId="12670" xr:uid="{00000000-0005-0000-0000-000059C10000}"/>
    <cellStyle name="Total 2 3 2 3 4 2" xfId="12671" xr:uid="{00000000-0005-0000-0000-00005AC10000}"/>
    <cellStyle name="Total 2 3 2 3 4 3" xfId="12672" xr:uid="{00000000-0005-0000-0000-00005BC10000}"/>
    <cellStyle name="Total 2 3 2 3 5" xfId="12673" xr:uid="{00000000-0005-0000-0000-00005CC10000}"/>
    <cellStyle name="Total 2 3 2 3 5 2" xfId="12674" xr:uid="{00000000-0005-0000-0000-00005DC10000}"/>
    <cellStyle name="Total 2 3 2 3 5 3" xfId="12675" xr:uid="{00000000-0005-0000-0000-00005EC10000}"/>
    <cellStyle name="Total 2 3 2 3 6" xfId="12676" xr:uid="{00000000-0005-0000-0000-00005FC10000}"/>
    <cellStyle name="Total 2 3 2 4" xfId="12677" xr:uid="{00000000-0005-0000-0000-000060C10000}"/>
    <cellStyle name="Total 2 3 2 4 2" xfId="12678" xr:uid="{00000000-0005-0000-0000-000061C10000}"/>
    <cellStyle name="Total 2 3 2 4 3" xfId="12679" xr:uid="{00000000-0005-0000-0000-000062C10000}"/>
    <cellStyle name="Total 2 3 2 4 4" xfId="12680" xr:uid="{00000000-0005-0000-0000-000063C10000}"/>
    <cellStyle name="Total 2 3 2 5" xfId="12681" xr:uid="{00000000-0005-0000-0000-000064C10000}"/>
    <cellStyle name="Total 2 3 2 5 2" xfId="12682" xr:uid="{00000000-0005-0000-0000-000065C10000}"/>
    <cellStyle name="Total 2 3 2 5 3" xfId="12683" xr:uid="{00000000-0005-0000-0000-000066C10000}"/>
    <cellStyle name="Total 2 3 2 5 4" xfId="12684" xr:uid="{00000000-0005-0000-0000-000067C10000}"/>
    <cellStyle name="Total 2 3 2 6" xfId="12685" xr:uid="{00000000-0005-0000-0000-000068C10000}"/>
    <cellStyle name="Total 2 3 2 6 2" xfId="12686" xr:uid="{00000000-0005-0000-0000-000069C10000}"/>
    <cellStyle name="Total 2 3 2 6 3" xfId="12687" xr:uid="{00000000-0005-0000-0000-00006AC10000}"/>
    <cellStyle name="Total 2 3 2 7" xfId="12688" xr:uid="{00000000-0005-0000-0000-00006BC10000}"/>
    <cellStyle name="Total 2 3 2 7 2" xfId="12689" xr:uid="{00000000-0005-0000-0000-00006CC10000}"/>
    <cellStyle name="Total 2 3 2 7 3" xfId="12690" xr:uid="{00000000-0005-0000-0000-00006DC10000}"/>
    <cellStyle name="Total 2 3 2 8" xfId="12691" xr:uid="{00000000-0005-0000-0000-00006EC10000}"/>
    <cellStyle name="Total 2 3 3" xfId="12692" xr:uid="{00000000-0005-0000-0000-00006FC10000}"/>
    <cellStyle name="Total 2 3 3 2" xfId="12693" xr:uid="{00000000-0005-0000-0000-000070C10000}"/>
    <cellStyle name="Total 2 3 3 2 2" xfId="12694" xr:uid="{00000000-0005-0000-0000-000071C10000}"/>
    <cellStyle name="Total 2 3 3 2 2 2" xfId="12695" xr:uid="{00000000-0005-0000-0000-000072C10000}"/>
    <cellStyle name="Total 2 3 3 2 2 3" xfId="12696" xr:uid="{00000000-0005-0000-0000-000073C10000}"/>
    <cellStyle name="Total 2 3 3 2 2 4" xfId="12697" xr:uid="{00000000-0005-0000-0000-000074C10000}"/>
    <cellStyle name="Total 2 3 3 2 3" xfId="12698" xr:uid="{00000000-0005-0000-0000-000075C10000}"/>
    <cellStyle name="Total 2 3 3 2 3 2" xfId="12699" xr:uid="{00000000-0005-0000-0000-000076C10000}"/>
    <cellStyle name="Total 2 3 3 2 3 3" xfId="12700" xr:uid="{00000000-0005-0000-0000-000077C10000}"/>
    <cellStyle name="Total 2 3 3 2 3 4" xfId="12701" xr:uid="{00000000-0005-0000-0000-000078C10000}"/>
    <cellStyle name="Total 2 3 3 2 4" xfId="12702" xr:uid="{00000000-0005-0000-0000-000079C10000}"/>
    <cellStyle name="Total 2 3 3 2 4 2" xfId="12703" xr:uid="{00000000-0005-0000-0000-00007AC10000}"/>
    <cellStyle name="Total 2 3 3 2 4 3" xfId="12704" xr:uid="{00000000-0005-0000-0000-00007BC10000}"/>
    <cellStyle name="Total 2 3 3 2 5" xfId="12705" xr:uid="{00000000-0005-0000-0000-00007CC10000}"/>
    <cellStyle name="Total 2 3 3 2 5 2" xfId="12706" xr:uid="{00000000-0005-0000-0000-00007DC10000}"/>
    <cellStyle name="Total 2 3 3 2 5 3" xfId="12707" xr:uid="{00000000-0005-0000-0000-00007EC10000}"/>
    <cellStyle name="Total 2 3 3 2 6" xfId="12708" xr:uid="{00000000-0005-0000-0000-00007FC10000}"/>
    <cellStyle name="Total 2 3 3 3" xfId="12709" xr:uid="{00000000-0005-0000-0000-000080C10000}"/>
    <cellStyle name="Total 2 3 3 3 2" xfId="12710" xr:uid="{00000000-0005-0000-0000-000081C10000}"/>
    <cellStyle name="Total 2 3 3 3 3" xfId="12711" xr:uid="{00000000-0005-0000-0000-000082C10000}"/>
    <cellStyle name="Total 2 3 3 3 4" xfId="12712" xr:uid="{00000000-0005-0000-0000-000083C10000}"/>
    <cellStyle name="Total 2 3 3 4" xfId="12713" xr:uid="{00000000-0005-0000-0000-000084C10000}"/>
    <cellStyle name="Total 2 3 3 4 2" xfId="12714" xr:uid="{00000000-0005-0000-0000-000085C10000}"/>
    <cellStyle name="Total 2 3 3 4 3" xfId="12715" xr:uid="{00000000-0005-0000-0000-000086C10000}"/>
    <cellStyle name="Total 2 3 3 4 4" xfId="12716" xr:uid="{00000000-0005-0000-0000-000087C10000}"/>
    <cellStyle name="Total 2 3 3 5" xfId="12717" xr:uid="{00000000-0005-0000-0000-000088C10000}"/>
    <cellStyle name="Total 2 3 3 5 2" xfId="12718" xr:uid="{00000000-0005-0000-0000-000089C10000}"/>
    <cellStyle name="Total 2 3 3 5 3" xfId="12719" xr:uid="{00000000-0005-0000-0000-00008AC10000}"/>
    <cellStyle name="Total 2 3 3 6" xfId="12720" xr:uid="{00000000-0005-0000-0000-00008BC10000}"/>
    <cellStyle name="Total 2 3 3 6 2" xfId="12721" xr:uid="{00000000-0005-0000-0000-00008CC10000}"/>
    <cellStyle name="Total 2 3 3 6 3" xfId="12722" xr:uid="{00000000-0005-0000-0000-00008DC10000}"/>
    <cellStyle name="Total 2 3 3 7" xfId="12723" xr:uid="{00000000-0005-0000-0000-00008EC10000}"/>
    <cellStyle name="Total 2 3 4" xfId="12724" xr:uid="{00000000-0005-0000-0000-00008FC10000}"/>
    <cellStyle name="Total 2 3 4 2" xfId="12725" xr:uid="{00000000-0005-0000-0000-000090C10000}"/>
    <cellStyle name="Total 2 3 4 2 2" xfId="12726" xr:uid="{00000000-0005-0000-0000-000091C10000}"/>
    <cellStyle name="Total 2 3 4 2 3" xfId="12727" xr:uid="{00000000-0005-0000-0000-000092C10000}"/>
    <cellStyle name="Total 2 3 4 2 4" xfId="12728" xr:uid="{00000000-0005-0000-0000-000093C10000}"/>
    <cellStyle name="Total 2 3 4 3" xfId="12729" xr:uid="{00000000-0005-0000-0000-000094C10000}"/>
    <cellStyle name="Total 2 3 4 3 2" xfId="12730" xr:uid="{00000000-0005-0000-0000-000095C10000}"/>
    <cellStyle name="Total 2 3 4 3 3" xfId="12731" xr:uid="{00000000-0005-0000-0000-000096C10000}"/>
    <cellStyle name="Total 2 3 4 3 4" xfId="12732" xr:uid="{00000000-0005-0000-0000-000097C10000}"/>
    <cellStyle name="Total 2 3 4 4" xfId="12733" xr:uid="{00000000-0005-0000-0000-000098C10000}"/>
    <cellStyle name="Total 2 3 4 4 2" xfId="12734" xr:uid="{00000000-0005-0000-0000-000099C10000}"/>
    <cellStyle name="Total 2 3 4 4 3" xfId="12735" xr:uid="{00000000-0005-0000-0000-00009AC10000}"/>
    <cellStyle name="Total 2 3 4 5" xfId="12736" xr:uid="{00000000-0005-0000-0000-00009BC10000}"/>
    <cellStyle name="Total 2 3 4 5 2" xfId="12737" xr:uid="{00000000-0005-0000-0000-00009CC10000}"/>
    <cellStyle name="Total 2 3 4 5 3" xfId="12738" xr:uid="{00000000-0005-0000-0000-00009DC10000}"/>
    <cellStyle name="Total 2 3 4 6" xfId="12739" xr:uid="{00000000-0005-0000-0000-00009EC10000}"/>
    <cellStyle name="Total 2 3 5" xfId="12740" xr:uid="{00000000-0005-0000-0000-00009FC10000}"/>
    <cellStyle name="Total 2 3 5 2" xfId="12741" xr:uid="{00000000-0005-0000-0000-0000A0C10000}"/>
    <cellStyle name="Total 2 3 5 3" xfId="12742" xr:uid="{00000000-0005-0000-0000-0000A1C10000}"/>
    <cellStyle name="Total 2 3 5 4" xfId="12743" xr:uid="{00000000-0005-0000-0000-0000A2C10000}"/>
    <cellStyle name="Total 2 3 6" xfId="12744" xr:uid="{00000000-0005-0000-0000-0000A3C10000}"/>
    <cellStyle name="Total 2 3 6 2" xfId="12745" xr:uid="{00000000-0005-0000-0000-0000A4C10000}"/>
    <cellStyle name="Total 2 3 6 3" xfId="12746" xr:uid="{00000000-0005-0000-0000-0000A5C10000}"/>
    <cellStyle name="Total 2 3 6 4" xfId="12747" xr:uid="{00000000-0005-0000-0000-0000A6C10000}"/>
    <cellStyle name="Total 2 3 7" xfId="12748" xr:uid="{00000000-0005-0000-0000-0000A7C10000}"/>
    <cellStyle name="Total 2 3 7 2" xfId="12749" xr:uid="{00000000-0005-0000-0000-0000A8C10000}"/>
    <cellStyle name="Total 2 3 7 3" xfId="12750" xr:uid="{00000000-0005-0000-0000-0000A9C10000}"/>
    <cellStyle name="Total 2 3 8" xfId="12751" xr:uid="{00000000-0005-0000-0000-0000AAC10000}"/>
    <cellStyle name="Total 2 3 8 2" xfId="12752" xr:uid="{00000000-0005-0000-0000-0000ABC10000}"/>
    <cellStyle name="Total 2 3 8 3" xfId="12753" xr:uid="{00000000-0005-0000-0000-0000ACC10000}"/>
    <cellStyle name="Total 2 3 9" xfId="12754" xr:uid="{00000000-0005-0000-0000-0000ADC10000}"/>
    <cellStyle name="Total 2 4" xfId="12755" xr:uid="{00000000-0005-0000-0000-0000AEC10000}"/>
    <cellStyle name="Total 2 4 2" xfId="12756" xr:uid="{00000000-0005-0000-0000-0000AFC10000}"/>
    <cellStyle name="Total 2 4 3" xfId="12757" xr:uid="{00000000-0005-0000-0000-0000B0C10000}"/>
    <cellStyle name="Total 2 4 4" xfId="12758" xr:uid="{00000000-0005-0000-0000-0000B1C10000}"/>
    <cellStyle name="Total 2 5" xfId="12759" xr:uid="{00000000-0005-0000-0000-0000B2C10000}"/>
    <cellStyle name="Total 2 5 2" xfId="12760" xr:uid="{00000000-0005-0000-0000-0000B3C10000}"/>
    <cellStyle name="Total 2 5 3" xfId="12761" xr:uid="{00000000-0005-0000-0000-0000B4C10000}"/>
    <cellStyle name="Total 2 5 4" xfId="12762" xr:uid="{00000000-0005-0000-0000-0000B5C10000}"/>
    <cellStyle name="Total 2 6" xfId="12763" xr:uid="{00000000-0005-0000-0000-0000B6C10000}"/>
    <cellStyle name="Total 2 6 2" xfId="12764" xr:uid="{00000000-0005-0000-0000-0000B7C10000}"/>
    <cellStyle name="Total 2 6 3" xfId="12765" xr:uid="{00000000-0005-0000-0000-0000B8C10000}"/>
    <cellStyle name="Total 2 7" xfId="12766" xr:uid="{00000000-0005-0000-0000-0000B9C10000}"/>
    <cellStyle name="Total 2 7 2" xfId="12767" xr:uid="{00000000-0005-0000-0000-0000BAC10000}"/>
    <cellStyle name="Total 2 7 3" xfId="12768" xr:uid="{00000000-0005-0000-0000-0000BBC10000}"/>
    <cellStyle name="Total 2 8" xfId="12769" xr:uid="{00000000-0005-0000-0000-0000BCC10000}"/>
    <cellStyle name="Total 3" xfId="12770" xr:uid="{00000000-0005-0000-0000-0000BDC10000}"/>
    <cellStyle name="Total 3 2" xfId="12771" xr:uid="{00000000-0005-0000-0000-0000BEC10000}"/>
    <cellStyle name="Total 3 2 2" xfId="12772" xr:uid="{00000000-0005-0000-0000-0000BFC10000}"/>
    <cellStyle name="Total 3 2 2 2" xfId="12773" xr:uid="{00000000-0005-0000-0000-0000C0C10000}"/>
    <cellStyle name="Total 3 2 2 2 2" xfId="12774" xr:uid="{00000000-0005-0000-0000-0000C1C10000}"/>
    <cellStyle name="Total 3 2 2 2 2 2" xfId="12775" xr:uid="{00000000-0005-0000-0000-0000C2C10000}"/>
    <cellStyle name="Total 3 2 2 2 2 2 2" xfId="12776" xr:uid="{00000000-0005-0000-0000-0000C3C10000}"/>
    <cellStyle name="Total 3 2 2 2 2 2 2 2" xfId="12777" xr:uid="{00000000-0005-0000-0000-0000C4C10000}"/>
    <cellStyle name="Total 3 2 2 2 2 2 2 3" xfId="12778" xr:uid="{00000000-0005-0000-0000-0000C5C10000}"/>
    <cellStyle name="Total 3 2 2 2 2 2 2 4" xfId="12779" xr:uid="{00000000-0005-0000-0000-0000C6C10000}"/>
    <cellStyle name="Total 3 2 2 2 2 2 3" xfId="12780" xr:uid="{00000000-0005-0000-0000-0000C7C10000}"/>
    <cellStyle name="Total 3 2 2 2 2 2 3 2" xfId="12781" xr:uid="{00000000-0005-0000-0000-0000C8C10000}"/>
    <cellStyle name="Total 3 2 2 2 2 2 3 3" xfId="12782" xr:uid="{00000000-0005-0000-0000-0000C9C10000}"/>
    <cellStyle name="Total 3 2 2 2 2 2 3 4" xfId="12783" xr:uid="{00000000-0005-0000-0000-0000CAC10000}"/>
    <cellStyle name="Total 3 2 2 2 2 2 4" xfId="12784" xr:uid="{00000000-0005-0000-0000-0000CBC10000}"/>
    <cellStyle name="Total 3 2 2 2 2 2 4 2" xfId="12785" xr:uid="{00000000-0005-0000-0000-0000CCC10000}"/>
    <cellStyle name="Total 3 2 2 2 2 2 4 3" xfId="12786" xr:uid="{00000000-0005-0000-0000-0000CDC10000}"/>
    <cellStyle name="Total 3 2 2 2 2 2 5" xfId="12787" xr:uid="{00000000-0005-0000-0000-0000CEC10000}"/>
    <cellStyle name="Total 3 2 2 2 2 2 5 2" xfId="12788" xr:uid="{00000000-0005-0000-0000-0000CFC10000}"/>
    <cellStyle name="Total 3 2 2 2 2 2 5 3" xfId="12789" xr:uid="{00000000-0005-0000-0000-0000D0C10000}"/>
    <cellStyle name="Total 3 2 2 2 2 2 6" xfId="12790" xr:uid="{00000000-0005-0000-0000-0000D1C10000}"/>
    <cellStyle name="Total 3 2 2 2 2 3" xfId="12791" xr:uid="{00000000-0005-0000-0000-0000D2C10000}"/>
    <cellStyle name="Total 3 2 2 2 2 3 2" xfId="12792" xr:uid="{00000000-0005-0000-0000-0000D3C10000}"/>
    <cellStyle name="Total 3 2 2 2 2 3 3" xfId="12793" xr:uid="{00000000-0005-0000-0000-0000D4C10000}"/>
    <cellStyle name="Total 3 2 2 2 2 3 4" xfId="12794" xr:uid="{00000000-0005-0000-0000-0000D5C10000}"/>
    <cellStyle name="Total 3 2 2 2 2 4" xfId="12795" xr:uid="{00000000-0005-0000-0000-0000D6C10000}"/>
    <cellStyle name="Total 3 2 2 2 2 4 2" xfId="12796" xr:uid="{00000000-0005-0000-0000-0000D7C10000}"/>
    <cellStyle name="Total 3 2 2 2 2 4 3" xfId="12797" xr:uid="{00000000-0005-0000-0000-0000D8C10000}"/>
    <cellStyle name="Total 3 2 2 2 2 4 4" xfId="12798" xr:uid="{00000000-0005-0000-0000-0000D9C10000}"/>
    <cellStyle name="Total 3 2 2 2 2 5" xfId="12799" xr:uid="{00000000-0005-0000-0000-0000DAC10000}"/>
    <cellStyle name="Total 3 2 2 2 2 5 2" xfId="12800" xr:uid="{00000000-0005-0000-0000-0000DBC10000}"/>
    <cellStyle name="Total 3 2 2 2 2 5 3" xfId="12801" xr:uid="{00000000-0005-0000-0000-0000DCC10000}"/>
    <cellStyle name="Total 3 2 2 2 2 6" xfId="12802" xr:uid="{00000000-0005-0000-0000-0000DDC10000}"/>
    <cellStyle name="Total 3 2 2 2 2 6 2" xfId="12803" xr:uid="{00000000-0005-0000-0000-0000DEC10000}"/>
    <cellStyle name="Total 3 2 2 2 2 6 3" xfId="12804" xr:uid="{00000000-0005-0000-0000-0000DFC10000}"/>
    <cellStyle name="Total 3 2 2 2 2 7" xfId="12805" xr:uid="{00000000-0005-0000-0000-0000E0C10000}"/>
    <cellStyle name="Total 3 2 2 2 3" xfId="12806" xr:uid="{00000000-0005-0000-0000-0000E1C10000}"/>
    <cellStyle name="Total 3 2 2 2 3 2" xfId="12807" xr:uid="{00000000-0005-0000-0000-0000E2C10000}"/>
    <cellStyle name="Total 3 2 2 2 3 2 2" xfId="12808" xr:uid="{00000000-0005-0000-0000-0000E3C10000}"/>
    <cellStyle name="Total 3 2 2 2 3 2 3" xfId="12809" xr:uid="{00000000-0005-0000-0000-0000E4C10000}"/>
    <cellStyle name="Total 3 2 2 2 3 2 4" xfId="12810" xr:uid="{00000000-0005-0000-0000-0000E5C10000}"/>
    <cellStyle name="Total 3 2 2 2 3 3" xfId="12811" xr:uid="{00000000-0005-0000-0000-0000E6C10000}"/>
    <cellStyle name="Total 3 2 2 2 3 3 2" xfId="12812" xr:uid="{00000000-0005-0000-0000-0000E7C10000}"/>
    <cellStyle name="Total 3 2 2 2 3 3 3" xfId="12813" xr:uid="{00000000-0005-0000-0000-0000E8C10000}"/>
    <cellStyle name="Total 3 2 2 2 3 3 4" xfId="12814" xr:uid="{00000000-0005-0000-0000-0000E9C10000}"/>
    <cellStyle name="Total 3 2 2 2 3 4" xfId="12815" xr:uid="{00000000-0005-0000-0000-0000EAC10000}"/>
    <cellStyle name="Total 3 2 2 2 3 4 2" xfId="12816" xr:uid="{00000000-0005-0000-0000-0000EBC10000}"/>
    <cellStyle name="Total 3 2 2 2 3 4 3" xfId="12817" xr:uid="{00000000-0005-0000-0000-0000ECC10000}"/>
    <cellStyle name="Total 3 2 2 2 3 5" xfId="12818" xr:uid="{00000000-0005-0000-0000-0000EDC10000}"/>
    <cellStyle name="Total 3 2 2 2 3 5 2" xfId="12819" xr:uid="{00000000-0005-0000-0000-0000EEC10000}"/>
    <cellStyle name="Total 3 2 2 2 3 5 3" xfId="12820" xr:uid="{00000000-0005-0000-0000-0000EFC10000}"/>
    <cellStyle name="Total 3 2 2 2 3 6" xfId="12821" xr:uid="{00000000-0005-0000-0000-0000F0C10000}"/>
    <cellStyle name="Total 3 2 2 2 4" xfId="12822" xr:uid="{00000000-0005-0000-0000-0000F1C10000}"/>
    <cellStyle name="Total 3 2 2 2 4 2" xfId="12823" xr:uid="{00000000-0005-0000-0000-0000F2C10000}"/>
    <cellStyle name="Total 3 2 2 2 4 3" xfId="12824" xr:uid="{00000000-0005-0000-0000-0000F3C10000}"/>
    <cellStyle name="Total 3 2 2 2 4 4" xfId="12825" xr:uid="{00000000-0005-0000-0000-0000F4C10000}"/>
    <cellStyle name="Total 3 2 2 2 5" xfId="12826" xr:uid="{00000000-0005-0000-0000-0000F5C10000}"/>
    <cellStyle name="Total 3 2 2 2 5 2" xfId="12827" xr:uid="{00000000-0005-0000-0000-0000F6C10000}"/>
    <cellStyle name="Total 3 2 2 2 5 3" xfId="12828" xr:uid="{00000000-0005-0000-0000-0000F7C10000}"/>
    <cellStyle name="Total 3 2 2 2 5 4" xfId="12829" xr:uid="{00000000-0005-0000-0000-0000F8C10000}"/>
    <cellStyle name="Total 3 2 2 2 6" xfId="12830" xr:uid="{00000000-0005-0000-0000-0000F9C10000}"/>
    <cellStyle name="Total 3 2 2 2 6 2" xfId="12831" xr:uid="{00000000-0005-0000-0000-0000FAC10000}"/>
    <cellStyle name="Total 3 2 2 2 6 3" xfId="12832" xr:uid="{00000000-0005-0000-0000-0000FBC10000}"/>
    <cellStyle name="Total 3 2 2 2 7" xfId="12833" xr:uid="{00000000-0005-0000-0000-0000FCC10000}"/>
    <cellStyle name="Total 3 2 2 2 7 2" xfId="12834" xr:uid="{00000000-0005-0000-0000-0000FDC10000}"/>
    <cellStyle name="Total 3 2 2 2 7 3" xfId="12835" xr:uid="{00000000-0005-0000-0000-0000FEC10000}"/>
    <cellStyle name="Total 3 2 2 2 8" xfId="12836" xr:uid="{00000000-0005-0000-0000-0000FFC10000}"/>
    <cellStyle name="Total 3 2 2 3" xfId="12837" xr:uid="{00000000-0005-0000-0000-000000C20000}"/>
    <cellStyle name="Total 3 2 2 3 2" xfId="12838" xr:uid="{00000000-0005-0000-0000-000001C20000}"/>
    <cellStyle name="Total 3 2 2 3 2 2" xfId="12839" xr:uid="{00000000-0005-0000-0000-000002C20000}"/>
    <cellStyle name="Total 3 2 2 3 2 2 2" xfId="12840" xr:uid="{00000000-0005-0000-0000-000003C20000}"/>
    <cellStyle name="Total 3 2 2 3 2 2 3" xfId="12841" xr:uid="{00000000-0005-0000-0000-000004C20000}"/>
    <cellStyle name="Total 3 2 2 3 2 2 4" xfId="12842" xr:uid="{00000000-0005-0000-0000-000005C20000}"/>
    <cellStyle name="Total 3 2 2 3 2 3" xfId="12843" xr:uid="{00000000-0005-0000-0000-000006C20000}"/>
    <cellStyle name="Total 3 2 2 3 2 3 2" xfId="12844" xr:uid="{00000000-0005-0000-0000-000007C20000}"/>
    <cellStyle name="Total 3 2 2 3 2 3 3" xfId="12845" xr:uid="{00000000-0005-0000-0000-000008C20000}"/>
    <cellStyle name="Total 3 2 2 3 2 3 4" xfId="12846" xr:uid="{00000000-0005-0000-0000-000009C20000}"/>
    <cellStyle name="Total 3 2 2 3 2 4" xfId="12847" xr:uid="{00000000-0005-0000-0000-00000AC20000}"/>
    <cellStyle name="Total 3 2 2 3 2 4 2" xfId="12848" xr:uid="{00000000-0005-0000-0000-00000BC20000}"/>
    <cellStyle name="Total 3 2 2 3 2 4 3" xfId="12849" xr:uid="{00000000-0005-0000-0000-00000CC20000}"/>
    <cellStyle name="Total 3 2 2 3 2 5" xfId="12850" xr:uid="{00000000-0005-0000-0000-00000DC20000}"/>
    <cellStyle name="Total 3 2 2 3 2 5 2" xfId="12851" xr:uid="{00000000-0005-0000-0000-00000EC20000}"/>
    <cellStyle name="Total 3 2 2 3 2 5 3" xfId="12852" xr:uid="{00000000-0005-0000-0000-00000FC20000}"/>
    <cellStyle name="Total 3 2 2 3 2 6" xfId="12853" xr:uid="{00000000-0005-0000-0000-000010C20000}"/>
    <cellStyle name="Total 3 2 2 3 3" xfId="12854" xr:uid="{00000000-0005-0000-0000-000011C20000}"/>
    <cellStyle name="Total 3 2 2 3 3 2" xfId="12855" xr:uid="{00000000-0005-0000-0000-000012C20000}"/>
    <cellStyle name="Total 3 2 2 3 3 3" xfId="12856" xr:uid="{00000000-0005-0000-0000-000013C20000}"/>
    <cellStyle name="Total 3 2 2 3 3 4" xfId="12857" xr:uid="{00000000-0005-0000-0000-000014C20000}"/>
    <cellStyle name="Total 3 2 2 3 4" xfId="12858" xr:uid="{00000000-0005-0000-0000-000015C20000}"/>
    <cellStyle name="Total 3 2 2 3 4 2" xfId="12859" xr:uid="{00000000-0005-0000-0000-000016C20000}"/>
    <cellStyle name="Total 3 2 2 3 4 3" xfId="12860" xr:uid="{00000000-0005-0000-0000-000017C20000}"/>
    <cellStyle name="Total 3 2 2 3 4 4" xfId="12861" xr:uid="{00000000-0005-0000-0000-000018C20000}"/>
    <cellStyle name="Total 3 2 2 3 5" xfId="12862" xr:uid="{00000000-0005-0000-0000-000019C20000}"/>
    <cellStyle name="Total 3 2 2 3 5 2" xfId="12863" xr:uid="{00000000-0005-0000-0000-00001AC20000}"/>
    <cellStyle name="Total 3 2 2 3 5 3" xfId="12864" xr:uid="{00000000-0005-0000-0000-00001BC20000}"/>
    <cellStyle name="Total 3 2 2 3 6" xfId="12865" xr:uid="{00000000-0005-0000-0000-00001CC20000}"/>
    <cellStyle name="Total 3 2 2 3 6 2" xfId="12866" xr:uid="{00000000-0005-0000-0000-00001DC20000}"/>
    <cellStyle name="Total 3 2 2 3 6 3" xfId="12867" xr:uid="{00000000-0005-0000-0000-00001EC20000}"/>
    <cellStyle name="Total 3 2 2 3 7" xfId="12868" xr:uid="{00000000-0005-0000-0000-00001FC20000}"/>
    <cellStyle name="Total 3 2 2 4" xfId="12869" xr:uid="{00000000-0005-0000-0000-000020C20000}"/>
    <cellStyle name="Total 3 2 2 4 2" xfId="12870" xr:uid="{00000000-0005-0000-0000-000021C20000}"/>
    <cellStyle name="Total 3 2 2 4 2 2" xfId="12871" xr:uid="{00000000-0005-0000-0000-000022C20000}"/>
    <cellStyle name="Total 3 2 2 4 2 3" xfId="12872" xr:uid="{00000000-0005-0000-0000-000023C20000}"/>
    <cellStyle name="Total 3 2 2 4 2 4" xfId="12873" xr:uid="{00000000-0005-0000-0000-000024C20000}"/>
    <cellStyle name="Total 3 2 2 4 3" xfId="12874" xr:uid="{00000000-0005-0000-0000-000025C20000}"/>
    <cellStyle name="Total 3 2 2 4 3 2" xfId="12875" xr:uid="{00000000-0005-0000-0000-000026C20000}"/>
    <cellStyle name="Total 3 2 2 4 3 3" xfId="12876" xr:uid="{00000000-0005-0000-0000-000027C20000}"/>
    <cellStyle name="Total 3 2 2 4 3 4" xfId="12877" xr:uid="{00000000-0005-0000-0000-000028C20000}"/>
    <cellStyle name="Total 3 2 2 4 4" xfId="12878" xr:uid="{00000000-0005-0000-0000-000029C20000}"/>
    <cellStyle name="Total 3 2 2 4 4 2" xfId="12879" xr:uid="{00000000-0005-0000-0000-00002AC20000}"/>
    <cellStyle name="Total 3 2 2 4 4 3" xfId="12880" xr:uid="{00000000-0005-0000-0000-00002BC20000}"/>
    <cellStyle name="Total 3 2 2 4 5" xfId="12881" xr:uid="{00000000-0005-0000-0000-00002CC20000}"/>
    <cellStyle name="Total 3 2 2 4 5 2" xfId="12882" xr:uid="{00000000-0005-0000-0000-00002DC20000}"/>
    <cellStyle name="Total 3 2 2 4 5 3" xfId="12883" xr:uid="{00000000-0005-0000-0000-00002EC20000}"/>
    <cellStyle name="Total 3 2 2 4 6" xfId="12884" xr:uid="{00000000-0005-0000-0000-00002FC20000}"/>
    <cellStyle name="Total 3 2 2 5" xfId="12885" xr:uid="{00000000-0005-0000-0000-000030C20000}"/>
    <cellStyle name="Total 3 2 2 5 2" xfId="12886" xr:uid="{00000000-0005-0000-0000-000031C20000}"/>
    <cellStyle name="Total 3 2 2 5 3" xfId="12887" xr:uid="{00000000-0005-0000-0000-000032C20000}"/>
    <cellStyle name="Total 3 2 2 5 4" xfId="12888" xr:uid="{00000000-0005-0000-0000-000033C20000}"/>
    <cellStyle name="Total 3 2 2 6" xfId="12889" xr:uid="{00000000-0005-0000-0000-000034C20000}"/>
    <cellStyle name="Total 3 2 2 6 2" xfId="12890" xr:uid="{00000000-0005-0000-0000-000035C20000}"/>
    <cellStyle name="Total 3 2 2 6 3" xfId="12891" xr:uid="{00000000-0005-0000-0000-000036C20000}"/>
    <cellStyle name="Total 3 2 2 6 4" xfId="12892" xr:uid="{00000000-0005-0000-0000-000037C20000}"/>
    <cellStyle name="Total 3 2 2 7" xfId="12893" xr:uid="{00000000-0005-0000-0000-000038C20000}"/>
    <cellStyle name="Total 3 2 2 7 2" xfId="12894" xr:uid="{00000000-0005-0000-0000-000039C20000}"/>
    <cellStyle name="Total 3 2 2 7 3" xfId="12895" xr:uid="{00000000-0005-0000-0000-00003AC20000}"/>
    <cellStyle name="Total 3 2 2 8" xfId="12896" xr:uid="{00000000-0005-0000-0000-00003BC20000}"/>
    <cellStyle name="Total 3 2 2 8 2" xfId="12897" xr:uid="{00000000-0005-0000-0000-00003CC20000}"/>
    <cellStyle name="Total 3 2 2 8 3" xfId="12898" xr:uid="{00000000-0005-0000-0000-00003DC20000}"/>
    <cellStyle name="Total 3 2 2 9" xfId="12899" xr:uid="{00000000-0005-0000-0000-00003EC20000}"/>
    <cellStyle name="Total 3 2 3" xfId="12900" xr:uid="{00000000-0005-0000-0000-00003FC20000}"/>
    <cellStyle name="Total 3 2 3 2" xfId="12901" xr:uid="{00000000-0005-0000-0000-000040C20000}"/>
    <cellStyle name="Total 3 2 3 3" xfId="12902" xr:uid="{00000000-0005-0000-0000-000041C20000}"/>
    <cellStyle name="Total 3 2 3 4" xfId="12903" xr:uid="{00000000-0005-0000-0000-000042C20000}"/>
    <cellStyle name="Total 3 2 4" xfId="12904" xr:uid="{00000000-0005-0000-0000-000043C20000}"/>
    <cellStyle name="Total 3 2 4 2" xfId="12905" xr:uid="{00000000-0005-0000-0000-000044C20000}"/>
    <cellStyle name="Total 3 2 4 3" xfId="12906" xr:uid="{00000000-0005-0000-0000-000045C20000}"/>
    <cellStyle name="Total 3 2 4 4" xfId="12907" xr:uid="{00000000-0005-0000-0000-000046C20000}"/>
    <cellStyle name="Total 3 2 5" xfId="12908" xr:uid="{00000000-0005-0000-0000-000047C20000}"/>
    <cellStyle name="Total 3 2 5 2" xfId="12909" xr:uid="{00000000-0005-0000-0000-000048C20000}"/>
    <cellStyle name="Total 3 2 5 3" xfId="12910" xr:uid="{00000000-0005-0000-0000-000049C20000}"/>
    <cellStyle name="Total 3 2 6" xfId="12911" xr:uid="{00000000-0005-0000-0000-00004AC20000}"/>
    <cellStyle name="Total 3 2 6 2" xfId="12912" xr:uid="{00000000-0005-0000-0000-00004BC20000}"/>
    <cellStyle name="Total 3 2 6 3" xfId="12913" xr:uid="{00000000-0005-0000-0000-00004CC20000}"/>
    <cellStyle name="Total 3 2 7" xfId="12914" xr:uid="{00000000-0005-0000-0000-00004DC20000}"/>
    <cellStyle name="Total 3 3" xfId="12915" xr:uid="{00000000-0005-0000-0000-00004EC20000}"/>
    <cellStyle name="Total 3 3 2" xfId="12916" xr:uid="{00000000-0005-0000-0000-00004FC20000}"/>
    <cellStyle name="Total 3 3 2 2" xfId="12917" xr:uid="{00000000-0005-0000-0000-000050C20000}"/>
    <cellStyle name="Total 3 3 2 2 2" xfId="12918" xr:uid="{00000000-0005-0000-0000-000051C20000}"/>
    <cellStyle name="Total 3 3 2 2 2 2" xfId="12919" xr:uid="{00000000-0005-0000-0000-000052C20000}"/>
    <cellStyle name="Total 3 3 2 2 2 2 2" xfId="12920" xr:uid="{00000000-0005-0000-0000-000053C20000}"/>
    <cellStyle name="Total 3 3 2 2 2 2 3" xfId="12921" xr:uid="{00000000-0005-0000-0000-000054C20000}"/>
    <cellStyle name="Total 3 3 2 2 2 2 4" xfId="12922" xr:uid="{00000000-0005-0000-0000-000055C20000}"/>
    <cellStyle name="Total 3 3 2 2 2 3" xfId="12923" xr:uid="{00000000-0005-0000-0000-000056C20000}"/>
    <cellStyle name="Total 3 3 2 2 2 3 2" xfId="12924" xr:uid="{00000000-0005-0000-0000-000057C20000}"/>
    <cellStyle name="Total 3 3 2 2 2 3 3" xfId="12925" xr:uid="{00000000-0005-0000-0000-000058C20000}"/>
    <cellStyle name="Total 3 3 2 2 2 3 4" xfId="12926" xr:uid="{00000000-0005-0000-0000-000059C20000}"/>
    <cellStyle name="Total 3 3 2 2 2 4" xfId="12927" xr:uid="{00000000-0005-0000-0000-00005AC20000}"/>
    <cellStyle name="Total 3 3 2 2 2 4 2" xfId="12928" xr:uid="{00000000-0005-0000-0000-00005BC20000}"/>
    <cellStyle name="Total 3 3 2 2 2 4 3" xfId="12929" xr:uid="{00000000-0005-0000-0000-00005CC20000}"/>
    <cellStyle name="Total 3 3 2 2 2 5" xfId="12930" xr:uid="{00000000-0005-0000-0000-00005DC20000}"/>
    <cellStyle name="Total 3 3 2 2 2 5 2" xfId="12931" xr:uid="{00000000-0005-0000-0000-00005EC20000}"/>
    <cellStyle name="Total 3 3 2 2 2 5 3" xfId="12932" xr:uid="{00000000-0005-0000-0000-00005FC20000}"/>
    <cellStyle name="Total 3 3 2 2 2 6" xfId="12933" xr:uid="{00000000-0005-0000-0000-000060C20000}"/>
    <cellStyle name="Total 3 3 2 2 3" xfId="12934" xr:uid="{00000000-0005-0000-0000-000061C20000}"/>
    <cellStyle name="Total 3 3 2 2 3 2" xfId="12935" xr:uid="{00000000-0005-0000-0000-000062C20000}"/>
    <cellStyle name="Total 3 3 2 2 3 3" xfId="12936" xr:uid="{00000000-0005-0000-0000-000063C20000}"/>
    <cellStyle name="Total 3 3 2 2 3 4" xfId="12937" xr:uid="{00000000-0005-0000-0000-000064C20000}"/>
    <cellStyle name="Total 3 3 2 2 4" xfId="12938" xr:uid="{00000000-0005-0000-0000-000065C20000}"/>
    <cellStyle name="Total 3 3 2 2 4 2" xfId="12939" xr:uid="{00000000-0005-0000-0000-000066C20000}"/>
    <cellStyle name="Total 3 3 2 2 4 3" xfId="12940" xr:uid="{00000000-0005-0000-0000-000067C20000}"/>
    <cellStyle name="Total 3 3 2 2 4 4" xfId="12941" xr:uid="{00000000-0005-0000-0000-000068C20000}"/>
    <cellStyle name="Total 3 3 2 2 5" xfId="12942" xr:uid="{00000000-0005-0000-0000-000069C20000}"/>
    <cellStyle name="Total 3 3 2 2 5 2" xfId="12943" xr:uid="{00000000-0005-0000-0000-00006AC20000}"/>
    <cellStyle name="Total 3 3 2 2 5 3" xfId="12944" xr:uid="{00000000-0005-0000-0000-00006BC20000}"/>
    <cellStyle name="Total 3 3 2 2 6" xfId="12945" xr:uid="{00000000-0005-0000-0000-00006CC20000}"/>
    <cellStyle name="Total 3 3 2 2 6 2" xfId="12946" xr:uid="{00000000-0005-0000-0000-00006DC20000}"/>
    <cellStyle name="Total 3 3 2 2 6 3" xfId="12947" xr:uid="{00000000-0005-0000-0000-00006EC20000}"/>
    <cellStyle name="Total 3 3 2 2 7" xfId="12948" xr:uid="{00000000-0005-0000-0000-00006FC20000}"/>
    <cellStyle name="Total 3 3 2 3" xfId="12949" xr:uid="{00000000-0005-0000-0000-000070C20000}"/>
    <cellStyle name="Total 3 3 2 3 2" xfId="12950" xr:uid="{00000000-0005-0000-0000-000071C20000}"/>
    <cellStyle name="Total 3 3 2 3 2 2" xfId="12951" xr:uid="{00000000-0005-0000-0000-000072C20000}"/>
    <cellStyle name="Total 3 3 2 3 2 3" xfId="12952" xr:uid="{00000000-0005-0000-0000-000073C20000}"/>
    <cellStyle name="Total 3 3 2 3 2 4" xfId="12953" xr:uid="{00000000-0005-0000-0000-000074C20000}"/>
    <cellStyle name="Total 3 3 2 3 3" xfId="12954" xr:uid="{00000000-0005-0000-0000-000075C20000}"/>
    <cellStyle name="Total 3 3 2 3 3 2" xfId="12955" xr:uid="{00000000-0005-0000-0000-000076C20000}"/>
    <cellStyle name="Total 3 3 2 3 3 3" xfId="12956" xr:uid="{00000000-0005-0000-0000-000077C20000}"/>
    <cellStyle name="Total 3 3 2 3 3 4" xfId="12957" xr:uid="{00000000-0005-0000-0000-000078C20000}"/>
    <cellStyle name="Total 3 3 2 3 4" xfId="12958" xr:uid="{00000000-0005-0000-0000-000079C20000}"/>
    <cellStyle name="Total 3 3 2 3 4 2" xfId="12959" xr:uid="{00000000-0005-0000-0000-00007AC20000}"/>
    <cellStyle name="Total 3 3 2 3 4 3" xfId="12960" xr:uid="{00000000-0005-0000-0000-00007BC20000}"/>
    <cellStyle name="Total 3 3 2 3 5" xfId="12961" xr:uid="{00000000-0005-0000-0000-00007CC20000}"/>
    <cellStyle name="Total 3 3 2 3 5 2" xfId="12962" xr:uid="{00000000-0005-0000-0000-00007DC20000}"/>
    <cellStyle name="Total 3 3 2 3 5 3" xfId="12963" xr:uid="{00000000-0005-0000-0000-00007EC20000}"/>
    <cellStyle name="Total 3 3 2 3 6" xfId="12964" xr:uid="{00000000-0005-0000-0000-00007FC20000}"/>
    <cellStyle name="Total 3 3 2 4" xfId="12965" xr:uid="{00000000-0005-0000-0000-000080C20000}"/>
    <cellStyle name="Total 3 3 2 4 2" xfId="12966" xr:uid="{00000000-0005-0000-0000-000081C20000}"/>
    <cellStyle name="Total 3 3 2 4 3" xfId="12967" xr:uid="{00000000-0005-0000-0000-000082C20000}"/>
    <cellStyle name="Total 3 3 2 4 4" xfId="12968" xr:uid="{00000000-0005-0000-0000-000083C20000}"/>
    <cellStyle name="Total 3 3 2 5" xfId="12969" xr:uid="{00000000-0005-0000-0000-000084C20000}"/>
    <cellStyle name="Total 3 3 2 5 2" xfId="12970" xr:uid="{00000000-0005-0000-0000-000085C20000}"/>
    <cellStyle name="Total 3 3 2 5 3" xfId="12971" xr:uid="{00000000-0005-0000-0000-000086C20000}"/>
    <cellStyle name="Total 3 3 2 5 4" xfId="12972" xr:uid="{00000000-0005-0000-0000-000087C20000}"/>
    <cellStyle name="Total 3 3 2 6" xfId="12973" xr:uid="{00000000-0005-0000-0000-000088C20000}"/>
    <cellStyle name="Total 3 3 2 6 2" xfId="12974" xr:uid="{00000000-0005-0000-0000-000089C20000}"/>
    <cellStyle name="Total 3 3 2 6 3" xfId="12975" xr:uid="{00000000-0005-0000-0000-00008AC20000}"/>
    <cellStyle name="Total 3 3 2 7" xfId="12976" xr:uid="{00000000-0005-0000-0000-00008BC20000}"/>
    <cellStyle name="Total 3 3 2 7 2" xfId="12977" xr:uid="{00000000-0005-0000-0000-00008CC20000}"/>
    <cellStyle name="Total 3 3 2 7 3" xfId="12978" xr:uid="{00000000-0005-0000-0000-00008DC20000}"/>
    <cellStyle name="Total 3 3 2 8" xfId="12979" xr:uid="{00000000-0005-0000-0000-00008EC20000}"/>
    <cellStyle name="Total 3 3 3" xfId="12980" xr:uid="{00000000-0005-0000-0000-00008FC20000}"/>
    <cellStyle name="Total 3 3 3 2" xfId="12981" xr:uid="{00000000-0005-0000-0000-000090C20000}"/>
    <cellStyle name="Total 3 3 3 2 2" xfId="12982" xr:uid="{00000000-0005-0000-0000-000091C20000}"/>
    <cellStyle name="Total 3 3 3 2 2 2" xfId="12983" xr:uid="{00000000-0005-0000-0000-000092C20000}"/>
    <cellStyle name="Total 3 3 3 2 2 3" xfId="12984" xr:uid="{00000000-0005-0000-0000-000093C20000}"/>
    <cellStyle name="Total 3 3 3 2 2 4" xfId="12985" xr:uid="{00000000-0005-0000-0000-000094C20000}"/>
    <cellStyle name="Total 3 3 3 2 3" xfId="12986" xr:uid="{00000000-0005-0000-0000-000095C20000}"/>
    <cellStyle name="Total 3 3 3 2 3 2" xfId="12987" xr:uid="{00000000-0005-0000-0000-000096C20000}"/>
    <cellStyle name="Total 3 3 3 2 3 3" xfId="12988" xr:uid="{00000000-0005-0000-0000-000097C20000}"/>
    <cellStyle name="Total 3 3 3 2 3 4" xfId="12989" xr:uid="{00000000-0005-0000-0000-000098C20000}"/>
    <cellStyle name="Total 3 3 3 2 4" xfId="12990" xr:uid="{00000000-0005-0000-0000-000099C20000}"/>
    <cellStyle name="Total 3 3 3 2 4 2" xfId="12991" xr:uid="{00000000-0005-0000-0000-00009AC20000}"/>
    <cellStyle name="Total 3 3 3 2 4 3" xfId="12992" xr:uid="{00000000-0005-0000-0000-00009BC20000}"/>
    <cellStyle name="Total 3 3 3 2 5" xfId="12993" xr:uid="{00000000-0005-0000-0000-00009CC20000}"/>
    <cellStyle name="Total 3 3 3 2 5 2" xfId="12994" xr:uid="{00000000-0005-0000-0000-00009DC20000}"/>
    <cellStyle name="Total 3 3 3 2 5 3" xfId="12995" xr:uid="{00000000-0005-0000-0000-00009EC20000}"/>
    <cellStyle name="Total 3 3 3 2 6" xfId="12996" xr:uid="{00000000-0005-0000-0000-00009FC20000}"/>
    <cellStyle name="Total 3 3 3 3" xfId="12997" xr:uid="{00000000-0005-0000-0000-0000A0C20000}"/>
    <cellStyle name="Total 3 3 3 3 2" xfId="12998" xr:uid="{00000000-0005-0000-0000-0000A1C20000}"/>
    <cellStyle name="Total 3 3 3 3 3" xfId="12999" xr:uid="{00000000-0005-0000-0000-0000A2C20000}"/>
    <cellStyle name="Total 3 3 3 3 4" xfId="13000" xr:uid="{00000000-0005-0000-0000-0000A3C20000}"/>
    <cellStyle name="Total 3 3 3 4" xfId="13001" xr:uid="{00000000-0005-0000-0000-0000A4C20000}"/>
    <cellStyle name="Total 3 3 3 4 2" xfId="13002" xr:uid="{00000000-0005-0000-0000-0000A5C20000}"/>
    <cellStyle name="Total 3 3 3 4 3" xfId="13003" xr:uid="{00000000-0005-0000-0000-0000A6C20000}"/>
    <cellStyle name="Total 3 3 3 4 4" xfId="13004" xr:uid="{00000000-0005-0000-0000-0000A7C20000}"/>
    <cellStyle name="Total 3 3 3 5" xfId="13005" xr:uid="{00000000-0005-0000-0000-0000A8C20000}"/>
    <cellStyle name="Total 3 3 3 5 2" xfId="13006" xr:uid="{00000000-0005-0000-0000-0000A9C20000}"/>
    <cellStyle name="Total 3 3 3 5 3" xfId="13007" xr:uid="{00000000-0005-0000-0000-0000AAC20000}"/>
    <cellStyle name="Total 3 3 3 6" xfId="13008" xr:uid="{00000000-0005-0000-0000-0000ABC20000}"/>
    <cellStyle name="Total 3 3 3 6 2" xfId="13009" xr:uid="{00000000-0005-0000-0000-0000ACC20000}"/>
    <cellStyle name="Total 3 3 3 6 3" xfId="13010" xr:uid="{00000000-0005-0000-0000-0000ADC20000}"/>
    <cellStyle name="Total 3 3 3 7" xfId="13011" xr:uid="{00000000-0005-0000-0000-0000AEC20000}"/>
    <cellStyle name="Total 3 3 4" xfId="13012" xr:uid="{00000000-0005-0000-0000-0000AFC20000}"/>
    <cellStyle name="Total 3 3 4 2" xfId="13013" xr:uid="{00000000-0005-0000-0000-0000B0C20000}"/>
    <cellStyle name="Total 3 3 4 2 2" xfId="13014" xr:uid="{00000000-0005-0000-0000-0000B1C20000}"/>
    <cellStyle name="Total 3 3 4 2 3" xfId="13015" xr:uid="{00000000-0005-0000-0000-0000B2C20000}"/>
    <cellStyle name="Total 3 3 4 2 4" xfId="13016" xr:uid="{00000000-0005-0000-0000-0000B3C20000}"/>
    <cellStyle name="Total 3 3 4 3" xfId="13017" xr:uid="{00000000-0005-0000-0000-0000B4C20000}"/>
    <cellStyle name="Total 3 3 4 3 2" xfId="13018" xr:uid="{00000000-0005-0000-0000-0000B5C20000}"/>
    <cellStyle name="Total 3 3 4 3 3" xfId="13019" xr:uid="{00000000-0005-0000-0000-0000B6C20000}"/>
    <cellStyle name="Total 3 3 4 3 4" xfId="13020" xr:uid="{00000000-0005-0000-0000-0000B7C20000}"/>
    <cellStyle name="Total 3 3 4 4" xfId="13021" xr:uid="{00000000-0005-0000-0000-0000B8C20000}"/>
    <cellStyle name="Total 3 3 4 4 2" xfId="13022" xr:uid="{00000000-0005-0000-0000-0000B9C20000}"/>
    <cellStyle name="Total 3 3 4 4 3" xfId="13023" xr:uid="{00000000-0005-0000-0000-0000BAC20000}"/>
    <cellStyle name="Total 3 3 4 5" xfId="13024" xr:uid="{00000000-0005-0000-0000-0000BBC20000}"/>
    <cellStyle name="Total 3 3 4 5 2" xfId="13025" xr:uid="{00000000-0005-0000-0000-0000BCC20000}"/>
    <cellStyle name="Total 3 3 4 5 3" xfId="13026" xr:uid="{00000000-0005-0000-0000-0000BDC20000}"/>
    <cellStyle name="Total 3 3 4 6" xfId="13027" xr:uid="{00000000-0005-0000-0000-0000BEC20000}"/>
    <cellStyle name="Total 3 3 5" xfId="13028" xr:uid="{00000000-0005-0000-0000-0000BFC20000}"/>
    <cellStyle name="Total 3 3 5 2" xfId="13029" xr:uid="{00000000-0005-0000-0000-0000C0C20000}"/>
    <cellStyle name="Total 3 3 5 3" xfId="13030" xr:uid="{00000000-0005-0000-0000-0000C1C20000}"/>
    <cellStyle name="Total 3 3 5 4" xfId="13031" xr:uid="{00000000-0005-0000-0000-0000C2C20000}"/>
    <cellStyle name="Total 3 3 6" xfId="13032" xr:uid="{00000000-0005-0000-0000-0000C3C20000}"/>
    <cellStyle name="Total 3 3 6 2" xfId="13033" xr:uid="{00000000-0005-0000-0000-0000C4C20000}"/>
    <cellStyle name="Total 3 3 6 3" xfId="13034" xr:uid="{00000000-0005-0000-0000-0000C5C20000}"/>
    <cellStyle name="Total 3 3 6 4" xfId="13035" xr:uid="{00000000-0005-0000-0000-0000C6C20000}"/>
    <cellStyle name="Total 3 3 7" xfId="13036" xr:uid="{00000000-0005-0000-0000-0000C7C20000}"/>
    <cellStyle name="Total 3 3 7 2" xfId="13037" xr:uid="{00000000-0005-0000-0000-0000C8C20000}"/>
    <cellStyle name="Total 3 3 7 3" xfId="13038" xr:uid="{00000000-0005-0000-0000-0000C9C20000}"/>
    <cellStyle name="Total 3 3 8" xfId="13039" xr:uid="{00000000-0005-0000-0000-0000CAC20000}"/>
    <cellStyle name="Total 3 3 8 2" xfId="13040" xr:uid="{00000000-0005-0000-0000-0000CBC20000}"/>
    <cellStyle name="Total 3 3 8 3" xfId="13041" xr:uid="{00000000-0005-0000-0000-0000CCC20000}"/>
    <cellStyle name="Total 3 3 9" xfId="13042" xr:uid="{00000000-0005-0000-0000-0000CDC20000}"/>
    <cellStyle name="Total 3 4" xfId="13043" xr:uid="{00000000-0005-0000-0000-0000CEC20000}"/>
    <cellStyle name="Total 3 4 2" xfId="13044" xr:uid="{00000000-0005-0000-0000-0000CFC20000}"/>
    <cellStyle name="Total 3 4 3" xfId="13045" xr:uid="{00000000-0005-0000-0000-0000D0C20000}"/>
    <cellStyle name="Total 3 4 4" xfId="13046" xr:uid="{00000000-0005-0000-0000-0000D1C20000}"/>
    <cellStyle name="Total 3 5" xfId="13047" xr:uid="{00000000-0005-0000-0000-0000D2C20000}"/>
    <cellStyle name="Total 3 5 2" xfId="13048" xr:uid="{00000000-0005-0000-0000-0000D3C20000}"/>
    <cellStyle name="Total 3 5 3" xfId="13049" xr:uid="{00000000-0005-0000-0000-0000D4C20000}"/>
    <cellStyle name="Total 3 5 4" xfId="13050" xr:uid="{00000000-0005-0000-0000-0000D5C20000}"/>
    <cellStyle name="Total 3 6" xfId="13051" xr:uid="{00000000-0005-0000-0000-0000D6C20000}"/>
    <cellStyle name="Total 3 6 2" xfId="13052" xr:uid="{00000000-0005-0000-0000-0000D7C20000}"/>
    <cellStyle name="Total 3 6 3" xfId="13053" xr:uid="{00000000-0005-0000-0000-0000D8C20000}"/>
    <cellStyle name="Total 3 7" xfId="13054" xr:uid="{00000000-0005-0000-0000-0000D9C20000}"/>
    <cellStyle name="Total 3 7 2" xfId="13055" xr:uid="{00000000-0005-0000-0000-0000DAC20000}"/>
    <cellStyle name="Total 3 7 3" xfId="13056" xr:uid="{00000000-0005-0000-0000-0000DBC20000}"/>
    <cellStyle name="Total 3 8" xfId="13057" xr:uid="{00000000-0005-0000-0000-0000DCC20000}"/>
    <cellStyle name="Total 4" xfId="13058" xr:uid="{00000000-0005-0000-0000-0000DDC20000}"/>
    <cellStyle name="Total 4 2" xfId="13059" xr:uid="{00000000-0005-0000-0000-0000DEC20000}"/>
    <cellStyle name="Total 4 2 2" xfId="13060" xr:uid="{00000000-0005-0000-0000-0000DFC20000}"/>
    <cellStyle name="Total 4 2 2 2" xfId="13061" xr:uid="{00000000-0005-0000-0000-0000E0C20000}"/>
    <cellStyle name="Total 4 2 2 2 2" xfId="13062" xr:uid="{00000000-0005-0000-0000-0000E1C20000}"/>
    <cellStyle name="Total 4 2 2 2 2 2" xfId="13063" xr:uid="{00000000-0005-0000-0000-0000E2C20000}"/>
    <cellStyle name="Total 4 2 2 2 2 2 2" xfId="13064" xr:uid="{00000000-0005-0000-0000-0000E3C20000}"/>
    <cellStyle name="Total 4 2 2 2 2 2 2 2" xfId="13065" xr:uid="{00000000-0005-0000-0000-0000E4C20000}"/>
    <cellStyle name="Total 4 2 2 2 2 2 2 3" xfId="13066" xr:uid="{00000000-0005-0000-0000-0000E5C20000}"/>
    <cellStyle name="Total 4 2 2 2 2 2 2 4" xfId="13067" xr:uid="{00000000-0005-0000-0000-0000E6C20000}"/>
    <cellStyle name="Total 4 2 2 2 2 2 3" xfId="13068" xr:uid="{00000000-0005-0000-0000-0000E7C20000}"/>
    <cellStyle name="Total 4 2 2 2 2 2 3 2" xfId="13069" xr:uid="{00000000-0005-0000-0000-0000E8C20000}"/>
    <cellStyle name="Total 4 2 2 2 2 2 3 3" xfId="13070" xr:uid="{00000000-0005-0000-0000-0000E9C20000}"/>
    <cellStyle name="Total 4 2 2 2 2 2 3 4" xfId="13071" xr:uid="{00000000-0005-0000-0000-0000EAC20000}"/>
    <cellStyle name="Total 4 2 2 2 2 2 4" xfId="13072" xr:uid="{00000000-0005-0000-0000-0000EBC20000}"/>
    <cellStyle name="Total 4 2 2 2 2 2 4 2" xfId="13073" xr:uid="{00000000-0005-0000-0000-0000ECC20000}"/>
    <cellStyle name="Total 4 2 2 2 2 2 4 3" xfId="13074" xr:uid="{00000000-0005-0000-0000-0000EDC20000}"/>
    <cellStyle name="Total 4 2 2 2 2 2 5" xfId="13075" xr:uid="{00000000-0005-0000-0000-0000EEC20000}"/>
    <cellStyle name="Total 4 2 2 2 2 2 5 2" xfId="13076" xr:uid="{00000000-0005-0000-0000-0000EFC20000}"/>
    <cellStyle name="Total 4 2 2 2 2 2 5 3" xfId="13077" xr:uid="{00000000-0005-0000-0000-0000F0C20000}"/>
    <cellStyle name="Total 4 2 2 2 2 2 6" xfId="13078" xr:uid="{00000000-0005-0000-0000-0000F1C20000}"/>
    <cellStyle name="Total 4 2 2 2 2 3" xfId="13079" xr:uid="{00000000-0005-0000-0000-0000F2C20000}"/>
    <cellStyle name="Total 4 2 2 2 2 3 2" xfId="13080" xr:uid="{00000000-0005-0000-0000-0000F3C20000}"/>
    <cellStyle name="Total 4 2 2 2 2 3 3" xfId="13081" xr:uid="{00000000-0005-0000-0000-0000F4C20000}"/>
    <cellStyle name="Total 4 2 2 2 2 3 4" xfId="13082" xr:uid="{00000000-0005-0000-0000-0000F5C20000}"/>
    <cellStyle name="Total 4 2 2 2 2 4" xfId="13083" xr:uid="{00000000-0005-0000-0000-0000F6C20000}"/>
    <cellStyle name="Total 4 2 2 2 2 4 2" xfId="13084" xr:uid="{00000000-0005-0000-0000-0000F7C20000}"/>
    <cellStyle name="Total 4 2 2 2 2 4 3" xfId="13085" xr:uid="{00000000-0005-0000-0000-0000F8C20000}"/>
    <cellStyle name="Total 4 2 2 2 2 4 4" xfId="13086" xr:uid="{00000000-0005-0000-0000-0000F9C20000}"/>
    <cellStyle name="Total 4 2 2 2 2 5" xfId="13087" xr:uid="{00000000-0005-0000-0000-0000FAC20000}"/>
    <cellStyle name="Total 4 2 2 2 2 5 2" xfId="13088" xr:uid="{00000000-0005-0000-0000-0000FBC20000}"/>
    <cellStyle name="Total 4 2 2 2 2 5 3" xfId="13089" xr:uid="{00000000-0005-0000-0000-0000FCC20000}"/>
    <cellStyle name="Total 4 2 2 2 2 6" xfId="13090" xr:uid="{00000000-0005-0000-0000-0000FDC20000}"/>
    <cellStyle name="Total 4 2 2 2 2 6 2" xfId="13091" xr:uid="{00000000-0005-0000-0000-0000FEC20000}"/>
    <cellStyle name="Total 4 2 2 2 2 6 3" xfId="13092" xr:uid="{00000000-0005-0000-0000-0000FFC20000}"/>
    <cellStyle name="Total 4 2 2 2 2 7" xfId="13093" xr:uid="{00000000-0005-0000-0000-000000C30000}"/>
    <cellStyle name="Total 4 2 2 2 3" xfId="13094" xr:uid="{00000000-0005-0000-0000-000001C30000}"/>
    <cellStyle name="Total 4 2 2 2 3 2" xfId="13095" xr:uid="{00000000-0005-0000-0000-000002C30000}"/>
    <cellStyle name="Total 4 2 2 2 3 2 2" xfId="13096" xr:uid="{00000000-0005-0000-0000-000003C30000}"/>
    <cellStyle name="Total 4 2 2 2 3 2 3" xfId="13097" xr:uid="{00000000-0005-0000-0000-000004C30000}"/>
    <cellStyle name="Total 4 2 2 2 3 2 4" xfId="13098" xr:uid="{00000000-0005-0000-0000-000005C30000}"/>
    <cellStyle name="Total 4 2 2 2 3 3" xfId="13099" xr:uid="{00000000-0005-0000-0000-000006C30000}"/>
    <cellStyle name="Total 4 2 2 2 3 3 2" xfId="13100" xr:uid="{00000000-0005-0000-0000-000007C30000}"/>
    <cellStyle name="Total 4 2 2 2 3 3 3" xfId="13101" xr:uid="{00000000-0005-0000-0000-000008C30000}"/>
    <cellStyle name="Total 4 2 2 2 3 3 4" xfId="13102" xr:uid="{00000000-0005-0000-0000-000009C30000}"/>
    <cellStyle name="Total 4 2 2 2 3 4" xfId="13103" xr:uid="{00000000-0005-0000-0000-00000AC30000}"/>
    <cellStyle name="Total 4 2 2 2 3 4 2" xfId="13104" xr:uid="{00000000-0005-0000-0000-00000BC30000}"/>
    <cellStyle name="Total 4 2 2 2 3 4 3" xfId="13105" xr:uid="{00000000-0005-0000-0000-00000CC30000}"/>
    <cellStyle name="Total 4 2 2 2 3 5" xfId="13106" xr:uid="{00000000-0005-0000-0000-00000DC30000}"/>
    <cellStyle name="Total 4 2 2 2 3 5 2" xfId="13107" xr:uid="{00000000-0005-0000-0000-00000EC30000}"/>
    <cellStyle name="Total 4 2 2 2 3 5 3" xfId="13108" xr:uid="{00000000-0005-0000-0000-00000FC30000}"/>
    <cellStyle name="Total 4 2 2 2 3 6" xfId="13109" xr:uid="{00000000-0005-0000-0000-000010C30000}"/>
    <cellStyle name="Total 4 2 2 2 4" xfId="13110" xr:uid="{00000000-0005-0000-0000-000011C30000}"/>
    <cellStyle name="Total 4 2 2 2 4 2" xfId="13111" xr:uid="{00000000-0005-0000-0000-000012C30000}"/>
    <cellStyle name="Total 4 2 2 2 4 3" xfId="13112" xr:uid="{00000000-0005-0000-0000-000013C30000}"/>
    <cellStyle name="Total 4 2 2 2 4 4" xfId="13113" xr:uid="{00000000-0005-0000-0000-000014C30000}"/>
    <cellStyle name="Total 4 2 2 2 5" xfId="13114" xr:uid="{00000000-0005-0000-0000-000015C30000}"/>
    <cellStyle name="Total 4 2 2 2 5 2" xfId="13115" xr:uid="{00000000-0005-0000-0000-000016C30000}"/>
    <cellStyle name="Total 4 2 2 2 5 3" xfId="13116" xr:uid="{00000000-0005-0000-0000-000017C30000}"/>
    <cellStyle name="Total 4 2 2 2 5 4" xfId="13117" xr:uid="{00000000-0005-0000-0000-000018C30000}"/>
    <cellStyle name="Total 4 2 2 2 6" xfId="13118" xr:uid="{00000000-0005-0000-0000-000019C30000}"/>
    <cellStyle name="Total 4 2 2 2 6 2" xfId="13119" xr:uid="{00000000-0005-0000-0000-00001AC30000}"/>
    <cellStyle name="Total 4 2 2 2 6 3" xfId="13120" xr:uid="{00000000-0005-0000-0000-00001BC30000}"/>
    <cellStyle name="Total 4 2 2 2 7" xfId="13121" xr:uid="{00000000-0005-0000-0000-00001CC30000}"/>
    <cellStyle name="Total 4 2 2 2 7 2" xfId="13122" xr:uid="{00000000-0005-0000-0000-00001DC30000}"/>
    <cellStyle name="Total 4 2 2 2 7 3" xfId="13123" xr:uid="{00000000-0005-0000-0000-00001EC30000}"/>
    <cellStyle name="Total 4 2 2 2 8" xfId="13124" xr:uid="{00000000-0005-0000-0000-00001FC30000}"/>
    <cellStyle name="Total 4 2 2 3" xfId="13125" xr:uid="{00000000-0005-0000-0000-000020C30000}"/>
    <cellStyle name="Total 4 2 2 3 2" xfId="13126" xr:uid="{00000000-0005-0000-0000-000021C30000}"/>
    <cellStyle name="Total 4 2 2 3 2 2" xfId="13127" xr:uid="{00000000-0005-0000-0000-000022C30000}"/>
    <cellStyle name="Total 4 2 2 3 2 2 2" xfId="13128" xr:uid="{00000000-0005-0000-0000-000023C30000}"/>
    <cellStyle name="Total 4 2 2 3 2 2 3" xfId="13129" xr:uid="{00000000-0005-0000-0000-000024C30000}"/>
    <cellStyle name="Total 4 2 2 3 2 2 4" xfId="13130" xr:uid="{00000000-0005-0000-0000-000025C30000}"/>
    <cellStyle name="Total 4 2 2 3 2 3" xfId="13131" xr:uid="{00000000-0005-0000-0000-000026C30000}"/>
    <cellStyle name="Total 4 2 2 3 2 3 2" xfId="13132" xr:uid="{00000000-0005-0000-0000-000027C30000}"/>
    <cellStyle name="Total 4 2 2 3 2 3 3" xfId="13133" xr:uid="{00000000-0005-0000-0000-000028C30000}"/>
    <cellStyle name="Total 4 2 2 3 2 3 4" xfId="13134" xr:uid="{00000000-0005-0000-0000-000029C30000}"/>
    <cellStyle name="Total 4 2 2 3 2 4" xfId="13135" xr:uid="{00000000-0005-0000-0000-00002AC30000}"/>
    <cellStyle name="Total 4 2 2 3 2 4 2" xfId="13136" xr:uid="{00000000-0005-0000-0000-00002BC30000}"/>
    <cellStyle name="Total 4 2 2 3 2 4 3" xfId="13137" xr:uid="{00000000-0005-0000-0000-00002CC30000}"/>
    <cellStyle name="Total 4 2 2 3 2 5" xfId="13138" xr:uid="{00000000-0005-0000-0000-00002DC30000}"/>
    <cellStyle name="Total 4 2 2 3 2 5 2" xfId="13139" xr:uid="{00000000-0005-0000-0000-00002EC30000}"/>
    <cellStyle name="Total 4 2 2 3 2 5 3" xfId="13140" xr:uid="{00000000-0005-0000-0000-00002FC30000}"/>
    <cellStyle name="Total 4 2 2 3 2 6" xfId="13141" xr:uid="{00000000-0005-0000-0000-000030C30000}"/>
    <cellStyle name="Total 4 2 2 3 3" xfId="13142" xr:uid="{00000000-0005-0000-0000-000031C30000}"/>
    <cellStyle name="Total 4 2 2 3 3 2" xfId="13143" xr:uid="{00000000-0005-0000-0000-000032C30000}"/>
    <cellStyle name="Total 4 2 2 3 3 3" xfId="13144" xr:uid="{00000000-0005-0000-0000-000033C30000}"/>
    <cellStyle name="Total 4 2 2 3 3 4" xfId="13145" xr:uid="{00000000-0005-0000-0000-000034C30000}"/>
    <cellStyle name="Total 4 2 2 3 4" xfId="13146" xr:uid="{00000000-0005-0000-0000-000035C30000}"/>
    <cellStyle name="Total 4 2 2 3 4 2" xfId="13147" xr:uid="{00000000-0005-0000-0000-000036C30000}"/>
    <cellStyle name="Total 4 2 2 3 4 3" xfId="13148" xr:uid="{00000000-0005-0000-0000-000037C30000}"/>
    <cellStyle name="Total 4 2 2 3 4 4" xfId="13149" xr:uid="{00000000-0005-0000-0000-000038C30000}"/>
    <cellStyle name="Total 4 2 2 3 5" xfId="13150" xr:uid="{00000000-0005-0000-0000-000039C30000}"/>
    <cellStyle name="Total 4 2 2 3 5 2" xfId="13151" xr:uid="{00000000-0005-0000-0000-00003AC30000}"/>
    <cellStyle name="Total 4 2 2 3 5 3" xfId="13152" xr:uid="{00000000-0005-0000-0000-00003BC30000}"/>
    <cellStyle name="Total 4 2 2 3 6" xfId="13153" xr:uid="{00000000-0005-0000-0000-00003CC30000}"/>
    <cellStyle name="Total 4 2 2 3 6 2" xfId="13154" xr:uid="{00000000-0005-0000-0000-00003DC30000}"/>
    <cellStyle name="Total 4 2 2 3 6 3" xfId="13155" xr:uid="{00000000-0005-0000-0000-00003EC30000}"/>
    <cellStyle name="Total 4 2 2 3 7" xfId="13156" xr:uid="{00000000-0005-0000-0000-00003FC30000}"/>
    <cellStyle name="Total 4 2 2 4" xfId="13157" xr:uid="{00000000-0005-0000-0000-000040C30000}"/>
    <cellStyle name="Total 4 2 2 4 2" xfId="13158" xr:uid="{00000000-0005-0000-0000-000041C30000}"/>
    <cellStyle name="Total 4 2 2 4 2 2" xfId="13159" xr:uid="{00000000-0005-0000-0000-000042C30000}"/>
    <cellStyle name="Total 4 2 2 4 2 3" xfId="13160" xr:uid="{00000000-0005-0000-0000-000043C30000}"/>
    <cellStyle name="Total 4 2 2 4 2 4" xfId="13161" xr:uid="{00000000-0005-0000-0000-000044C30000}"/>
    <cellStyle name="Total 4 2 2 4 3" xfId="13162" xr:uid="{00000000-0005-0000-0000-000045C30000}"/>
    <cellStyle name="Total 4 2 2 4 3 2" xfId="13163" xr:uid="{00000000-0005-0000-0000-000046C30000}"/>
    <cellStyle name="Total 4 2 2 4 3 3" xfId="13164" xr:uid="{00000000-0005-0000-0000-000047C30000}"/>
    <cellStyle name="Total 4 2 2 4 3 4" xfId="13165" xr:uid="{00000000-0005-0000-0000-000048C30000}"/>
    <cellStyle name="Total 4 2 2 4 4" xfId="13166" xr:uid="{00000000-0005-0000-0000-000049C30000}"/>
    <cellStyle name="Total 4 2 2 4 4 2" xfId="13167" xr:uid="{00000000-0005-0000-0000-00004AC30000}"/>
    <cellStyle name="Total 4 2 2 4 4 3" xfId="13168" xr:uid="{00000000-0005-0000-0000-00004BC30000}"/>
    <cellStyle name="Total 4 2 2 4 5" xfId="13169" xr:uid="{00000000-0005-0000-0000-00004CC30000}"/>
    <cellStyle name="Total 4 2 2 4 5 2" xfId="13170" xr:uid="{00000000-0005-0000-0000-00004DC30000}"/>
    <cellStyle name="Total 4 2 2 4 5 3" xfId="13171" xr:uid="{00000000-0005-0000-0000-00004EC30000}"/>
    <cellStyle name="Total 4 2 2 4 6" xfId="13172" xr:uid="{00000000-0005-0000-0000-00004FC30000}"/>
    <cellStyle name="Total 4 2 2 5" xfId="13173" xr:uid="{00000000-0005-0000-0000-000050C30000}"/>
    <cellStyle name="Total 4 2 2 5 2" xfId="13174" xr:uid="{00000000-0005-0000-0000-000051C30000}"/>
    <cellStyle name="Total 4 2 2 5 3" xfId="13175" xr:uid="{00000000-0005-0000-0000-000052C30000}"/>
    <cellStyle name="Total 4 2 2 5 4" xfId="13176" xr:uid="{00000000-0005-0000-0000-000053C30000}"/>
    <cellStyle name="Total 4 2 2 6" xfId="13177" xr:uid="{00000000-0005-0000-0000-000054C30000}"/>
    <cellStyle name="Total 4 2 2 6 2" xfId="13178" xr:uid="{00000000-0005-0000-0000-000055C30000}"/>
    <cellStyle name="Total 4 2 2 6 3" xfId="13179" xr:uid="{00000000-0005-0000-0000-000056C30000}"/>
    <cellStyle name="Total 4 2 2 6 4" xfId="13180" xr:uid="{00000000-0005-0000-0000-000057C30000}"/>
    <cellStyle name="Total 4 2 2 7" xfId="13181" xr:uid="{00000000-0005-0000-0000-000058C30000}"/>
    <cellStyle name="Total 4 2 2 7 2" xfId="13182" xr:uid="{00000000-0005-0000-0000-000059C30000}"/>
    <cellStyle name="Total 4 2 2 7 3" xfId="13183" xr:uid="{00000000-0005-0000-0000-00005AC30000}"/>
    <cellStyle name="Total 4 2 2 8" xfId="13184" xr:uid="{00000000-0005-0000-0000-00005BC30000}"/>
    <cellStyle name="Total 4 2 2 8 2" xfId="13185" xr:uid="{00000000-0005-0000-0000-00005CC30000}"/>
    <cellStyle name="Total 4 2 2 8 3" xfId="13186" xr:uid="{00000000-0005-0000-0000-00005DC30000}"/>
    <cellStyle name="Total 4 2 2 9" xfId="13187" xr:uid="{00000000-0005-0000-0000-00005EC30000}"/>
    <cellStyle name="Total 4 2 3" xfId="13188" xr:uid="{00000000-0005-0000-0000-00005FC30000}"/>
    <cellStyle name="Total 4 2 3 2" xfId="13189" xr:uid="{00000000-0005-0000-0000-000060C30000}"/>
    <cellStyle name="Total 4 2 3 3" xfId="13190" xr:uid="{00000000-0005-0000-0000-000061C30000}"/>
    <cellStyle name="Total 4 2 3 4" xfId="13191" xr:uid="{00000000-0005-0000-0000-000062C30000}"/>
    <cellStyle name="Total 4 2 4" xfId="13192" xr:uid="{00000000-0005-0000-0000-000063C30000}"/>
    <cellStyle name="Total 4 2 4 2" xfId="13193" xr:uid="{00000000-0005-0000-0000-000064C30000}"/>
    <cellStyle name="Total 4 2 4 3" xfId="13194" xr:uid="{00000000-0005-0000-0000-000065C30000}"/>
    <cellStyle name="Total 4 2 4 4" xfId="13195" xr:uid="{00000000-0005-0000-0000-000066C30000}"/>
    <cellStyle name="Total 4 2 5" xfId="13196" xr:uid="{00000000-0005-0000-0000-000067C30000}"/>
    <cellStyle name="Total 4 2 5 2" xfId="13197" xr:uid="{00000000-0005-0000-0000-000068C30000}"/>
    <cellStyle name="Total 4 2 5 3" xfId="13198" xr:uid="{00000000-0005-0000-0000-000069C30000}"/>
    <cellStyle name="Total 4 2 6" xfId="13199" xr:uid="{00000000-0005-0000-0000-00006AC30000}"/>
    <cellStyle name="Total 4 2 6 2" xfId="13200" xr:uid="{00000000-0005-0000-0000-00006BC30000}"/>
    <cellStyle name="Total 4 2 6 3" xfId="13201" xr:uid="{00000000-0005-0000-0000-00006CC30000}"/>
    <cellStyle name="Total 4 2 7" xfId="13202" xr:uid="{00000000-0005-0000-0000-00006DC30000}"/>
    <cellStyle name="Total 4 3" xfId="13203" xr:uid="{00000000-0005-0000-0000-00006EC30000}"/>
    <cellStyle name="Total 4 3 2" xfId="13204" xr:uid="{00000000-0005-0000-0000-00006FC30000}"/>
    <cellStyle name="Total 4 3 2 2" xfId="13205" xr:uid="{00000000-0005-0000-0000-000070C30000}"/>
    <cellStyle name="Total 4 3 2 2 2" xfId="13206" xr:uid="{00000000-0005-0000-0000-000071C30000}"/>
    <cellStyle name="Total 4 3 2 2 2 2" xfId="13207" xr:uid="{00000000-0005-0000-0000-000072C30000}"/>
    <cellStyle name="Total 4 3 2 2 2 2 2" xfId="13208" xr:uid="{00000000-0005-0000-0000-000073C30000}"/>
    <cellStyle name="Total 4 3 2 2 2 2 3" xfId="13209" xr:uid="{00000000-0005-0000-0000-000074C30000}"/>
    <cellStyle name="Total 4 3 2 2 2 2 4" xfId="13210" xr:uid="{00000000-0005-0000-0000-000075C30000}"/>
    <cellStyle name="Total 4 3 2 2 2 3" xfId="13211" xr:uid="{00000000-0005-0000-0000-000076C30000}"/>
    <cellStyle name="Total 4 3 2 2 2 3 2" xfId="13212" xr:uid="{00000000-0005-0000-0000-000077C30000}"/>
    <cellStyle name="Total 4 3 2 2 2 3 3" xfId="13213" xr:uid="{00000000-0005-0000-0000-000078C30000}"/>
    <cellStyle name="Total 4 3 2 2 2 3 4" xfId="13214" xr:uid="{00000000-0005-0000-0000-000079C30000}"/>
    <cellStyle name="Total 4 3 2 2 2 4" xfId="13215" xr:uid="{00000000-0005-0000-0000-00007AC30000}"/>
    <cellStyle name="Total 4 3 2 2 2 4 2" xfId="13216" xr:uid="{00000000-0005-0000-0000-00007BC30000}"/>
    <cellStyle name="Total 4 3 2 2 2 4 3" xfId="13217" xr:uid="{00000000-0005-0000-0000-00007CC30000}"/>
    <cellStyle name="Total 4 3 2 2 2 5" xfId="13218" xr:uid="{00000000-0005-0000-0000-00007DC30000}"/>
    <cellStyle name="Total 4 3 2 2 2 5 2" xfId="13219" xr:uid="{00000000-0005-0000-0000-00007EC30000}"/>
    <cellStyle name="Total 4 3 2 2 2 5 3" xfId="13220" xr:uid="{00000000-0005-0000-0000-00007FC30000}"/>
    <cellStyle name="Total 4 3 2 2 2 6" xfId="13221" xr:uid="{00000000-0005-0000-0000-000080C30000}"/>
    <cellStyle name="Total 4 3 2 2 3" xfId="13222" xr:uid="{00000000-0005-0000-0000-000081C30000}"/>
    <cellStyle name="Total 4 3 2 2 3 2" xfId="13223" xr:uid="{00000000-0005-0000-0000-000082C30000}"/>
    <cellStyle name="Total 4 3 2 2 3 3" xfId="13224" xr:uid="{00000000-0005-0000-0000-000083C30000}"/>
    <cellStyle name="Total 4 3 2 2 3 4" xfId="13225" xr:uid="{00000000-0005-0000-0000-000084C30000}"/>
    <cellStyle name="Total 4 3 2 2 4" xfId="13226" xr:uid="{00000000-0005-0000-0000-000085C30000}"/>
    <cellStyle name="Total 4 3 2 2 4 2" xfId="13227" xr:uid="{00000000-0005-0000-0000-000086C30000}"/>
    <cellStyle name="Total 4 3 2 2 4 3" xfId="13228" xr:uid="{00000000-0005-0000-0000-000087C30000}"/>
    <cellStyle name="Total 4 3 2 2 4 4" xfId="13229" xr:uid="{00000000-0005-0000-0000-000088C30000}"/>
    <cellStyle name="Total 4 3 2 2 5" xfId="13230" xr:uid="{00000000-0005-0000-0000-000089C30000}"/>
    <cellStyle name="Total 4 3 2 2 5 2" xfId="13231" xr:uid="{00000000-0005-0000-0000-00008AC30000}"/>
    <cellStyle name="Total 4 3 2 2 5 3" xfId="13232" xr:uid="{00000000-0005-0000-0000-00008BC30000}"/>
    <cellStyle name="Total 4 3 2 2 6" xfId="13233" xr:uid="{00000000-0005-0000-0000-00008CC30000}"/>
    <cellStyle name="Total 4 3 2 2 6 2" xfId="13234" xr:uid="{00000000-0005-0000-0000-00008DC30000}"/>
    <cellStyle name="Total 4 3 2 2 6 3" xfId="13235" xr:uid="{00000000-0005-0000-0000-00008EC30000}"/>
    <cellStyle name="Total 4 3 2 2 7" xfId="13236" xr:uid="{00000000-0005-0000-0000-00008FC30000}"/>
    <cellStyle name="Total 4 3 2 3" xfId="13237" xr:uid="{00000000-0005-0000-0000-000090C30000}"/>
    <cellStyle name="Total 4 3 2 3 2" xfId="13238" xr:uid="{00000000-0005-0000-0000-000091C30000}"/>
    <cellStyle name="Total 4 3 2 3 2 2" xfId="13239" xr:uid="{00000000-0005-0000-0000-000092C30000}"/>
    <cellStyle name="Total 4 3 2 3 2 3" xfId="13240" xr:uid="{00000000-0005-0000-0000-000093C30000}"/>
    <cellStyle name="Total 4 3 2 3 2 4" xfId="13241" xr:uid="{00000000-0005-0000-0000-000094C30000}"/>
    <cellStyle name="Total 4 3 2 3 3" xfId="13242" xr:uid="{00000000-0005-0000-0000-000095C30000}"/>
    <cellStyle name="Total 4 3 2 3 3 2" xfId="13243" xr:uid="{00000000-0005-0000-0000-000096C30000}"/>
    <cellStyle name="Total 4 3 2 3 3 3" xfId="13244" xr:uid="{00000000-0005-0000-0000-000097C30000}"/>
    <cellStyle name="Total 4 3 2 3 3 4" xfId="13245" xr:uid="{00000000-0005-0000-0000-000098C30000}"/>
    <cellStyle name="Total 4 3 2 3 4" xfId="13246" xr:uid="{00000000-0005-0000-0000-000099C30000}"/>
    <cellStyle name="Total 4 3 2 3 4 2" xfId="13247" xr:uid="{00000000-0005-0000-0000-00009AC30000}"/>
    <cellStyle name="Total 4 3 2 3 4 3" xfId="13248" xr:uid="{00000000-0005-0000-0000-00009BC30000}"/>
    <cellStyle name="Total 4 3 2 3 5" xfId="13249" xr:uid="{00000000-0005-0000-0000-00009CC30000}"/>
    <cellStyle name="Total 4 3 2 3 5 2" xfId="13250" xr:uid="{00000000-0005-0000-0000-00009DC30000}"/>
    <cellStyle name="Total 4 3 2 3 5 3" xfId="13251" xr:uid="{00000000-0005-0000-0000-00009EC30000}"/>
    <cellStyle name="Total 4 3 2 3 6" xfId="13252" xr:uid="{00000000-0005-0000-0000-00009FC30000}"/>
    <cellStyle name="Total 4 3 2 4" xfId="13253" xr:uid="{00000000-0005-0000-0000-0000A0C30000}"/>
    <cellStyle name="Total 4 3 2 4 2" xfId="13254" xr:uid="{00000000-0005-0000-0000-0000A1C30000}"/>
    <cellStyle name="Total 4 3 2 4 3" xfId="13255" xr:uid="{00000000-0005-0000-0000-0000A2C30000}"/>
    <cellStyle name="Total 4 3 2 4 4" xfId="13256" xr:uid="{00000000-0005-0000-0000-0000A3C30000}"/>
    <cellStyle name="Total 4 3 2 5" xfId="13257" xr:uid="{00000000-0005-0000-0000-0000A4C30000}"/>
    <cellStyle name="Total 4 3 2 5 2" xfId="13258" xr:uid="{00000000-0005-0000-0000-0000A5C30000}"/>
    <cellStyle name="Total 4 3 2 5 3" xfId="13259" xr:uid="{00000000-0005-0000-0000-0000A6C30000}"/>
    <cellStyle name="Total 4 3 2 5 4" xfId="13260" xr:uid="{00000000-0005-0000-0000-0000A7C30000}"/>
    <cellStyle name="Total 4 3 2 6" xfId="13261" xr:uid="{00000000-0005-0000-0000-0000A8C30000}"/>
    <cellStyle name="Total 4 3 2 6 2" xfId="13262" xr:uid="{00000000-0005-0000-0000-0000A9C30000}"/>
    <cellStyle name="Total 4 3 2 6 3" xfId="13263" xr:uid="{00000000-0005-0000-0000-0000AAC30000}"/>
    <cellStyle name="Total 4 3 2 7" xfId="13264" xr:uid="{00000000-0005-0000-0000-0000ABC30000}"/>
    <cellStyle name="Total 4 3 2 7 2" xfId="13265" xr:uid="{00000000-0005-0000-0000-0000ACC30000}"/>
    <cellStyle name="Total 4 3 2 7 3" xfId="13266" xr:uid="{00000000-0005-0000-0000-0000ADC30000}"/>
    <cellStyle name="Total 4 3 2 8" xfId="13267" xr:uid="{00000000-0005-0000-0000-0000AEC30000}"/>
    <cellStyle name="Total 4 3 3" xfId="13268" xr:uid="{00000000-0005-0000-0000-0000AFC30000}"/>
    <cellStyle name="Total 4 3 3 2" xfId="13269" xr:uid="{00000000-0005-0000-0000-0000B0C30000}"/>
    <cellStyle name="Total 4 3 3 2 2" xfId="13270" xr:uid="{00000000-0005-0000-0000-0000B1C30000}"/>
    <cellStyle name="Total 4 3 3 2 2 2" xfId="13271" xr:uid="{00000000-0005-0000-0000-0000B2C30000}"/>
    <cellStyle name="Total 4 3 3 2 2 3" xfId="13272" xr:uid="{00000000-0005-0000-0000-0000B3C30000}"/>
    <cellStyle name="Total 4 3 3 2 2 4" xfId="13273" xr:uid="{00000000-0005-0000-0000-0000B4C30000}"/>
    <cellStyle name="Total 4 3 3 2 3" xfId="13274" xr:uid="{00000000-0005-0000-0000-0000B5C30000}"/>
    <cellStyle name="Total 4 3 3 2 3 2" xfId="13275" xr:uid="{00000000-0005-0000-0000-0000B6C30000}"/>
    <cellStyle name="Total 4 3 3 2 3 3" xfId="13276" xr:uid="{00000000-0005-0000-0000-0000B7C30000}"/>
    <cellStyle name="Total 4 3 3 2 3 4" xfId="13277" xr:uid="{00000000-0005-0000-0000-0000B8C30000}"/>
    <cellStyle name="Total 4 3 3 2 4" xfId="13278" xr:uid="{00000000-0005-0000-0000-0000B9C30000}"/>
    <cellStyle name="Total 4 3 3 2 4 2" xfId="13279" xr:uid="{00000000-0005-0000-0000-0000BAC30000}"/>
    <cellStyle name="Total 4 3 3 2 4 3" xfId="13280" xr:uid="{00000000-0005-0000-0000-0000BBC30000}"/>
    <cellStyle name="Total 4 3 3 2 5" xfId="13281" xr:uid="{00000000-0005-0000-0000-0000BCC30000}"/>
    <cellStyle name="Total 4 3 3 2 5 2" xfId="13282" xr:uid="{00000000-0005-0000-0000-0000BDC30000}"/>
    <cellStyle name="Total 4 3 3 2 5 3" xfId="13283" xr:uid="{00000000-0005-0000-0000-0000BEC30000}"/>
    <cellStyle name="Total 4 3 3 2 6" xfId="13284" xr:uid="{00000000-0005-0000-0000-0000BFC30000}"/>
    <cellStyle name="Total 4 3 3 3" xfId="13285" xr:uid="{00000000-0005-0000-0000-0000C0C30000}"/>
    <cellStyle name="Total 4 3 3 3 2" xfId="13286" xr:uid="{00000000-0005-0000-0000-0000C1C30000}"/>
    <cellStyle name="Total 4 3 3 3 3" xfId="13287" xr:uid="{00000000-0005-0000-0000-0000C2C30000}"/>
    <cellStyle name="Total 4 3 3 3 4" xfId="13288" xr:uid="{00000000-0005-0000-0000-0000C3C30000}"/>
    <cellStyle name="Total 4 3 3 4" xfId="13289" xr:uid="{00000000-0005-0000-0000-0000C4C30000}"/>
    <cellStyle name="Total 4 3 3 4 2" xfId="13290" xr:uid="{00000000-0005-0000-0000-0000C5C30000}"/>
    <cellStyle name="Total 4 3 3 4 3" xfId="13291" xr:uid="{00000000-0005-0000-0000-0000C6C30000}"/>
    <cellStyle name="Total 4 3 3 4 4" xfId="13292" xr:uid="{00000000-0005-0000-0000-0000C7C30000}"/>
    <cellStyle name="Total 4 3 3 5" xfId="13293" xr:uid="{00000000-0005-0000-0000-0000C8C30000}"/>
    <cellStyle name="Total 4 3 3 5 2" xfId="13294" xr:uid="{00000000-0005-0000-0000-0000C9C30000}"/>
    <cellStyle name="Total 4 3 3 5 3" xfId="13295" xr:uid="{00000000-0005-0000-0000-0000CAC30000}"/>
    <cellStyle name="Total 4 3 3 6" xfId="13296" xr:uid="{00000000-0005-0000-0000-0000CBC30000}"/>
    <cellStyle name="Total 4 3 3 6 2" xfId="13297" xr:uid="{00000000-0005-0000-0000-0000CCC30000}"/>
    <cellStyle name="Total 4 3 3 6 3" xfId="13298" xr:uid="{00000000-0005-0000-0000-0000CDC30000}"/>
    <cellStyle name="Total 4 3 3 7" xfId="13299" xr:uid="{00000000-0005-0000-0000-0000CEC30000}"/>
    <cellStyle name="Total 4 3 4" xfId="13300" xr:uid="{00000000-0005-0000-0000-0000CFC30000}"/>
    <cellStyle name="Total 4 3 4 2" xfId="13301" xr:uid="{00000000-0005-0000-0000-0000D0C30000}"/>
    <cellStyle name="Total 4 3 4 2 2" xfId="13302" xr:uid="{00000000-0005-0000-0000-0000D1C30000}"/>
    <cellStyle name="Total 4 3 4 2 3" xfId="13303" xr:uid="{00000000-0005-0000-0000-0000D2C30000}"/>
    <cellStyle name="Total 4 3 4 2 4" xfId="13304" xr:uid="{00000000-0005-0000-0000-0000D3C30000}"/>
    <cellStyle name="Total 4 3 4 3" xfId="13305" xr:uid="{00000000-0005-0000-0000-0000D4C30000}"/>
    <cellStyle name="Total 4 3 4 3 2" xfId="13306" xr:uid="{00000000-0005-0000-0000-0000D5C30000}"/>
    <cellStyle name="Total 4 3 4 3 3" xfId="13307" xr:uid="{00000000-0005-0000-0000-0000D6C30000}"/>
    <cellStyle name="Total 4 3 4 3 4" xfId="13308" xr:uid="{00000000-0005-0000-0000-0000D7C30000}"/>
    <cellStyle name="Total 4 3 4 4" xfId="13309" xr:uid="{00000000-0005-0000-0000-0000D8C30000}"/>
    <cellStyle name="Total 4 3 4 4 2" xfId="13310" xr:uid="{00000000-0005-0000-0000-0000D9C30000}"/>
    <cellStyle name="Total 4 3 4 4 3" xfId="13311" xr:uid="{00000000-0005-0000-0000-0000DAC30000}"/>
    <cellStyle name="Total 4 3 4 5" xfId="13312" xr:uid="{00000000-0005-0000-0000-0000DBC30000}"/>
    <cellStyle name="Total 4 3 4 5 2" xfId="13313" xr:uid="{00000000-0005-0000-0000-0000DCC30000}"/>
    <cellStyle name="Total 4 3 4 5 3" xfId="13314" xr:uid="{00000000-0005-0000-0000-0000DDC30000}"/>
    <cellStyle name="Total 4 3 4 6" xfId="13315" xr:uid="{00000000-0005-0000-0000-0000DEC30000}"/>
    <cellStyle name="Total 4 3 5" xfId="13316" xr:uid="{00000000-0005-0000-0000-0000DFC30000}"/>
    <cellStyle name="Total 4 3 5 2" xfId="13317" xr:uid="{00000000-0005-0000-0000-0000E0C30000}"/>
    <cellStyle name="Total 4 3 5 3" xfId="13318" xr:uid="{00000000-0005-0000-0000-0000E1C30000}"/>
    <cellStyle name="Total 4 3 5 4" xfId="13319" xr:uid="{00000000-0005-0000-0000-0000E2C30000}"/>
    <cellStyle name="Total 4 3 6" xfId="13320" xr:uid="{00000000-0005-0000-0000-0000E3C30000}"/>
    <cellStyle name="Total 4 3 6 2" xfId="13321" xr:uid="{00000000-0005-0000-0000-0000E4C30000}"/>
    <cellStyle name="Total 4 3 6 3" xfId="13322" xr:uid="{00000000-0005-0000-0000-0000E5C30000}"/>
    <cellStyle name="Total 4 3 6 4" xfId="13323" xr:uid="{00000000-0005-0000-0000-0000E6C30000}"/>
    <cellStyle name="Total 4 3 7" xfId="13324" xr:uid="{00000000-0005-0000-0000-0000E7C30000}"/>
    <cellStyle name="Total 4 3 7 2" xfId="13325" xr:uid="{00000000-0005-0000-0000-0000E8C30000}"/>
    <cellStyle name="Total 4 3 7 3" xfId="13326" xr:uid="{00000000-0005-0000-0000-0000E9C30000}"/>
    <cellStyle name="Total 4 3 8" xfId="13327" xr:uid="{00000000-0005-0000-0000-0000EAC30000}"/>
    <cellStyle name="Total 4 3 8 2" xfId="13328" xr:uid="{00000000-0005-0000-0000-0000EBC30000}"/>
    <cellStyle name="Total 4 3 8 3" xfId="13329" xr:uid="{00000000-0005-0000-0000-0000ECC30000}"/>
    <cellStyle name="Total 4 3 9" xfId="13330" xr:uid="{00000000-0005-0000-0000-0000EDC30000}"/>
    <cellStyle name="Total 4 4" xfId="13331" xr:uid="{00000000-0005-0000-0000-0000EEC30000}"/>
    <cellStyle name="Total 4 4 2" xfId="13332" xr:uid="{00000000-0005-0000-0000-0000EFC30000}"/>
    <cellStyle name="Total 4 4 3" xfId="13333" xr:uid="{00000000-0005-0000-0000-0000F0C30000}"/>
    <cellStyle name="Total 4 4 4" xfId="13334" xr:uid="{00000000-0005-0000-0000-0000F1C30000}"/>
    <cellStyle name="Total 4 5" xfId="13335" xr:uid="{00000000-0005-0000-0000-0000F2C30000}"/>
    <cellStyle name="Total 4 5 2" xfId="13336" xr:uid="{00000000-0005-0000-0000-0000F3C30000}"/>
    <cellStyle name="Total 4 5 3" xfId="13337" xr:uid="{00000000-0005-0000-0000-0000F4C30000}"/>
    <cellStyle name="Total 4 5 4" xfId="13338" xr:uid="{00000000-0005-0000-0000-0000F5C30000}"/>
    <cellStyle name="Total 4 6" xfId="13339" xr:uid="{00000000-0005-0000-0000-0000F6C30000}"/>
    <cellStyle name="Total 4 6 2" xfId="13340" xr:uid="{00000000-0005-0000-0000-0000F7C30000}"/>
    <cellStyle name="Total 4 6 3" xfId="13341" xr:uid="{00000000-0005-0000-0000-0000F8C30000}"/>
    <cellStyle name="Total 4 7" xfId="13342" xr:uid="{00000000-0005-0000-0000-0000F9C30000}"/>
    <cellStyle name="Total 4 7 2" xfId="13343" xr:uid="{00000000-0005-0000-0000-0000FAC30000}"/>
    <cellStyle name="Total 4 7 3" xfId="13344" xr:uid="{00000000-0005-0000-0000-0000FBC30000}"/>
    <cellStyle name="Total 4 8" xfId="13345" xr:uid="{00000000-0005-0000-0000-0000FCC30000}"/>
    <cellStyle name="Total 5" xfId="13346" xr:uid="{00000000-0005-0000-0000-0000FDC30000}"/>
    <cellStyle name="Total 5 2" xfId="13347" xr:uid="{00000000-0005-0000-0000-0000FEC30000}"/>
    <cellStyle name="Total 5 2 2" xfId="13348" xr:uid="{00000000-0005-0000-0000-0000FFC30000}"/>
    <cellStyle name="Total 5 2 2 2" xfId="13349" xr:uid="{00000000-0005-0000-0000-000000C40000}"/>
    <cellStyle name="Total 5 2 2 2 2" xfId="13350" xr:uid="{00000000-0005-0000-0000-000001C40000}"/>
    <cellStyle name="Total 5 2 2 2 2 2" xfId="13351" xr:uid="{00000000-0005-0000-0000-000002C40000}"/>
    <cellStyle name="Total 5 2 2 2 2 2 2" xfId="13352" xr:uid="{00000000-0005-0000-0000-000003C40000}"/>
    <cellStyle name="Total 5 2 2 2 2 2 2 2" xfId="13353" xr:uid="{00000000-0005-0000-0000-000004C40000}"/>
    <cellStyle name="Total 5 2 2 2 2 2 2 3" xfId="13354" xr:uid="{00000000-0005-0000-0000-000005C40000}"/>
    <cellStyle name="Total 5 2 2 2 2 2 2 4" xfId="13355" xr:uid="{00000000-0005-0000-0000-000006C40000}"/>
    <cellStyle name="Total 5 2 2 2 2 2 3" xfId="13356" xr:uid="{00000000-0005-0000-0000-000007C40000}"/>
    <cellStyle name="Total 5 2 2 2 2 2 3 2" xfId="13357" xr:uid="{00000000-0005-0000-0000-000008C40000}"/>
    <cellStyle name="Total 5 2 2 2 2 2 3 3" xfId="13358" xr:uid="{00000000-0005-0000-0000-000009C40000}"/>
    <cellStyle name="Total 5 2 2 2 2 2 3 4" xfId="13359" xr:uid="{00000000-0005-0000-0000-00000AC40000}"/>
    <cellStyle name="Total 5 2 2 2 2 2 4" xfId="13360" xr:uid="{00000000-0005-0000-0000-00000BC40000}"/>
    <cellStyle name="Total 5 2 2 2 2 2 4 2" xfId="13361" xr:uid="{00000000-0005-0000-0000-00000CC40000}"/>
    <cellStyle name="Total 5 2 2 2 2 2 4 3" xfId="13362" xr:uid="{00000000-0005-0000-0000-00000DC40000}"/>
    <cellStyle name="Total 5 2 2 2 2 2 5" xfId="13363" xr:uid="{00000000-0005-0000-0000-00000EC40000}"/>
    <cellStyle name="Total 5 2 2 2 2 2 5 2" xfId="13364" xr:uid="{00000000-0005-0000-0000-00000FC40000}"/>
    <cellStyle name="Total 5 2 2 2 2 2 5 3" xfId="13365" xr:uid="{00000000-0005-0000-0000-000010C40000}"/>
    <cellStyle name="Total 5 2 2 2 2 2 6" xfId="13366" xr:uid="{00000000-0005-0000-0000-000011C40000}"/>
    <cellStyle name="Total 5 2 2 2 2 3" xfId="13367" xr:uid="{00000000-0005-0000-0000-000012C40000}"/>
    <cellStyle name="Total 5 2 2 2 2 3 2" xfId="13368" xr:uid="{00000000-0005-0000-0000-000013C40000}"/>
    <cellStyle name="Total 5 2 2 2 2 3 3" xfId="13369" xr:uid="{00000000-0005-0000-0000-000014C40000}"/>
    <cellStyle name="Total 5 2 2 2 2 3 4" xfId="13370" xr:uid="{00000000-0005-0000-0000-000015C40000}"/>
    <cellStyle name="Total 5 2 2 2 2 4" xfId="13371" xr:uid="{00000000-0005-0000-0000-000016C40000}"/>
    <cellStyle name="Total 5 2 2 2 2 4 2" xfId="13372" xr:uid="{00000000-0005-0000-0000-000017C40000}"/>
    <cellStyle name="Total 5 2 2 2 2 4 3" xfId="13373" xr:uid="{00000000-0005-0000-0000-000018C40000}"/>
    <cellStyle name="Total 5 2 2 2 2 4 4" xfId="13374" xr:uid="{00000000-0005-0000-0000-000019C40000}"/>
    <cellStyle name="Total 5 2 2 2 2 5" xfId="13375" xr:uid="{00000000-0005-0000-0000-00001AC40000}"/>
    <cellStyle name="Total 5 2 2 2 2 5 2" xfId="13376" xr:uid="{00000000-0005-0000-0000-00001BC40000}"/>
    <cellStyle name="Total 5 2 2 2 2 5 3" xfId="13377" xr:uid="{00000000-0005-0000-0000-00001CC40000}"/>
    <cellStyle name="Total 5 2 2 2 2 6" xfId="13378" xr:uid="{00000000-0005-0000-0000-00001DC40000}"/>
    <cellStyle name="Total 5 2 2 2 2 6 2" xfId="13379" xr:uid="{00000000-0005-0000-0000-00001EC40000}"/>
    <cellStyle name="Total 5 2 2 2 2 6 3" xfId="13380" xr:uid="{00000000-0005-0000-0000-00001FC40000}"/>
    <cellStyle name="Total 5 2 2 2 2 7" xfId="13381" xr:uid="{00000000-0005-0000-0000-000020C40000}"/>
    <cellStyle name="Total 5 2 2 2 3" xfId="13382" xr:uid="{00000000-0005-0000-0000-000021C40000}"/>
    <cellStyle name="Total 5 2 2 2 3 2" xfId="13383" xr:uid="{00000000-0005-0000-0000-000022C40000}"/>
    <cellStyle name="Total 5 2 2 2 3 2 2" xfId="13384" xr:uid="{00000000-0005-0000-0000-000023C40000}"/>
    <cellStyle name="Total 5 2 2 2 3 2 3" xfId="13385" xr:uid="{00000000-0005-0000-0000-000024C40000}"/>
    <cellStyle name="Total 5 2 2 2 3 2 4" xfId="13386" xr:uid="{00000000-0005-0000-0000-000025C40000}"/>
    <cellStyle name="Total 5 2 2 2 3 3" xfId="13387" xr:uid="{00000000-0005-0000-0000-000026C40000}"/>
    <cellStyle name="Total 5 2 2 2 3 3 2" xfId="13388" xr:uid="{00000000-0005-0000-0000-000027C40000}"/>
    <cellStyle name="Total 5 2 2 2 3 3 3" xfId="13389" xr:uid="{00000000-0005-0000-0000-000028C40000}"/>
    <cellStyle name="Total 5 2 2 2 3 3 4" xfId="13390" xr:uid="{00000000-0005-0000-0000-000029C40000}"/>
    <cellStyle name="Total 5 2 2 2 3 4" xfId="13391" xr:uid="{00000000-0005-0000-0000-00002AC40000}"/>
    <cellStyle name="Total 5 2 2 2 3 4 2" xfId="13392" xr:uid="{00000000-0005-0000-0000-00002BC40000}"/>
    <cellStyle name="Total 5 2 2 2 3 4 3" xfId="13393" xr:uid="{00000000-0005-0000-0000-00002CC40000}"/>
    <cellStyle name="Total 5 2 2 2 3 5" xfId="13394" xr:uid="{00000000-0005-0000-0000-00002DC40000}"/>
    <cellStyle name="Total 5 2 2 2 3 5 2" xfId="13395" xr:uid="{00000000-0005-0000-0000-00002EC40000}"/>
    <cellStyle name="Total 5 2 2 2 3 5 3" xfId="13396" xr:uid="{00000000-0005-0000-0000-00002FC40000}"/>
    <cellStyle name="Total 5 2 2 2 3 6" xfId="13397" xr:uid="{00000000-0005-0000-0000-000030C40000}"/>
    <cellStyle name="Total 5 2 2 2 4" xfId="13398" xr:uid="{00000000-0005-0000-0000-000031C40000}"/>
    <cellStyle name="Total 5 2 2 2 4 2" xfId="13399" xr:uid="{00000000-0005-0000-0000-000032C40000}"/>
    <cellStyle name="Total 5 2 2 2 4 3" xfId="13400" xr:uid="{00000000-0005-0000-0000-000033C40000}"/>
    <cellStyle name="Total 5 2 2 2 4 4" xfId="13401" xr:uid="{00000000-0005-0000-0000-000034C40000}"/>
    <cellStyle name="Total 5 2 2 2 5" xfId="13402" xr:uid="{00000000-0005-0000-0000-000035C40000}"/>
    <cellStyle name="Total 5 2 2 2 5 2" xfId="13403" xr:uid="{00000000-0005-0000-0000-000036C40000}"/>
    <cellStyle name="Total 5 2 2 2 5 3" xfId="13404" xr:uid="{00000000-0005-0000-0000-000037C40000}"/>
    <cellStyle name="Total 5 2 2 2 5 4" xfId="13405" xr:uid="{00000000-0005-0000-0000-000038C40000}"/>
    <cellStyle name="Total 5 2 2 2 6" xfId="13406" xr:uid="{00000000-0005-0000-0000-000039C40000}"/>
    <cellStyle name="Total 5 2 2 2 6 2" xfId="13407" xr:uid="{00000000-0005-0000-0000-00003AC40000}"/>
    <cellStyle name="Total 5 2 2 2 6 3" xfId="13408" xr:uid="{00000000-0005-0000-0000-00003BC40000}"/>
    <cellStyle name="Total 5 2 2 2 7" xfId="13409" xr:uid="{00000000-0005-0000-0000-00003CC40000}"/>
    <cellStyle name="Total 5 2 2 2 7 2" xfId="13410" xr:uid="{00000000-0005-0000-0000-00003DC40000}"/>
    <cellStyle name="Total 5 2 2 2 7 3" xfId="13411" xr:uid="{00000000-0005-0000-0000-00003EC40000}"/>
    <cellStyle name="Total 5 2 2 2 8" xfId="13412" xr:uid="{00000000-0005-0000-0000-00003FC40000}"/>
    <cellStyle name="Total 5 2 2 3" xfId="13413" xr:uid="{00000000-0005-0000-0000-000040C40000}"/>
    <cellStyle name="Total 5 2 2 3 2" xfId="13414" xr:uid="{00000000-0005-0000-0000-000041C40000}"/>
    <cellStyle name="Total 5 2 2 3 2 2" xfId="13415" xr:uid="{00000000-0005-0000-0000-000042C40000}"/>
    <cellStyle name="Total 5 2 2 3 2 2 2" xfId="13416" xr:uid="{00000000-0005-0000-0000-000043C40000}"/>
    <cellStyle name="Total 5 2 2 3 2 2 3" xfId="13417" xr:uid="{00000000-0005-0000-0000-000044C40000}"/>
    <cellStyle name="Total 5 2 2 3 2 2 4" xfId="13418" xr:uid="{00000000-0005-0000-0000-000045C40000}"/>
    <cellStyle name="Total 5 2 2 3 2 3" xfId="13419" xr:uid="{00000000-0005-0000-0000-000046C40000}"/>
    <cellStyle name="Total 5 2 2 3 2 3 2" xfId="13420" xr:uid="{00000000-0005-0000-0000-000047C40000}"/>
    <cellStyle name="Total 5 2 2 3 2 3 3" xfId="13421" xr:uid="{00000000-0005-0000-0000-000048C40000}"/>
    <cellStyle name="Total 5 2 2 3 2 3 4" xfId="13422" xr:uid="{00000000-0005-0000-0000-000049C40000}"/>
    <cellStyle name="Total 5 2 2 3 2 4" xfId="13423" xr:uid="{00000000-0005-0000-0000-00004AC40000}"/>
    <cellStyle name="Total 5 2 2 3 2 4 2" xfId="13424" xr:uid="{00000000-0005-0000-0000-00004BC40000}"/>
    <cellStyle name="Total 5 2 2 3 2 4 3" xfId="13425" xr:uid="{00000000-0005-0000-0000-00004CC40000}"/>
    <cellStyle name="Total 5 2 2 3 2 5" xfId="13426" xr:uid="{00000000-0005-0000-0000-00004DC40000}"/>
    <cellStyle name="Total 5 2 2 3 2 5 2" xfId="13427" xr:uid="{00000000-0005-0000-0000-00004EC40000}"/>
    <cellStyle name="Total 5 2 2 3 2 5 3" xfId="13428" xr:uid="{00000000-0005-0000-0000-00004FC40000}"/>
    <cellStyle name="Total 5 2 2 3 2 6" xfId="13429" xr:uid="{00000000-0005-0000-0000-000050C40000}"/>
    <cellStyle name="Total 5 2 2 3 3" xfId="13430" xr:uid="{00000000-0005-0000-0000-000051C40000}"/>
    <cellStyle name="Total 5 2 2 3 3 2" xfId="13431" xr:uid="{00000000-0005-0000-0000-000052C40000}"/>
    <cellStyle name="Total 5 2 2 3 3 3" xfId="13432" xr:uid="{00000000-0005-0000-0000-000053C40000}"/>
    <cellStyle name="Total 5 2 2 3 3 4" xfId="13433" xr:uid="{00000000-0005-0000-0000-000054C40000}"/>
    <cellStyle name="Total 5 2 2 3 4" xfId="13434" xr:uid="{00000000-0005-0000-0000-000055C40000}"/>
    <cellStyle name="Total 5 2 2 3 4 2" xfId="13435" xr:uid="{00000000-0005-0000-0000-000056C40000}"/>
    <cellStyle name="Total 5 2 2 3 4 3" xfId="13436" xr:uid="{00000000-0005-0000-0000-000057C40000}"/>
    <cellStyle name="Total 5 2 2 3 4 4" xfId="13437" xr:uid="{00000000-0005-0000-0000-000058C40000}"/>
    <cellStyle name="Total 5 2 2 3 5" xfId="13438" xr:uid="{00000000-0005-0000-0000-000059C40000}"/>
    <cellStyle name="Total 5 2 2 3 5 2" xfId="13439" xr:uid="{00000000-0005-0000-0000-00005AC40000}"/>
    <cellStyle name="Total 5 2 2 3 5 3" xfId="13440" xr:uid="{00000000-0005-0000-0000-00005BC40000}"/>
    <cellStyle name="Total 5 2 2 3 6" xfId="13441" xr:uid="{00000000-0005-0000-0000-00005CC40000}"/>
    <cellStyle name="Total 5 2 2 3 6 2" xfId="13442" xr:uid="{00000000-0005-0000-0000-00005DC40000}"/>
    <cellStyle name="Total 5 2 2 3 6 3" xfId="13443" xr:uid="{00000000-0005-0000-0000-00005EC40000}"/>
    <cellStyle name="Total 5 2 2 3 7" xfId="13444" xr:uid="{00000000-0005-0000-0000-00005FC40000}"/>
    <cellStyle name="Total 5 2 2 4" xfId="13445" xr:uid="{00000000-0005-0000-0000-000060C40000}"/>
    <cellStyle name="Total 5 2 2 4 2" xfId="13446" xr:uid="{00000000-0005-0000-0000-000061C40000}"/>
    <cellStyle name="Total 5 2 2 4 2 2" xfId="13447" xr:uid="{00000000-0005-0000-0000-000062C40000}"/>
    <cellStyle name="Total 5 2 2 4 2 3" xfId="13448" xr:uid="{00000000-0005-0000-0000-000063C40000}"/>
    <cellStyle name="Total 5 2 2 4 2 4" xfId="13449" xr:uid="{00000000-0005-0000-0000-000064C40000}"/>
    <cellStyle name="Total 5 2 2 4 3" xfId="13450" xr:uid="{00000000-0005-0000-0000-000065C40000}"/>
    <cellStyle name="Total 5 2 2 4 3 2" xfId="13451" xr:uid="{00000000-0005-0000-0000-000066C40000}"/>
    <cellStyle name="Total 5 2 2 4 3 3" xfId="13452" xr:uid="{00000000-0005-0000-0000-000067C40000}"/>
    <cellStyle name="Total 5 2 2 4 3 4" xfId="13453" xr:uid="{00000000-0005-0000-0000-000068C40000}"/>
    <cellStyle name="Total 5 2 2 4 4" xfId="13454" xr:uid="{00000000-0005-0000-0000-000069C40000}"/>
    <cellStyle name="Total 5 2 2 4 4 2" xfId="13455" xr:uid="{00000000-0005-0000-0000-00006AC40000}"/>
    <cellStyle name="Total 5 2 2 4 4 3" xfId="13456" xr:uid="{00000000-0005-0000-0000-00006BC40000}"/>
    <cellStyle name="Total 5 2 2 4 5" xfId="13457" xr:uid="{00000000-0005-0000-0000-00006CC40000}"/>
    <cellStyle name="Total 5 2 2 4 5 2" xfId="13458" xr:uid="{00000000-0005-0000-0000-00006DC40000}"/>
    <cellStyle name="Total 5 2 2 4 5 3" xfId="13459" xr:uid="{00000000-0005-0000-0000-00006EC40000}"/>
    <cellStyle name="Total 5 2 2 4 6" xfId="13460" xr:uid="{00000000-0005-0000-0000-00006FC40000}"/>
    <cellStyle name="Total 5 2 2 5" xfId="13461" xr:uid="{00000000-0005-0000-0000-000070C40000}"/>
    <cellStyle name="Total 5 2 2 5 2" xfId="13462" xr:uid="{00000000-0005-0000-0000-000071C40000}"/>
    <cellStyle name="Total 5 2 2 5 3" xfId="13463" xr:uid="{00000000-0005-0000-0000-000072C40000}"/>
    <cellStyle name="Total 5 2 2 5 4" xfId="13464" xr:uid="{00000000-0005-0000-0000-000073C40000}"/>
    <cellStyle name="Total 5 2 2 6" xfId="13465" xr:uid="{00000000-0005-0000-0000-000074C40000}"/>
    <cellStyle name="Total 5 2 2 6 2" xfId="13466" xr:uid="{00000000-0005-0000-0000-000075C40000}"/>
    <cellStyle name="Total 5 2 2 6 3" xfId="13467" xr:uid="{00000000-0005-0000-0000-000076C40000}"/>
    <cellStyle name="Total 5 2 2 6 4" xfId="13468" xr:uid="{00000000-0005-0000-0000-000077C40000}"/>
    <cellStyle name="Total 5 2 2 7" xfId="13469" xr:uid="{00000000-0005-0000-0000-000078C40000}"/>
    <cellStyle name="Total 5 2 2 7 2" xfId="13470" xr:uid="{00000000-0005-0000-0000-000079C40000}"/>
    <cellStyle name="Total 5 2 2 7 3" xfId="13471" xr:uid="{00000000-0005-0000-0000-00007AC40000}"/>
    <cellStyle name="Total 5 2 2 8" xfId="13472" xr:uid="{00000000-0005-0000-0000-00007BC40000}"/>
    <cellStyle name="Total 5 2 2 8 2" xfId="13473" xr:uid="{00000000-0005-0000-0000-00007CC40000}"/>
    <cellStyle name="Total 5 2 2 8 3" xfId="13474" xr:uid="{00000000-0005-0000-0000-00007DC40000}"/>
    <cellStyle name="Total 5 2 2 9" xfId="13475" xr:uid="{00000000-0005-0000-0000-00007EC40000}"/>
    <cellStyle name="Total 5 2 3" xfId="13476" xr:uid="{00000000-0005-0000-0000-00007FC40000}"/>
    <cellStyle name="Total 5 2 3 2" xfId="13477" xr:uid="{00000000-0005-0000-0000-000080C40000}"/>
    <cellStyle name="Total 5 2 3 3" xfId="13478" xr:uid="{00000000-0005-0000-0000-000081C40000}"/>
    <cellStyle name="Total 5 2 3 4" xfId="13479" xr:uid="{00000000-0005-0000-0000-000082C40000}"/>
    <cellStyle name="Total 5 2 4" xfId="13480" xr:uid="{00000000-0005-0000-0000-000083C40000}"/>
    <cellStyle name="Total 5 2 4 2" xfId="13481" xr:uid="{00000000-0005-0000-0000-000084C40000}"/>
    <cellStyle name="Total 5 2 4 3" xfId="13482" xr:uid="{00000000-0005-0000-0000-000085C40000}"/>
    <cellStyle name="Total 5 2 4 4" xfId="13483" xr:uid="{00000000-0005-0000-0000-000086C40000}"/>
    <cellStyle name="Total 5 2 5" xfId="13484" xr:uid="{00000000-0005-0000-0000-000087C40000}"/>
    <cellStyle name="Total 5 2 5 2" xfId="13485" xr:uid="{00000000-0005-0000-0000-000088C40000}"/>
    <cellStyle name="Total 5 2 5 3" xfId="13486" xr:uid="{00000000-0005-0000-0000-000089C40000}"/>
    <cellStyle name="Total 5 2 6" xfId="13487" xr:uid="{00000000-0005-0000-0000-00008AC40000}"/>
    <cellStyle name="Total 5 2 6 2" xfId="13488" xr:uid="{00000000-0005-0000-0000-00008BC40000}"/>
    <cellStyle name="Total 5 2 6 3" xfId="13489" xr:uid="{00000000-0005-0000-0000-00008CC40000}"/>
    <cellStyle name="Total 5 2 7" xfId="13490" xr:uid="{00000000-0005-0000-0000-00008DC40000}"/>
    <cellStyle name="Total 5 3" xfId="13491" xr:uid="{00000000-0005-0000-0000-00008EC40000}"/>
    <cellStyle name="Total 5 3 2" xfId="13492" xr:uid="{00000000-0005-0000-0000-00008FC40000}"/>
    <cellStyle name="Total 5 3 2 2" xfId="13493" xr:uid="{00000000-0005-0000-0000-000090C40000}"/>
    <cellStyle name="Total 5 3 2 2 2" xfId="13494" xr:uid="{00000000-0005-0000-0000-000091C40000}"/>
    <cellStyle name="Total 5 3 2 2 2 2" xfId="13495" xr:uid="{00000000-0005-0000-0000-000092C40000}"/>
    <cellStyle name="Total 5 3 2 2 2 2 2" xfId="13496" xr:uid="{00000000-0005-0000-0000-000093C40000}"/>
    <cellStyle name="Total 5 3 2 2 2 2 3" xfId="13497" xr:uid="{00000000-0005-0000-0000-000094C40000}"/>
    <cellStyle name="Total 5 3 2 2 2 2 4" xfId="13498" xr:uid="{00000000-0005-0000-0000-000095C40000}"/>
    <cellStyle name="Total 5 3 2 2 2 3" xfId="13499" xr:uid="{00000000-0005-0000-0000-000096C40000}"/>
    <cellStyle name="Total 5 3 2 2 2 3 2" xfId="13500" xr:uid="{00000000-0005-0000-0000-000097C40000}"/>
    <cellStyle name="Total 5 3 2 2 2 3 3" xfId="13501" xr:uid="{00000000-0005-0000-0000-000098C40000}"/>
    <cellStyle name="Total 5 3 2 2 2 3 4" xfId="13502" xr:uid="{00000000-0005-0000-0000-000099C40000}"/>
    <cellStyle name="Total 5 3 2 2 2 4" xfId="13503" xr:uid="{00000000-0005-0000-0000-00009AC40000}"/>
    <cellStyle name="Total 5 3 2 2 2 4 2" xfId="13504" xr:uid="{00000000-0005-0000-0000-00009BC40000}"/>
    <cellStyle name="Total 5 3 2 2 2 4 3" xfId="13505" xr:uid="{00000000-0005-0000-0000-00009CC40000}"/>
    <cellStyle name="Total 5 3 2 2 2 5" xfId="13506" xr:uid="{00000000-0005-0000-0000-00009DC40000}"/>
    <cellStyle name="Total 5 3 2 2 2 5 2" xfId="13507" xr:uid="{00000000-0005-0000-0000-00009EC40000}"/>
    <cellStyle name="Total 5 3 2 2 2 5 3" xfId="13508" xr:uid="{00000000-0005-0000-0000-00009FC40000}"/>
    <cellStyle name="Total 5 3 2 2 2 6" xfId="13509" xr:uid="{00000000-0005-0000-0000-0000A0C40000}"/>
    <cellStyle name="Total 5 3 2 2 3" xfId="13510" xr:uid="{00000000-0005-0000-0000-0000A1C40000}"/>
    <cellStyle name="Total 5 3 2 2 3 2" xfId="13511" xr:uid="{00000000-0005-0000-0000-0000A2C40000}"/>
    <cellStyle name="Total 5 3 2 2 3 3" xfId="13512" xr:uid="{00000000-0005-0000-0000-0000A3C40000}"/>
    <cellStyle name="Total 5 3 2 2 3 4" xfId="13513" xr:uid="{00000000-0005-0000-0000-0000A4C40000}"/>
    <cellStyle name="Total 5 3 2 2 4" xfId="13514" xr:uid="{00000000-0005-0000-0000-0000A5C40000}"/>
    <cellStyle name="Total 5 3 2 2 4 2" xfId="13515" xr:uid="{00000000-0005-0000-0000-0000A6C40000}"/>
    <cellStyle name="Total 5 3 2 2 4 3" xfId="13516" xr:uid="{00000000-0005-0000-0000-0000A7C40000}"/>
    <cellStyle name="Total 5 3 2 2 4 4" xfId="13517" xr:uid="{00000000-0005-0000-0000-0000A8C40000}"/>
    <cellStyle name="Total 5 3 2 2 5" xfId="13518" xr:uid="{00000000-0005-0000-0000-0000A9C40000}"/>
    <cellStyle name="Total 5 3 2 2 5 2" xfId="13519" xr:uid="{00000000-0005-0000-0000-0000AAC40000}"/>
    <cellStyle name="Total 5 3 2 2 5 3" xfId="13520" xr:uid="{00000000-0005-0000-0000-0000ABC40000}"/>
    <cellStyle name="Total 5 3 2 2 6" xfId="13521" xr:uid="{00000000-0005-0000-0000-0000ACC40000}"/>
    <cellStyle name="Total 5 3 2 2 6 2" xfId="13522" xr:uid="{00000000-0005-0000-0000-0000ADC40000}"/>
    <cellStyle name="Total 5 3 2 2 6 3" xfId="13523" xr:uid="{00000000-0005-0000-0000-0000AEC40000}"/>
    <cellStyle name="Total 5 3 2 2 7" xfId="13524" xr:uid="{00000000-0005-0000-0000-0000AFC40000}"/>
    <cellStyle name="Total 5 3 2 3" xfId="13525" xr:uid="{00000000-0005-0000-0000-0000B0C40000}"/>
    <cellStyle name="Total 5 3 2 3 2" xfId="13526" xr:uid="{00000000-0005-0000-0000-0000B1C40000}"/>
    <cellStyle name="Total 5 3 2 3 2 2" xfId="13527" xr:uid="{00000000-0005-0000-0000-0000B2C40000}"/>
    <cellStyle name="Total 5 3 2 3 2 3" xfId="13528" xr:uid="{00000000-0005-0000-0000-0000B3C40000}"/>
    <cellStyle name="Total 5 3 2 3 2 4" xfId="13529" xr:uid="{00000000-0005-0000-0000-0000B4C40000}"/>
    <cellStyle name="Total 5 3 2 3 3" xfId="13530" xr:uid="{00000000-0005-0000-0000-0000B5C40000}"/>
    <cellStyle name="Total 5 3 2 3 3 2" xfId="13531" xr:uid="{00000000-0005-0000-0000-0000B6C40000}"/>
    <cellStyle name="Total 5 3 2 3 3 3" xfId="13532" xr:uid="{00000000-0005-0000-0000-0000B7C40000}"/>
    <cellStyle name="Total 5 3 2 3 3 4" xfId="13533" xr:uid="{00000000-0005-0000-0000-0000B8C40000}"/>
    <cellStyle name="Total 5 3 2 3 4" xfId="13534" xr:uid="{00000000-0005-0000-0000-0000B9C40000}"/>
    <cellStyle name="Total 5 3 2 3 4 2" xfId="13535" xr:uid="{00000000-0005-0000-0000-0000BAC40000}"/>
    <cellStyle name="Total 5 3 2 3 4 3" xfId="13536" xr:uid="{00000000-0005-0000-0000-0000BBC40000}"/>
    <cellStyle name="Total 5 3 2 3 5" xfId="13537" xr:uid="{00000000-0005-0000-0000-0000BCC40000}"/>
    <cellStyle name="Total 5 3 2 3 5 2" xfId="13538" xr:uid="{00000000-0005-0000-0000-0000BDC40000}"/>
    <cellStyle name="Total 5 3 2 3 5 3" xfId="13539" xr:uid="{00000000-0005-0000-0000-0000BEC40000}"/>
    <cellStyle name="Total 5 3 2 3 6" xfId="13540" xr:uid="{00000000-0005-0000-0000-0000BFC40000}"/>
    <cellStyle name="Total 5 3 2 4" xfId="13541" xr:uid="{00000000-0005-0000-0000-0000C0C40000}"/>
    <cellStyle name="Total 5 3 2 4 2" xfId="13542" xr:uid="{00000000-0005-0000-0000-0000C1C40000}"/>
    <cellStyle name="Total 5 3 2 4 3" xfId="13543" xr:uid="{00000000-0005-0000-0000-0000C2C40000}"/>
    <cellStyle name="Total 5 3 2 4 4" xfId="13544" xr:uid="{00000000-0005-0000-0000-0000C3C40000}"/>
    <cellStyle name="Total 5 3 2 5" xfId="13545" xr:uid="{00000000-0005-0000-0000-0000C4C40000}"/>
    <cellStyle name="Total 5 3 2 5 2" xfId="13546" xr:uid="{00000000-0005-0000-0000-0000C5C40000}"/>
    <cellStyle name="Total 5 3 2 5 3" xfId="13547" xr:uid="{00000000-0005-0000-0000-0000C6C40000}"/>
    <cellStyle name="Total 5 3 2 5 4" xfId="13548" xr:uid="{00000000-0005-0000-0000-0000C7C40000}"/>
    <cellStyle name="Total 5 3 2 6" xfId="13549" xr:uid="{00000000-0005-0000-0000-0000C8C40000}"/>
    <cellStyle name="Total 5 3 2 6 2" xfId="13550" xr:uid="{00000000-0005-0000-0000-0000C9C40000}"/>
    <cellStyle name="Total 5 3 2 6 3" xfId="13551" xr:uid="{00000000-0005-0000-0000-0000CAC40000}"/>
    <cellStyle name="Total 5 3 2 7" xfId="13552" xr:uid="{00000000-0005-0000-0000-0000CBC40000}"/>
    <cellStyle name="Total 5 3 2 7 2" xfId="13553" xr:uid="{00000000-0005-0000-0000-0000CCC40000}"/>
    <cellStyle name="Total 5 3 2 7 3" xfId="13554" xr:uid="{00000000-0005-0000-0000-0000CDC40000}"/>
    <cellStyle name="Total 5 3 2 8" xfId="13555" xr:uid="{00000000-0005-0000-0000-0000CEC40000}"/>
    <cellStyle name="Total 5 3 3" xfId="13556" xr:uid="{00000000-0005-0000-0000-0000CFC40000}"/>
    <cellStyle name="Total 5 3 3 2" xfId="13557" xr:uid="{00000000-0005-0000-0000-0000D0C40000}"/>
    <cellStyle name="Total 5 3 3 2 2" xfId="13558" xr:uid="{00000000-0005-0000-0000-0000D1C40000}"/>
    <cellStyle name="Total 5 3 3 2 2 2" xfId="13559" xr:uid="{00000000-0005-0000-0000-0000D2C40000}"/>
    <cellStyle name="Total 5 3 3 2 2 3" xfId="13560" xr:uid="{00000000-0005-0000-0000-0000D3C40000}"/>
    <cellStyle name="Total 5 3 3 2 2 4" xfId="13561" xr:uid="{00000000-0005-0000-0000-0000D4C40000}"/>
    <cellStyle name="Total 5 3 3 2 3" xfId="13562" xr:uid="{00000000-0005-0000-0000-0000D5C40000}"/>
    <cellStyle name="Total 5 3 3 2 3 2" xfId="13563" xr:uid="{00000000-0005-0000-0000-0000D6C40000}"/>
    <cellStyle name="Total 5 3 3 2 3 3" xfId="13564" xr:uid="{00000000-0005-0000-0000-0000D7C40000}"/>
    <cellStyle name="Total 5 3 3 2 3 4" xfId="13565" xr:uid="{00000000-0005-0000-0000-0000D8C40000}"/>
    <cellStyle name="Total 5 3 3 2 4" xfId="13566" xr:uid="{00000000-0005-0000-0000-0000D9C40000}"/>
    <cellStyle name="Total 5 3 3 2 4 2" xfId="13567" xr:uid="{00000000-0005-0000-0000-0000DAC40000}"/>
    <cellStyle name="Total 5 3 3 2 4 3" xfId="13568" xr:uid="{00000000-0005-0000-0000-0000DBC40000}"/>
    <cellStyle name="Total 5 3 3 2 5" xfId="13569" xr:uid="{00000000-0005-0000-0000-0000DCC40000}"/>
    <cellStyle name="Total 5 3 3 2 5 2" xfId="13570" xr:uid="{00000000-0005-0000-0000-0000DDC40000}"/>
    <cellStyle name="Total 5 3 3 2 5 3" xfId="13571" xr:uid="{00000000-0005-0000-0000-0000DEC40000}"/>
    <cellStyle name="Total 5 3 3 2 6" xfId="13572" xr:uid="{00000000-0005-0000-0000-0000DFC40000}"/>
    <cellStyle name="Total 5 3 3 3" xfId="13573" xr:uid="{00000000-0005-0000-0000-0000E0C40000}"/>
    <cellStyle name="Total 5 3 3 3 2" xfId="13574" xr:uid="{00000000-0005-0000-0000-0000E1C40000}"/>
    <cellStyle name="Total 5 3 3 3 3" xfId="13575" xr:uid="{00000000-0005-0000-0000-0000E2C40000}"/>
    <cellStyle name="Total 5 3 3 3 4" xfId="13576" xr:uid="{00000000-0005-0000-0000-0000E3C40000}"/>
    <cellStyle name="Total 5 3 3 4" xfId="13577" xr:uid="{00000000-0005-0000-0000-0000E4C40000}"/>
    <cellStyle name="Total 5 3 3 4 2" xfId="13578" xr:uid="{00000000-0005-0000-0000-0000E5C40000}"/>
    <cellStyle name="Total 5 3 3 4 3" xfId="13579" xr:uid="{00000000-0005-0000-0000-0000E6C40000}"/>
    <cellStyle name="Total 5 3 3 4 4" xfId="13580" xr:uid="{00000000-0005-0000-0000-0000E7C40000}"/>
    <cellStyle name="Total 5 3 3 5" xfId="13581" xr:uid="{00000000-0005-0000-0000-0000E8C40000}"/>
    <cellStyle name="Total 5 3 3 5 2" xfId="13582" xr:uid="{00000000-0005-0000-0000-0000E9C40000}"/>
    <cellStyle name="Total 5 3 3 5 3" xfId="13583" xr:uid="{00000000-0005-0000-0000-0000EAC40000}"/>
    <cellStyle name="Total 5 3 3 6" xfId="13584" xr:uid="{00000000-0005-0000-0000-0000EBC40000}"/>
    <cellStyle name="Total 5 3 3 6 2" xfId="13585" xr:uid="{00000000-0005-0000-0000-0000ECC40000}"/>
    <cellStyle name="Total 5 3 3 6 3" xfId="13586" xr:uid="{00000000-0005-0000-0000-0000EDC40000}"/>
    <cellStyle name="Total 5 3 3 7" xfId="13587" xr:uid="{00000000-0005-0000-0000-0000EEC40000}"/>
    <cellStyle name="Total 5 3 4" xfId="13588" xr:uid="{00000000-0005-0000-0000-0000EFC40000}"/>
    <cellStyle name="Total 5 3 4 2" xfId="13589" xr:uid="{00000000-0005-0000-0000-0000F0C40000}"/>
    <cellStyle name="Total 5 3 4 2 2" xfId="13590" xr:uid="{00000000-0005-0000-0000-0000F1C40000}"/>
    <cellStyle name="Total 5 3 4 2 3" xfId="13591" xr:uid="{00000000-0005-0000-0000-0000F2C40000}"/>
    <cellStyle name="Total 5 3 4 2 4" xfId="13592" xr:uid="{00000000-0005-0000-0000-0000F3C40000}"/>
    <cellStyle name="Total 5 3 4 3" xfId="13593" xr:uid="{00000000-0005-0000-0000-0000F4C40000}"/>
    <cellStyle name="Total 5 3 4 3 2" xfId="13594" xr:uid="{00000000-0005-0000-0000-0000F5C40000}"/>
    <cellStyle name="Total 5 3 4 3 3" xfId="13595" xr:uid="{00000000-0005-0000-0000-0000F6C40000}"/>
    <cellStyle name="Total 5 3 4 3 4" xfId="13596" xr:uid="{00000000-0005-0000-0000-0000F7C40000}"/>
    <cellStyle name="Total 5 3 4 4" xfId="13597" xr:uid="{00000000-0005-0000-0000-0000F8C40000}"/>
    <cellStyle name="Total 5 3 4 4 2" xfId="13598" xr:uid="{00000000-0005-0000-0000-0000F9C40000}"/>
    <cellStyle name="Total 5 3 4 4 3" xfId="13599" xr:uid="{00000000-0005-0000-0000-0000FAC40000}"/>
    <cellStyle name="Total 5 3 4 5" xfId="13600" xr:uid="{00000000-0005-0000-0000-0000FBC40000}"/>
    <cellStyle name="Total 5 3 4 5 2" xfId="13601" xr:uid="{00000000-0005-0000-0000-0000FCC40000}"/>
    <cellStyle name="Total 5 3 4 5 3" xfId="13602" xr:uid="{00000000-0005-0000-0000-0000FDC40000}"/>
    <cellStyle name="Total 5 3 4 6" xfId="13603" xr:uid="{00000000-0005-0000-0000-0000FEC40000}"/>
    <cellStyle name="Total 5 3 5" xfId="13604" xr:uid="{00000000-0005-0000-0000-0000FFC40000}"/>
    <cellStyle name="Total 5 3 5 2" xfId="13605" xr:uid="{00000000-0005-0000-0000-000000C50000}"/>
    <cellStyle name="Total 5 3 5 3" xfId="13606" xr:uid="{00000000-0005-0000-0000-000001C50000}"/>
    <cellStyle name="Total 5 3 5 4" xfId="13607" xr:uid="{00000000-0005-0000-0000-000002C50000}"/>
    <cellStyle name="Total 5 3 6" xfId="13608" xr:uid="{00000000-0005-0000-0000-000003C50000}"/>
    <cellStyle name="Total 5 3 6 2" xfId="13609" xr:uid="{00000000-0005-0000-0000-000004C50000}"/>
    <cellStyle name="Total 5 3 6 3" xfId="13610" xr:uid="{00000000-0005-0000-0000-000005C50000}"/>
    <cellStyle name="Total 5 3 6 4" xfId="13611" xr:uid="{00000000-0005-0000-0000-000006C50000}"/>
    <cellStyle name="Total 5 3 7" xfId="13612" xr:uid="{00000000-0005-0000-0000-000007C50000}"/>
    <cellStyle name="Total 5 3 7 2" xfId="13613" xr:uid="{00000000-0005-0000-0000-000008C50000}"/>
    <cellStyle name="Total 5 3 7 3" xfId="13614" xr:uid="{00000000-0005-0000-0000-000009C50000}"/>
    <cellStyle name="Total 5 3 8" xfId="13615" xr:uid="{00000000-0005-0000-0000-00000AC50000}"/>
    <cellStyle name="Total 5 3 8 2" xfId="13616" xr:uid="{00000000-0005-0000-0000-00000BC50000}"/>
    <cellStyle name="Total 5 3 8 3" xfId="13617" xr:uid="{00000000-0005-0000-0000-00000CC50000}"/>
    <cellStyle name="Total 5 3 9" xfId="13618" xr:uid="{00000000-0005-0000-0000-00000DC50000}"/>
    <cellStyle name="Total 5 4" xfId="13619" xr:uid="{00000000-0005-0000-0000-00000EC50000}"/>
    <cellStyle name="Total 5 4 2" xfId="13620" xr:uid="{00000000-0005-0000-0000-00000FC50000}"/>
    <cellStyle name="Total 5 4 3" xfId="13621" xr:uid="{00000000-0005-0000-0000-000010C50000}"/>
    <cellStyle name="Total 5 4 4" xfId="13622" xr:uid="{00000000-0005-0000-0000-000011C50000}"/>
    <cellStyle name="Total 5 5" xfId="13623" xr:uid="{00000000-0005-0000-0000-000012C50000}"/>
    <cellStyle name="Total 5 5 2" xfId="13624" xr:uid="{00000000-0005-0000-0000-000013C50000}"/>
    <cellStyle name="Total 5 5 3" xfId="13625" xr:uid="{00000000-0005-0000-0000-000014C50000}"/>
    <cellStyle name="Total 5 5 4" xfId="13626" xr:uid="{00000000-0005-0000-0000-000015C50000}"/>
    <cellStyle name="Total 5 6" xfId="13627" xr:uid="{00000000-0005-0000-0000-000016C50000}"/>
    <cellStyle name="Total 5 6 2" xfId="13628" xr:uid="{00000000-0005-0000-0000-000017C50000}"/>
    <cellStyle name="Total 5 6 3" xfId="13629" xr:uid="{00000000-0005-0000-0000-000018C50000}"/>
    <cellStyle name="Total 5 7" xfId="13630" xr:uid="{00000000-0005-0000-0000-000019C50000}"/>
    <cellStyle name="Total 5 7 2" xfId="13631" xr:uid="{00000000-0005-0000-0000-00001AC50000}"/>
    <cellStyle name="Total 5 7 3" xfId="13632" xr:uid="{00000000-0005-0000-0000-00001BC50000}"/>
    <cellStyle name="Total 5 8" xfId="13633" xr:uid="{00000000-0005-0000-0000-00001CC50000}"/>
    <cellStyle name="Total 6" xfId="13634" xr:uid="{00000000-0005-0000-0000-00001DC50000}"/>
    <cellStyle name="Total 6 2" xfId="13635" xr:uid="{00000000-0005-0000-0000-00001EC50000}"/>
    <cellStyle name="Total 6 2 2" xfId="13636" xr:uid="{00000000-0005-0000-0000-00001FC50000}"/>
    <cellStyle name="Total 6 2 2 2" xfId="13637" xr:uid="{00000000-0005-0000-0000-000020C50000}"/>
    <cellStyle name="Total 6 2 2 2 2" xfId="13638" xr:uid="{00000000-0005-0000-0000-000021C50000}"/>
    <cellStyle name="Total 6 2 2 2 2 2" xfId="13639" xr:uid="{00000000-0005-0000-0000-000022C50000}"/>
    <cellStyle name="Total 6 2 2 2 2 2 2" xfId="13640" xr:uid="{00000000-0005-0000-0000-000023C50000}"/>
    <cellStyle name="Total 6 2 2 2 2 2 3" xfId="13641" xr:uid="{00000000-0005-0000-0000-000024C50000}"/>
    <cellStyle name="Total 6 2 2 2 2 2 4" xfId="13642" xr:uid="{00000000-0005-0000-0000-000025C50000}"/>
    <cellStyle name="Total 6 2 2 2 2 3" xfId="13643" xr:uid="{00000000-0005-0000-0000-000026C50000}"/>
    <cellStyle name="Total 6 2 2 2 2 3 2" xfId="13644" xr:uid="{00000000-0005-0000-0000-000027C50000}"/>
    <cellStyle name="Total 6 2 2 2 2 3 3" xfId="13645" xr:uid="{00000000-0005-0000-0000-000028C50000}"/>
    <cellStyle name="Total 6 2 2 2 2 3 4" xfId="13646" xr:uid="{00000000-0005-0000-0000-000029C50000}"/>
    <cellStyle name="Total 6 2 2 2 2 4" xfId="13647" xr:uid="{00000000-0005-0000-0000-00002AC50000}"/>
    <cellStyle name="Total 6 2 2 2 2 4 2" xfId="13648" xr:uid="{00000000-0005-0000-0000-00002BC50000}"/>
    <cellStyle name="Total 6 2 2 2 2 4 3" xfId="13649" xr:uid="{00000000-0005-0000-0000-00002CC50000}"/>
    <cellStyle name="Total 6 2 2 2 2 5" xfId="13650" xr:uid="{00000000-0005-0000-0000-00002DC50000}"/>
    <cellStyle name="Total 6 2 2 2 2 5 2" xfId="13651" xr:uid="{00000000-0005-0000-0000-00002EC50000}"/>
    <cellStyle name="Total 6 2 2 2 2 5 3" xfId="13652" xr:uid="{00000000-0005-0000-0000-00002FC50000}"/>
    <cellStyle name="Total 6 2 2 2 2 6" xfId="13653" xr:uid="{00000000-0005-0000-0000-000030C50000}"/>
    <cellStyle name="Total 6 2 2 2 3" xfId="13654" xr:uid="{00000000-0005-0000-0000-000031C50000}"/>
    <cellStyle name="Total 6 2 2 2 3 2" xfId="13655" xr:uid="{00000000-0005-0000-0000-000032C50000}"/>
    <cellStyle name="Total 6 2 2 2 3 3" xfId="13656" xr:uid="{00000000-0005-0000-0000-000033C50000}"/>
    <cellStyle name="Total 6 2 2 2 3 4" xfId="13657" xr:uid="{00000000-0005-0000-0000-000034C50000}"/>
    <cellStyle name="Total 6 2 2 2 4" xfId="13658" xr:uid="{00000000-0005-0000-0000-000035C50000}"/>
    <cellStyle name="Total 6 2 2 2 4 2" xfId="13659" xr:uid="{00000000-0005-0000-0000-000036C50000}"/>
    <cellStyle name="Total 6 2 2 2 4 3" xfId="13660" xr:uid="{00000000-0005-0000-0000-000037C50000}"/>
    <cellStyle name="Total 6 2 2 2 4 4" xfId="13661" xr:uid="{00000000-0005-0000-0000-000038C50000}"/>
    <cellStyle name="Total 6 2 2 2 5" xfId="13662" xr:uid="{00000000-0005-0000-0000-000039C50000}"/>
    <cellStyle name="Total 6 2 2 2 5 2" xfId="13663" xr:uid="{00000000-0005-0000-0000-00003AC50000}"/>
    <cellStyle name="Total 6 2 2 2 5 3" xfId="13664" xr:uid="{00000000-0005-0000-0000-00003BC50000}"/>
    <cellStyle name="Total 6 2 2 2 6" xfId="13665" xr:uid="{00000000-0005-0000-0000-00003CC50000}"/>
    <cellStyle name="Total 6 2 2 2 6 2" xfId="13666" xr:uid="{00000000-0005-0000-0000-00003DC50000}"/>
    <cellStyle name="Total 6 2 2 2 6 3" xfId="13667" xr:uid="{00000000-0005-0000-0000-00003EC50000}"/>
    <cellStyle name="Total 6 2 2 2 7" xfId="13668" xr:uid="{00000000-0005-0000-0000-00003FC50000}"/>
    <cellStyle name="Total 6 2 2 3" xfId="13669" xr:uid="{00000000-0005-0000-0000-000040C50000}"/>
    <cellStyle name="Total 6 2 2 3 2" xfId="13670" xr:uid="{00000000-0005-0000-0000-000041C50000}"/>
    <cellStyle name="Total 6 2 2 3 2 2" xfId="13671" xr:uid="{00000000-0005-0000-0000-000042C50000}"/>
    <cellStyle name="Total 6 2 2 3 2 3" xfId="13672" xr:uid="{00000000-0005-0000-0000-000043C50000}"/>
    <cellStyle name="Total 6 2 2 3 2 4" xfId="13673" xr:uid="{00000000-0005-0000-0000-000044C50000}"/>
    <cellStyle name="Total 6 2 2 3 3" xfId="13674" xr:uid="{00000000-0005-0000-0000-000045C50000}"/>
    <cellStyle name="Total 6 2 2 3 3 2" xfId="13675" xr:uid="{00000000-0005-0000-0000-000046C50000}"/>
    <cellStyle name="Total 6 2 2 3 3 3" xfId="13676" xr:uid="{00000000-0005-0000-0000-000047C50000}"/>
    <cellStyle name="Total 6 2 2 3 3 4" xfId="13677" xr:uid="{00000000-0005-0000-0000-000048C50000}"/>
    <cellStyle name="Total 6 2 2 3 4" xfId="13678" xr:uid="{00000000-0005-0000-0000-000049C50000}"/>
    <cellStyle name="Total 6 2 2 3 4 2" xfId="13679" xr:uid="{00000000-0005-0000-0000-00004AC50000}"/>
    <cellStyle name="Total 6 2 2 3 4 3" xfId="13680" xr:uid="{00000000-0005-0000-0000-00004BC50000}"/>
    <cellStyle name="Total 6 2 2 3 5" xfId="13681" xr:uid="{00000000-0005-0000-0000-00004CC50000}"/>
    <cellStyle name="Total 6 2 2 3 5 2" xfId="13682" xr:uid="{00000000-0005-0000-0000-00004DC50000}"/>
    <cellStyle name="Total 6 2 2 3 5 3" xfId="13683" xr:uid="{00000000-0005-0000-0000-00004EC50000}"/>
    <cellStyle name="Total 6 2 2 3 6" xfId="13684" xr:uid="{00000000-0005-0000-0000-00004FC50000}"/>
    <cellStyle name="Total 6 2 2 4" xfId="13685" xr:uid="{00000000-0005-0000-0000-000050C50000}"/>
    <cellStyle name="Total 6 2 2 4 2" xfId="13686" xr:uid="{00000000-0005-0000-0000-000051C50000}"/>
    <cellStyle name="Total 6 2 2 4 3" xfId="13687" xr:uid="{00000000-0005-0000-0000-000052C50000}"/>
    <cellStyle name="Total 6 2 2 4 4" xfId="13688" xr:uid="{00000000-0005-0000-0000-000053C50000}"/>
    <cellStyle name="Total 6 2 2 5" xfId="13689" xr:uid="{00000000-0005-0000-0000-000054C50000}"/>
    <cellStyle name="Total 6 2 2 5 2" xfId="13690" xr:uid="{00000000-0005-0000-0000-000055C50000}"/>
    <cellStyle name="Total 6 2 2 5 3" xfId="13691" xr:uid="{00000000-0005-0000-0000-000056C50000}"/>
    <cellStyle name="Total 6 2 2 5 4" xfId="13692" xr:uid="{00000000-0005-0000-0000-000057C50000}"/>
    <cellStyle name="Total 6 2 2 6" xfId="13693" xr:uid="{00000000-0005-0000-0000-000058C50000}"/>
    <cellStyle name="Total 6 2 2 6 2" xfId="13694" xr:uid="{00000000-0005-0000-0000-000059C50000}"/>
    <cellStyle name="Total 6 2 2 6 3" xfId="13695" xr:uid="{00000000-0005-0000-0000-00005AC50000}"/>
    <cellStyle name="Total 6 2 2 7" xfId="13696" xr:uid="{00000000-0005-0000-0000-00005BC50000}"/>
    <cellStyle name="Total 6 2 2 7 2" xfId="13697" xr:uid="{00000000-0005-0000-0000-00005CC50000}"/>
    <cellStyle name="Total 6 2 2 7 3" xfId="13698" xr:uid="{00000000-0005-0000-0000-00005DC50000}"/>
    <cellStyle name="Total 6 2 2 8" xfId="13699" xr:uid="{00000000-0005-0000-0000-00005EC50000}"/>
    <cellStyle name="Total 6 2 3" xfId="13700" xr:uid="{00000000-0005-0000-0000-00005FC50000}"/>
    <cellStyle name="Total 6 2 3 2" xfId="13701" xr:uid="{00000000-0005-0000-0000-000060C50000}"/>
    <cellStyle name="Total 6 2 3 2 2" xfId="13702" xr:uid="{00000000-0005-0000-0000-000061C50000}"/>
    <cellStyle name="Total 6 2 3 2 2 2" xfId="13703" xr:uid="{00000000-0005-0000-0000-000062C50000}"/>
    <cellStyle name="Total 6 2 3 2 2 3" xfId="13704" xr:uid="{00000000-0005-0000-0000-000063C50000}"/>
    <cellStyle name="Total 6 2 3 2 2 4" xfId="13705" xr:uid="{00000000-0005-0000-0000-000064C50000}"/>
    <cellStyle name="Total 6 2 3 2 3" xfId="13706" xr:uid="{00000000-0005-0000-0000-000065C50000}"/>
    <cellStyle name="Total 6 2 3 2 3 2" xfId="13707" xr:uid="{00000000-0005-0000-0000-000066C50000}"/>
    <cellStyle name="Total 6 2 3 2 3 3" xfId="13708" xr:uid="{00000000-0005-0000-0000-000067C50000}"/>
    <cellStyle name="Total 6 2 3 2 3 4" xfId="13709" xr:uid="{00000000-0005-0000-0000-000068C50000}"/>
    <cellStyle name="Total 6 2 3 2 4" xfId="13710" xr:uid="{00000000-0005-0000-0000-000069C50000}"/>
    <cellStyle name="Total 6 2 3 2 4 2" xfId="13711" xr:uid="{00000000-0005-0000-0000-00006AC50000}"/>
    <cellStyle name="Total 6 2 3 2 4 3" xfId="13712" xr:uid="{00000000-0005-0000-0000-00006BC50000}"/>
    <cellStyle name="Total 6 2 3 2 5" xfId="13713" xr:uid="{00000000-0005-0000-0000-00006CC50000}"/>
    <cellStyle name="Total 6 2 3 2 5 2" xfId="13714" xr:uid="{00000000-0005-0000-0000-00006DC50000}"/>
    <cellStyle name="Total 6 2 3 2 5 3" xfId="13715" xr:uid="{00000000-0005-0000-0000-00006EC50000}"/>
    <cellStyle name="Total 6 2 3 2 6" xfId="13716" xr:uid="{00000000-0005-0000-0000-00006FC50000}"/>
    <cellStyle name="Total 6 2 3 3" xfId="13717" xr:uid="{00000000-0005-0000-0000-000070C50000}"/>
    <cellStyle name="Total 6 2 3 3 2" xfId="13718" xr:uid="{00000000-0005-0000-0000-000071C50000}"/>
    <cellStyle name="Total 6 2 3 3 3" xfId="13719" xr:uid="{00000000-0005-0000-0000-000072C50000}"/>
    <cellStyle name="Total 6 2 3 3 4" xfId="13720" xr:uid="{00000000-0005-0000-0000-000073C50000}"/>
    <cellStyle name="Total 6 2 3 4" xfId="13721" xr:uid="{00000000-0005-0000-0000-000074C50000}"/>
    <cellStyle name="Total 6 2 3 4 2" xfId="13722" xr:uid="{00000000-0005-0000-0000-000075C50000}"/>
    <cellStyle name="Total 6 2 3 4 3" xfId="13723" xr:uid="{00000000-0005-0000-0000-000076C50000}"/>
    <cellStyle name="Total 6 2 3 4 4" xfId="13724" xr:uid="{00000000-0005-0000-0000-000077C50000}"/>
    <cellStyle name="Total 6 2 3 5" xfId="13725" xr:uid="{00000000-0005-0000-0000-000078C50000}"/>
    <cellStyle name="Total 6 2 3 5 2" xfId="13726" xr:uid="{00000000-0005-0000-0000-000079C50000}"/>
    <cellStyle name="Total 6 2 3 5 3" xfId="13727" xr:uid="{00000000-0005-0000-0000-00007AC50000}"/>
    <cellStyle name="Total 6 2 3 6" xfId="13728" xr:uid="{00000000-0005-0000-0000-00007BC50000}"/>
    <cellStyle name="Total 6 2 3 6 2" xfId="13729" xr:uid="{00000000-0005-0000-0000-00007CC50000}"/>
    <cellStyle name="Total 6 2 3 6 3" xfId="13730" xr:uid="{00000000-0005-0000-0000-00007DC50000}"/>
    <cellStyle name="Total 6 2 3 7" xfId="13731" xr:uid="{00000000-0005-0000-0000-00007EC50000}"/>
    <cellStyle name="Total 6 2 4" xfId="13732" xr:uid="{00000000-0005-0000-0000-00007FC50000}"/>
    <cellStyle name="Total 6 2 4 2" xfId="13733" xr:uid="{00000000-0005-0000-0000-000080C50000}"/>
    <cellStyle name="Total 6 2 4 2 2" xfId="13734" xr:uid="{00000000-0005-0000-0000-000081C50000}"/>
    <cellStyle name="Total 6 2 4 2 3" xfId="13735" xr:uid="{00000000-0005-0000-0000-000082C50000}"/>
    <cellStyle name="Total 6 2 4 2 4" xfId="13736" xr:uid="{00000000-0005-0000-0000-000083C50000}"/>
    <cellStyle name="Total 6 2 4 3" xfId="13737" xr:uid="{00000000-0005-0000-0000-000084C50000}"/>
    <cellStyle name="Total 6 2 4 3 2" xfId="13738" xr:uid="{00000000-0005-0000-0000-000085C50000}"/>
    <cellStyle name="Total 6 2 4 3 3" xfId="13739" xr:uid="{00000000-0005-0000-0000-000086C50000}"/>
    <cellStyle name="Total 6 2 4 3 4" xfId="13740" xr:uid="{00000000-0005-0000-0000-000087C50000}"/>
    <cellStyle name="Total 6 2 4 4" xfId="13741" xr:uid="{00000000-0005-0000-0000-000088C50000}"/>
    <cellStyle name="Total 6 2 4 4 2" xfId="13742" xr:uid="{00000000-0005-0000-0000-000089C50000}"/>
    <cellStyle name="Total 6 2 4 4 3" xfId="13743" xr:uid="{00000000-0005-0000-0000-00008AC50000}"/>
    <cellStyle name="Total 6 2 4 5" xfId="13744" xr:uid="{00000000-0005-0000-0000-00008BC50000}"/>
    <cellStyle name="Total 6 2 4 5 2" xfId="13745" xr:uid="{00000000-0005-0000-0000-00008CC50000}"/>
    <cellStyle name="Total 6 2 4 5 3" xfId="13746" xr:uid="{00000000-0005-0000-0000-00008DC50000}"/>
    <cellStyle name="Total 6 2 4 6" xfId="13747" xr:uid="{00000000-0005-0000-0000-00008EC50000}"/>
    <cellStyle name="Total 6 2 5" xfId="13748" xr:uid="{00000000-0005-0000-0000-00008FC50000}"/>
    <cellStyle name="Total 6 2 5 2" xfId="13749" xr:uid="{00000000-0005-0000-0000-000090C50000}"/>
    <cellStyle name="Total 6 2 5 3" xfId="13750" xr:uid="{00000000-0005-0000-0000-000091C50000}"/>
    <cellStyle name="Total 6 2 5 4" xfId="13751" xr:uid="{00000000-0005-0000-0000-000092C50000}"/>
    <cellStyle name="Total 6 2 6" xfId="13752" xr:uid="{00000000-0005-0000-0000-000093C50000}"/>
    <cellStyle name="Total 6 2 6 2" xfId="13753" xr:uid="{00000000-0005-0000-0000-000094C50000}"/>
    <cellStyle name="Total 6 2 6 3" xfId="13754" xr:uid="{00000000-0005-0000-0000-000095C50000}"/>
    <cellStyle name="Total 6 2 6 4" xfId="13755" xr:uid="{00000000-0005-0000-0000-000096C50000}"/>
    <cellStyle name="Total 6 2 7" xfId="13756" xr:uid="{00000000-0005-0000-0000-000097C50000}"/>
    <cellStyle name="Total 6 2 7 2" xfId="13757" xr:uid="{00000000-0005-0000-0000-000098C50000}"/>
    <cellStyle name="Total 6 2 7 3" xfId="13758" xr:uid="{00000000-0005-0000-0000-000099C50000}"/>
    <cellStyle name="Total 6 2 8" xfId="13759" xr:uid="{00000000-0005-0000-0000-00009AC50000}"/>
    <cellStyle name="Total 6 2 8 2" xfId="13760" xr:uid="{00000000-0005-0000-0000-00009BC50000}"/>
    <cellStyle name="Total 6 2 8 3" xfId="13761" xr:uid="{00000000-0005-0000-0000-00009CC50000}"/>
    <cellStyle name="Total 6 2 9" xfId="13762" xr:uid="{00000000-0005-0000-0000-00009DC50000}"/>
    <cellStyle name="Total 6 3" xfId="13763" xr:uid="{00000000-0005-0000-0000-00009EC50000}"/>
    <cellStyle name="Total 6 3 2" xfId="13764" xr:uid="{00000000-0005-0000-0000-00009FC50000}"/>
    <cellStyle name="Total 6 3 3" xfId="13765" xr:uid="{00000000-0005-0000-0000-0000A0C50000}"/>
    <cellStyle name="Total 6 3 4" xfId="13766" xr:uid="{00000000-0005-0000-0000-0000A1C50000}"/>
    <cellStyle name="Total 6 4" xfId="13767" xr:uid="{00000000-0005-0000-0000-0000A2C50000}"/>
    <cellStyle name="Total 6 4 2" xfId="13768" xr:uid="{00000000-0005-0000-0000-0000A3C50000}"/>
    <cellStyle name="Total 6 4 3" xfId="13769" xr:uid="{00000000-0005-0000-0000-0000A4C50000}"/>
    <cellStyle name="Total 6 4 4" xfId="13770" xr:uid="{00000000-0005-0000-0000-0000A5C50000}"/>
    <cellStyle name="Total 6 5" xfId="13771" xr:uid="{00000000-0005-0000-0000-0000A6C50000}"/>
    <cellStyle name="Total 6 5 2" xfId="13772" xr:uid="{00000000-0005-0000-0000-0000A7C50000}"/>
    <cellStyle name="Total 6 5 3" xfId="13773" xr:uid="{00000000-0005-0000-0000-0000A8C50000}"/>
    <cellStyle name="Total 6 6" xfId="13774" xr:uid="{00000000-0005-0000-0000-0000A9C50000}"/>
    <cellStyle name="Total 6 6 2" xfId="13775" xr:uid="{00000000-0005-0000-0000-0000AAC50000}"/>
    <cellStyle name="Total 6 6 3" xfId="13776" xr:uid="{00000000-0005-0000-0000-0000ABC50000}"/>
    <cellStyle name="Total 6 7" xfId="13777" xr:uid="{00000000-0005-0000-0000-0000ACC50000}"/>
    <cellStyle name="Total 7" xfId="13778" xr:uid="{00000000-0005-0000-0000-0000ADC50000}"/>
    <cellStyle name="Total 7 2" xfId="13779" xr:uid="{00000000-0005-0000-0000-0000AEC50000}"/>
    <cellStyle name="Total 7 2 2" xfId="13780" xr:uid="{00000000-0005-0000-0000-0000AFC50000}"/>
    <cellStyle name="Total 7 2 2 2" xfId="13781" xr:uid="{00000000-0005-0000-0000-0000B0C50000}"/>
    <cellStyle name="Total 7 2 2 2 2" xfId="13782" xr:uid="{00000000-0005-0000-0000-0000B1C50000}"/>
    <cellStyle name="Total 7 2 2 2 2 2" xfId="13783" xr:uid="{00000000-0005-0000-0000-0000B2C50000}"/>
    <cellStyle name="Total 7 2 2 2 2 2 2" xfId="13784" xr:uid="{00000000-0005-0000-0000-0000B3C50000}"/>
    <cellStyle name="Total 7 2 2 2 2 2 3" xfId="13785" xr:uid="{00000000-0005-0000-0000-0000B4C50000}"/>
    <cellStyle name="Total 7 2 2 2 2 2 4" xfId="13786" xr:uid="{00000000-0005-0000-0000-0000B5C50000}"/>
    <cellStyle name="Total 7 2 2 2 2 3" xfId="13787" xr:uid="{00000000-0005-0000-0000-0000B6C50000}"/>
    <cellStyle name="Total 7 2 2 2 2 3 2" xfId="13788" xr:uid="{00000000-0005-0000-0000-0000B7C50000}"/>
    <cellStyle name="Total 7 2 2 2 2 3 3" xfId="13789" xr:uid="{00000000-0005-0000-0000-0000B8C50000}"/>
    <cellStyle name="Total 7 2 2 2 2 3 4" xfId="13790" xr:uid="{00000000-0005-0000-0000-0000B9C50000}"/>
    <cellStyle name="Total 7 2 2 2 2 4" xfId="13791" xr:uid="{00000000-0005-0000-0000-0000BAC50000}"/>
    <cellStyle name="Total 7 2 2 2 2 4 2" xfId="13792" xr:uid="{00000000-0005-0000-0000-0000BBC50000}"/>
    <cellStyle name="Total 7 2 2 2 2 4 3" xfId="13793" xr:uid="{00000000-0005-0000-0000-0000BCC50000}"/>
    <cellStyle name="Total 7 2 2 2 2 5" xfId="13794" xr:uid="{00000000-0005-0000-0000-0000BDC50000}"/>
    <cellStyle name="Total 7 2 2 2 2 5 2" xfId="13795" xr:uid="{00000000-0005-0000-0000-0000BEC50000}"/>
    <cellStyle name="Total 7 2 2 2 2 5 3" xfId="13796" xr:uid="{00000000-0005-0000-0000-0000BFC50000}"/>
    <cellStyle name="Total 7 2 2 2 2 6" xfId="13797" xr:uid="{00000000-0005-0000-0000-0000C0C50000}"/>
    <cellStyle name="Total 7 2 2 2 3" xfId="13798" xr:uid="{00000000-0005-0000-0000-0000C1C50000}"/>
    <cellStyle name="Total 7 2 2 2 3 2" xfId="13799" xr:uid="{00000000-0005-0000-0000-0000C2C50000}"/>
    <cellStyle name="Total 7 2 2 2 3 3" xfId="13800" xr:uid="{00000000-0005-0000-0000-0000C3C50000}"/>
    <cellStyle name="Total 7 2 2 2 3 4" xfId="13801" xr:uid="{00000000-0005-0000-0000-0000C4C50000}"/>
    <cellStyle name="Total 7 2 2 2 4" xfId="13802" xr:uid="{00000000-0005-0000-0000-0000C5C50000}"/>
    <cellStyle name="Total 7 2 2 2 4 2" xfId="13803" xr:uid="{00000000-0005-0000-0000-0000C6C50000}"/>
    <cellStyle name="Total 7 2 2 2 4 3" xfId="13804" xr:uid="{00000000-0005-0000-0000-0000C7C50000}"/>
    <cellStyle name="Total 7 2 2 2 4 4" xfId="13805" xr:uid="{00000000-0005-0000-0000-0000C8C50000}"/>
    <cellStyle name="Total 7 2 2 2 5" xfId="13806" xr:uid="{00000000-0005-0000-0000-0000C9C50000}"/>
    <cellStyle name="Total 7 2 2 2 5 2" xfId="13807" xr:uid="{00000000-0005-0000-0000-0000CAC50000}"/>
    <cellStyle name="Total 7 2 2 2 5 3" xfId="13808" xr:uid="{00000000-0005-0000-0000-0000CBC50000}"/>
    <cellStyle name="Total 7 2 2 2 6" xfId="13809" xr:uid="{00000000-0005-0000-0000-0000CCC50000}"/>
    <cellStyle name="Total 7 2 2 2 6 2" xfId="13810" xr:uid="{00000000-0005-0000-0000-0000CDC50000}"/>
    <cellStyle name="Total 7 2 2 2 6 3" xfId="13811" xr:uid="{00000000-0005-0000-0000-0000CEC50000}"/>
    <cellStyle name="Total 7 2 2 2 7" xfId="13812" xr:uid="{00000000-0005-0000-0000-0000CFC50000}"/>
    <cellStyle name="Total 7 2 2 3" xfId="13813" xr:uid="{00000000-0005-0000-0000-0000D0C50000}"/>
    <cellStyle name="Total 7 2 2 3 2" xfId="13814" xr:uid="{00000000-0005-0000-0000-0000D1C50000}"/>
    <cellStyle name="Total 7 2 2 3 2 2" xfId="13815" xr:uid="{00000000-0005-0000-0000-0000D2C50000}"/>
    <cellStyle name="Total 7 2 2 3 2 3" xfId="13816" xr:uid="{00000000-0005-0000-0000-0000D3C50000}"/>
    <cellStyle name="Total 7 2 2 3 2 4" xfId="13817" xr:uid="{00000000-0005-0000-0000-0000D4C50000}"/>
    <cellStyle name="Total 7 2 2 3 3" xfId="13818" xr:uid="{00000000-0005-0000-0000-0000D5C50000}"/>
    <cellStyle name="Total 7 2 2 3 3 2" xfId="13819" xr:uid="{00000000-0005-0000-0000-0000D6C50000}"/>
    <cellStyle name="Total 7 2 2 3 3 3" xfId="13820" xr:uid="{00000000-0005-0000-0000-0000D7C50000}"/>
    <cellStyle name="Total 7 2 2 3 3 4" xfId="13821" xr:uid="{00000000-0005-0000-0000-0000D8C50000}"/>
    <cellStyle name="Total 7 2 2 3 4" xfId="13822" xr:uid="{00000000-0005-0000-0000-0000D9C50000}"/>
    <cellStyle name="Total 7 2 2 3 4 2" xfId="13823" xr:uid="{00000000-0005-0000-0000-0000DAC50000}"/>
    <cellStyle name="Total 7 2 2 3 4 3" xfId="13824" xr:uid="{00000000-0005-0000-0000-0000DBC50000}"/>
    <cellStyle name="Total 7 2 2 3 5" xfId="13825" xr:uid="{00000000-0005-0000-0000-0000DCC50000}"/>
    <cellStyle name="Total 7 2 2 3 5 2" xfId="13826" xr:uid="{00000000-0005-0000-0000-0000DDC50000}"/>
    <cellStyle name="Total 7 2 2 3 5 3" xfId="13827" xr:uid="{00000000-0005-0000-0000-0000DEC50000}"/>
    <cellStyle name="Total 7 2 2 3 6" xfId="13828" xr:uid="{00000000-0005-0000-0000-0000DFC50000}"/>
    <cellStyle name="Total 7 2 2 4" xfId="13829" xr:uid="{00000000-0005-0000-0000-0000E0C50000}"/>
    <cellStyle name="Total 7 2 2 4 2" xfId="13830" xr:uid="{00000000-0005-0000-0000-0000E1C50000}"/>
    <cellStyle name="Total 7 2 2 4 3" xfId="13831" xr:uid="{00000000-0005-0000-0000-0000E2C50000}"/>
    <cellStyle name="Total 7 2 2 4 4" xfId="13832" xr:uid="{00000000-0005-0000-0000-0000E3C50000}"/>
    <cellStyle name="Total 7 2 2 5" xfId="13833" xr:uid="{00000000-0005-0000-0000-0000E4C50000}"/>
    <cellStyle name="Total 7 2 2 5 2" xfId="13834" xr:uid="{00000000-0005-0000-0000-0000E5C50000}"/>
    <cellStyle name="Total 7 2 2 5 3" xfId="13835" xr:uid="{00000000-0005-0000-0000-0000E6C50000}"/>
    <cellStyle name="Total 7 2 2 5 4" xfId="13836" xr:uid="{00000000-0005-0000-0000-0000E7C50000}"/>
    <cellStyle name="Total 7 2 2 6" xfId="13837" xr:uid="{00000000-0005-0000-0000-0000E8C50000}"/>
    <cellStyle name="Total 7 2 2 6 2" xfId="13838" xr:uid="{00000000-0005-0000-0000-0000E9C50000}"/>
    <cellStyle name="Total 7 2 2 6 3" xfId="13839" xr:uid="{00000000-0005-0000-0000-0000EAC50000}"/>
    <cellStyle name="Total 7 2 2 7" xfId="13840" xr:uid="{00000000-0005-0000-0000-0000EBC50000}"/>
    <cellStyle name="Total 7 2 2 7 2" xfId="13841" xr:uid="{00000000-0005-0000-0000-0000ECC50000}"/>
    <cellStyle name="Total 7 2 2 7 3" xfId="13842" xr:uid="{00000000-0005-0000-0000-0000EDC50000}"/>
    <cellStyle name="Total 7 2 2 8" xfId="13843" xr:uid="{00000000-0005-0000-0000-0000EEC50000}"/>
    <cellStyle name="Total 7 2 3" xfId="13844" xr:uid="{00000000-0005-0000-0000-0000EFC50000}"/>
    <cellStyle name="Total 7 2 3 2" xfId="13845" xr:uid="{00000000-0005-0000-0000-0000F0C50000}"/>
    <cellStyle name="Total 7 2 3 2 2" xfId="13846" xr:uid="{00000000-0005-0000-0000-0000F1C50000}"/>
    <cellStyle name="Total 7 2 3 2 2 2" xfId="13847" xr:uid="{00000000-0005-0000-0000-0000F2C50000}"/>
    <cellStyle name="Total 7 2 3 2 2 3" xfId="13848" xr:uid="{00000000-0005-0000-0000-0000F3C50000}"/>
    <cellStyle name="Total 7 2 3 2 2 4" xfId="13849" xr:uid="{00000000-0005-0000-0000-0000F4C50000}"/>
    <cellStyle name="Total 7 2 3 2 3" xfId="13850" xr:uid="{00000000-0005-0000-0000-0000F5C50000}"/>
    <cellStyle name="Total 7 2 3 2 3 2" xfId="13851" xr:uid="{00000000-0005-0000-0000-0000F6C50000}"/>
    <cellStyle name="Total 7 2 3 2 3 3" xfId="13852" xr:uid="{00000000-0005-0000-0000-0000F7C50000}"/>
    <cellStyle name="Total 7 2 3 2 3 4" xfId="13853" xr:uid="{00000000-0005-0000-0000-0000F8C50000}"/>
    <cellStyle name="Total 7 2 3 2 4" xfId="13854" xr:uid="{00000000-0005-0000-0000-0000F9C50000}"/>
    <cellStyle name="Total 7 2 3 2 4 2" xfId="13855" xr:uid="{00000000-0005-0000-0000-0000FAC50000}"/>
    <cellStyle name="Total 7 2 3 2 4 3" xfId="13856" xr:uid="{00000000-0005-0000-0000-0000FBC50000}"/>
    <cellStyle name="Total 7 2 3 2 5" xfId="13857" xr:uid="{00000000-0005-0000-0000-0000FCC50000}"/>
    <cellStyle name="Total 7 2 3 2 5 2" xfId="13858" xr:uid="{00000000-0005-0000-0000-0000FDC50000}"/>
    <cellStyle name="Total 7 2 3 2 5 3" xfId="13859" xr:uid="{00000000-0005-0000-0000-0000FEC50000}"/>
    <cellStyle name="Total 7 2 3 2 6" xfId="13860" xr:uid="{00000000-0005-0000-0000-0000FFC50000}"/>
    <cellStyle name="Total 7 2 3 3" xfId="13861" xr:uid="{00000000-0005-0000-0000-000000C60000}"/>
    <cellStyle name="Total 7 2 3 3 2" xfId="13862" xr:uid="{00000000-0005-0000-0000-000001C60000}"/>
    <cellStyle name="Total 7 2 3 3 3" xfId="13863" xr:uid="{00000000-0005-0000-0000-000002C60000}"/>
    <cellStyle name="Total 7 2 3 3 4" xfId="13864" xr:uid="{00000000-0005-0000-0000-000003C60000}"/>
    <cellStyle name="Total 7 2 3 4" xfId="13865" xr:uid="{00000000-0005-0000-0000-000004C60000}"/>
    <cellStyle name="Total 7 2 3 4 2" xfId="13866" xr:uid="{00000000-0005-0000-0000-000005C60000}"/>
    <cellStyle name="Total 7 2 3 4 3" xfId="13867" xr:uid="{00000000-0005-0000-0000-000006C60000}"/>
    <cellStyle name="Total 7 2 3 4 4" xfId="13868" xr:uid="{00000000-0005-0000-0000-000007C60000}"/>
    <cellStyle name="Total 7 2 3 5" xfId="13869" xr:uid="{00000000-0005-0000-0000-000008C60000}"/>
    <cellStyle name="Total 7 2 3 5 2" xfId="13870" xr:uid="{00000000-0005-0000-0000-000009C60000}"/>
    <cellStyle name="Total 7 2 3 5 3" xfId="13871" xr:uid="{00000000-0005-0000-0000-00000AC60000}"/>
    <cellStyle name="Total 7 2 3 6" xfId="13872" xr:uid="{00000000-0005-0000-0000-00000BC60000}"/>
    <cellStyle name="Total 7 2 3 6 2" xfId="13873" xr:uid="{00000000-0005-0000-0000-00000CC60000}"/>
    <cellStyle name="Total 7 2 3 6 3" xfId="13874" xr:uid="{00000000-0005-0000-0000-00000DC60000}"/>
    <cellStyle name="Total 7 2 3 7" xfId="13875" xr:uid="{00000000-0005-0000-0000-00000EC60000}"/>
    <cellStyle name="Total 7 2 4" xfId="13876" xr:uid="{00000000-0005-0000-0000-00000FC60000}"/>
    <cellStyle name="Total 7 2 4 2" xfId="13877" xr:uid="{00000000-0005-0000-0000-000010C60000}"/>
    <cellStyle name="Total 7 2 4 2 2" xfId="13878" xr:uid="{00000000-0005-0000-0000-000011C60000}"/>
    <cellStyle name="Total 7 2 4 2 3" xfId="13879" xr:uid="{00000000-0005-0000-0000-000012C60000}"/>
    <cellStyle name="Total 7 2 4 2 4" xfId="13880" xr:uid="{00000000-0005-0000-0000-000013C60000}"/>
    <cellStyle name="Total 7 2 4 3" xfId="13881" xr:uid="{00000000-0005-0000-0000-000014C60000}"/>
    <cellStyle name="Total 7 2 4 3 2" xfId="13882" xr:uid="{00000000-0005-0000-0000-000015C60000}"/>
    <cellStyle name="Total 7 2 4 3 3" xfId="13883" xr:uid="{00000000-0005-0000-0000-000016C60000}"/>
    <cellStyle name="Total 7 2 4 3 4" xfId="13884" xr:uid="{00000000-0005-0000-0000-000017C60000}"/>
    <cellStyle name="Total 7 2 4 4" xfId="13885" xr:uid="{00000000-0005-0000-0000-000018C60000}"/>
    <cellStyle name="Total 7 2 4 4 2" xfId="13886" xr:uid="{00000000-0005-0000-0000-000019C60000}"/>
    <cellStyle name="Total 7 2 4 4 3" xfId="13887" xr:uid="{00000000-0005-0000-0000-00001AC60000}"/>
    <cellStyle name="Total 7 2 4 5" xfId="13888" xr:uid="{00000000-0005-0000-0000-00001BC60000}"/>
    <cellStyle name="Total 7 2 4 5 2" xfId="13889" xr:uid="{00000000-0005-0000-0000-00001CC60000}"/>
    <cellStyle name="Total 7 2 4 5 3" xfId="13890" xr:uid="{00000000-0005-0000-0000-00001DC60000}"/>
    <cellStyle name="Total 7 2 4 6" xfId="13891" xr:uid="{00000000-0005-0000-0000-00001EC60000}"/>
    <cellStyle name="Total 7 2 5" xfId="13892" xr:uid="{00000000-0005-0000-0000-00001FC60000}"/>
    <cellStyle name="Total 7 2 5 2" xfId="13893" xr:uid="{00000000-0005-0000-0000-000020C60000}"/>
    <cellStyle name="Total 7 2 5 3" xfId="13894" xr:uid="{00000000-0005-0000-0000-000021C60000}"/>
    <cellStyle name="Total 7 2 5 4" xfId="13895" xr:uid="{00000000-0005-0000-0000-000022C60000}"/>
    <cellStyle name="Total 7 2 6" xfId="13896" xr:uid="{00000000-0005-0000-0000-000023C60000}"/>
    <cellStyle name="Total 7 2 6 2" xfId="13897" xr:uid="{00000000-0005-0000-0000-000024C60000}"/>
    <cellStyle name="Total 7 2 6 3" xfId="13898" xr:uid="{00000000-0005-0000-0000-000025C60000}"/>
    <cellStyle name="Total 7 2 6 4" xfId="13899" xr:uid="{00000000-0005-0000-0000-000026C60000}"/>
    <cellStyle name="Total 7 2 7" xfId="13900" xr:uid="{00000000-0005-0000-0000-000027C60000}"/>
    <cellStyle name="Total 7 2 7 2" xfId="13901" xr:uid="{00000000-0005-0000-0000-000028C60000}"/>
    <cellStyle name="Total 7 2 7 3" xfId="13902" xr:uid="{00000000-0005-0000-0000-000029C60000}"/>
    <cellStyle name="Total 7 2 8" xfId="13903" xr:uid="{00000000-0005-0000-0000-00002AC60000}"/>
    <cellStyle name="Total 7 2 8 2" xfId="13904" xr:uid="{00000000-0005-0000-0000-00002BC60000}"/>
    <cellStyle name="Total 7 2 8 3" xfId="13905" xr:uid="{00000000-0005-0000-0000-00002CC60000}"/>
    <cellStyle name="Total 7 2 9" xfId="13906" xr:uid="{00000000-0005-0000-0000-00002DC60000}"/>
    <cellStyle name="Total 7 3" xfId="13907" xr:uid="{00000000-0005-0000-0000-00002EC60000}"/>
    <cellStyle name="Total 7 3 2" xfId="13908" xr:uid="{00000000-0005-0000-0000-00002FC60000}"/>
    <cellStyle name="Total 7 3 3" xfId="13909" xr:uid="{00000000-0005-0000-0000-000030C60000}"/>
    <cellStyle name="Total 7 3 4" xfId="13910" xr:uid="{00000000-0005-0000-0000-000031C60000}"/>
    <cellStyle name="Total 7 4" xfId="13911" xr:uid="{00000000-0005-0000-0000-000032C60000}"/>
    <cellStyle name="Total 7 4 2" xfId="13912" xr:uid="{00000000-0005-0000-0000-000033C60000}"/>
    <cellStyle name="Total 7 4 3" xfId="13913" xr:uid="{00000000-0005-0000-0000-000034C60000}"/>
    <cellStyle name="Total 7 4 4" xfId="13914" xr:uid="{00000000-0005-0000-0000-000035C60000}"/>
    <cellStyle name="Total 7 5" xfId="13915" xr:uid="{00000000-0005-0000-0000-000036C60000}"/>
    <cellStyle name="Total 7 5 2" xfId="13916" xr:uid="{00000000-0005-0000-0000-000037C60000}"/>
    <cellStyle name="Total 7 5 3" xfId="13917" xr:uid="{00000000-0005-0000-0000-000038C60000}"/>
    <cellStyle name="Total 7 6" xfId="13918" xr:uid="{00000000-0005-0000-0000-000039C60000}"/>
    <cellStyle name="Total 7 6 2" xfId="13919" xr:uid="{00000000-0005-0000-0000-00003AC60000}"/>
    <cellStyle name="Total 7 6 3" xfId="13920" xr:uid="{00000000-0005-0000-0000-00003BC60000}"/>
    <cellStyle name="Total 7 7" xfId="13921" xr:uid="{00000000-0005-0000-0000-00003CC60000}"/>
    <cellStyle name="Total 8" xfId="13922" xr:uid="{00000000-0005-0000-0000-00003DC60000}"/>
    <cellStyle name="Total 8 10" xfId="13923" xr:uid="{00000000-0005-0000-0000-00003EC60000}"/>
    <cellStyle name="Total 8 2" xfId="13924" xr:uid="{00000000-0005-0000-0000-00003FC60000}"/>
    <cellStyle name="Total 8 2 2" xfId="13925" xr:uid="{00000000-0005-0000-0000-000040C60000}"/>
    <cellStyle name="Total 8 2 2 2" xfId="13926" xr:uid="{00000000-0005-0000-0000-000041C60000}"/>
    <cellStyle name="Total 8 2 2 2 2" xfId="13927" xr:uid="{00000000-0005-0000-0000-000042C60000}"/>
    <cellStyle name="Total 8 2 2 2 2 2" xfId="13928" xr:uid="{00000000-0005-0000-0000-000043C60000}"/>
    <cellStyle name="Total 8 2 2 2 2 2 2" xfId="13929" xr:uid="{00000000-0005-0000-0000-000044C60000}"/>
    <cellStyle name="Total 8 2 2 2 2 2 3" xfId="13930" xr:uid="{00000000-0005-0000-0000-000045C60000}"/>
    <cellStyle name="Total 8 2 2 2 2 2 4" xfId="13931" xr:uid="{00000000-0005-0000-0000-000046C60000}"/>
    <cellStyle name="Total 8 2 2 2 2 3" xfId="13932" xr:uid="{00000000-0005-0000-0000-000047C60000}"/>
    <cellStyle name="Total 8 2 2 2 2 3 2" xfId="13933" xr:uid="{00000000-0005-0000-0000-000048C60000}"/>
    <cellStyle name="Total 8 2 2 2 2 3 3" xfId="13934" xr:uid="{00000000-0005-0000-0000-000049C60000}"/>
    <cellStyle name="Total 8 2 2 2 2 3 4" xfId="13935" xr:uid="{00000000-0005-0000-0000-00004AC60000}"/>
    <cellStyle name="Total 8 2 2 2 2 4" xfId="13936" xr:uid="{00000000-0005-0000-0000-00004BC60000}"/>
    <cellStyle name="Total 8 2 2 2 2 4 2" xfId="13937" xr:uid="{00000000-0005-0000-0000-00004CC60000}"/>
    <cellStyle name="Total 8 2 2 2 2 4 3" xfId="13938" xr:uid="{00000000-0005-0000-0000-00004DC60000}"/>
    <cellStyle name="Total 8 2 2 2 2 5" xfId="13939" xr:uid="{00000000-0005-0000-0000-00004EC60000}"/>
    <cellStyle name="Total 8 2 2 2 2 5 2" xfId="13940" xr:uid="{00000000-0005-0000-0000-00004FC60000}"/>
    <cellStyle name="Total 8 2 2 2 2 5 3" xfId="13941" xr:uid="{00000000-0005-0000-0000-000050C60000}"/>
    <cellStyle name="Total 8 2 2 2 2 6" xfId="13942" xr:uid="{00000000-0005-0000-0000-000051C60000}"/>
    <cellStyle name="Total 8 2 2 2 3" xfId="13943" xr:uid="{00000000-0005-0000-0000-000052C60000}"/>
    <cellStyle name="Total 8 2 2 2 3 2" xfId="13944" xr:uid="{00000000-0005-0000-0000-000053C60000}"/>
    <cellStyle name="Total 8 2 2 2 3 3" xfId="13945" xr:uid="{00000000-0005-0000-0000-000054C60000}"/>
    <cellStyle name="Total 8 2 2 2 3 4" xfId="13946" xr:uid="{00000000-0005-0000-0000-000055C60000}"/>
    <cellStyle name="Total 8 2 2 2 4" xfId="13947" xr:uid="{00000000-0005-0000-0000-000056C60000}"/>
    <cellStyle name="Total 8 2 2 2 4 2" xfId="13948" xr:uid="{00000000-0005-0000-0000-000057C60000}"/>
    <cellStyle name="Total 8 2 2 2 4 3" xfId="13949" xr:uid="{00000000-0005-0000-0000-000058C60000}"/>
    <cellStyle name="Total 8 2 2 2 4 4" xfId="13950" xr:uid="{00000000-0005-0000-0000-000059C60000}"/>
    <cellStyle name="Total 8 2 2 2 5" xfId="13951" xr:uid="{00000000-0005-0000-0000-00005AC60000}"/>
    <cellStyle name="Total 8 2 2 2 5 2" xfId="13952" xr:uid="{00000000-0005-0000-0000-00005BC60000}"/>
    <cellStyle name="Total 8 2 2 2 5 3" xfId="13953" xr:uid="{00000000-0005-0000-0000-00005CC60000}"/>
    <cellStyle name="Total 8 2 2 2 6" xfId="13954" xr:uid="{00000000-0005-0000-0000-00005DC60000}"/>
    <cellStyle name="Total 8 2 2 2 6 2" xfId="13955" xr:uid="{00000000-0005-0000-0000-00005EC60000}"/>
    <cellStyle name="Total 8 2 2 2 6 3" xfId="13956" xr:uid="{00000000-0005-0000-0000-00005FC60000}"/>
    <cellStyle name="Total 8 2 2 2 7" xfId="13957" xr:uid="{00000000-0005-0000-0000-000060C60000}"/>
    <cellStyle name="Total 8 2 2 3" xfId="13958" xr:uid="{00000000-0005-0000-0000-000061C60000}"/>
    <cellStyle name="Total 8 2 2 3 2" xfId="13959" xr:uid="{00000000-0005-0000-0000-000062C60000}"/>
    <cellStyle name="Total 8 2 2 3 2 2" xfId="13960" xr:uid="{00000000-0005-0000-0000-000063C60000}"/>
    <cellStyle name="Total 8 2 2 3 2 3" xfId="13961" xr:uid="{00000000-0005-0000-0000-000064C60000}"/>
    <cellStyle name="Total 8 2 2 3 2 4" xfId="13962" xr:uid="{00000000-0005-0000-0000-000065C60000}"/>
    <cellStyle name="Total 8 2 2 3 3" xfId="13963" xr:uid="{00000000-0005-0000-0000-000066C60000}"/>
    <cellStyle name="Total 8 2 2 3 3 2" xfId="13964" xr:uid="{00000000-0005-0000-0000-000067C60000}"/>
    <cellStyle name="Total 8 2 2 3 3 3" xfId="13965" xr:uid="{00000000-0005-0000-0000-000068C60000}"/>
    <cellStyle name="Total 8 2 2 3 3 4" xfId="13966" xr:uid="{00000000-0005-0000-0000-000069C60000}"/>
    <cellStyle name="Total 8 2 2 3 4" xfId="13967" xr:uid="{00000000-0005-0000-0000-00006AC60000}"/>
    <cellStyle name="Total 8 2 2 3 4 2" xfId="13968" xr:uid="{00000000-0005-0000-0000-00006BC60000}"/>
    <cellStyle name="Total 8 2 2 3 4 3" xfId="13969" xr:uid="{00000000-0005-0000-0000-00006CC60000}"/>
    <cellStyle name="Total 8 2 2 3 5" xfId="13970" xr:uid="{00000000-0005-0000-0000-00006DC60000}"/>
    <cellStyle name="Total 8 2 2 3 5 2" xfId="13971" xr:uid="{00000000-0005-0000-0000-00006EC60000}"/>
    <cellStyle name="Total 8 2 2 3 5 3" xfId="13972" xr:uid="{00000000-0005-0000-0000-00006FC60000}"/>
    <cellStyle name="Total 8 2 2 3 6" xfId="13973" xr:uid="{00000000-0005-0000-0000-000070C60000}"/>
    <cellStyle name="Total 8 2 2 4" xfId="13974" xr:uid="{00000000-0005-0000-0000-000071C60000}"/>
    <cellStyle name="Total 8 2 2 4 2" xfId="13975" xr:uid="{00000000-0005-0000-0000-000072C60000}"/>
    <cellStyle name="Total 8 2 2 4 3" xfId="13976" xr:uid="{00000000-0005-0000-0000-000073C60000}"/>
    <cellStyle name="Total 8 2 2 4 4" xfId="13977" xr:uid="{00000000-0005-0000-0000-000074C60000}"/>
    <cellStyle name="Total 8 2 2 5" xfId="13978" xr:uid="{00000000-0005-0000-0000-000075C60000}"/>
    <cellStyle name="Total 8 2 2 5 2" xfId="13979" xr:uid="{00000000-0005-0000-0000-000076C60000}"/>
    <cellStyle name="Total 8 2 2 5 3" xfId="13980" xr:uid="{00000000-0005-0000-0000-000077C60000}"/>
    <cellStyle name="Total 8 2 2 5 4" xfId="13981" xr:uid="{00000000-0005-0000-0000-000078C60000}"/>
    <cellStyle name="Total 8 2 2 6" xfId="13982" xr:uid="{00000000-0005-0000-0000-000079C60000}"/>
    <cellStyle name="Total 8 2 2 6 2" xfId="13983" xr:uid="{00000000-0005-0000-0000-00007AC60000}"/>
    <cellStyle name="Total 8 2 2 6 3" xfId="13984" xr:uid="{00000000-0005-0000-0000-00007BC60000}"/>
    <cellStyle name="Total 8 2 2 7" xfId="13985" xr:uid="{00000000-0005-0000-0000-00007CC60000}"/>
    <cellStyle name="Total 8 2 2 7 2" xfId="13986" xr:uid="{00000000-0005-0000-0000-00007DC60000}"/>
    <cellStyle name="Total 8 2 2 7 3" xfId="13987" xr:uid="{00000000-0005-0000-0000-00007EC60000}"/>
    <cellStyle name="Total 8 2 2 8" xfId="13988" xr:uid="{00000000-0005-0000-0000-00007FC60000}"/>
    <cellStyle name="Total 8 2 3" xfId="13989" xr:uid="{00000000-0005-0000-0000-000080C60000}"/>
    <cellStyle name="Total 8 2 3 2" xfId="13990" xr:uid="{00000000-0005-0000-0000-000081C60000}"/>
    <cellStyle name="Total 8 2 3 3" xfId="13991" xr:uid="{00000000-0005-0000-0000-000082C60000}"/>
    <cellStyle name="Total 8 2 3 4" xfId="13992" xr:uid="{00000000-0005-0000-0000-000083C60000}"/>
    <cellStyle name="Total 8 2 4" xfId="13993" xr:uid="{00000000-0005-0000-0000-000084C60000}"/>
    <cellStyle name="Total 8 2 4 2" xfId="13994" xr:uid="{00000000-0005-0000-0000-000085C60000}"/>
    <cellStyle name="Total 8 2 4 3" xfId="13995" xr:uid="{00000000-0005-0000-0000-000086C60000}"/>
    <cellStyle name="Total 8 2 4 4" xfId="13996" xr:uid="{00000000-0005-0000-0000-000087C60000}"/>
    <cellStyle name="Total 8 2 5" xfId="13997" xr:uid="{00000000-0005-0000-0000-000088C60000}"/>
    <cellStyle name="Total 8 2 5 2" xfId="13998" xr:uid="{00000000-0005-0000-0000-000089C60000}"/>
    <cellStyle name="Total 8 2 5 3" xfId="13999" xr:uid="{00000000-0005-0000-0000-00008AC60000}"/>
    <cellStyle name="Total 8 2 6" xfId="14000" xr:uid="{00000000-0005-0000-0000-00008BC60000}"/>
    <cellStyle name="Total 8 2 6 2" xfId="14001" xr:uid="{00000000-0005-0000-0000-00008CC60000}"/>
    <cellStyle name="Total 8 2 6 3" xfId="14002" xr:uid="{00000000-0005-0000-0000-00008DC60000}"/>
    <cellStyle name="Total 8 2 7" xfId="14003" xr:uid="{00000000-0005-0000-0000-00008EC60000}"/>
    <cellStyle name="Total 8 3" xfId="14004" xr:uid="{00000000-0005-0000-0000-00008FC60000}"/>
    <cellStyle name="Total 8 3 2" xfId="14005" xr:uid="{00000000-0005-0000-0000-000090C60000}"/>
    <cellStyle name="Total 8 3 2 2" xfId="14006" xr:uid="{00000000-0005-0000-0000-000091C60000}"/>
    <cellStyle name="Total 8 3 2 2 2" xfId="14007" xr:uid="{00000000-0005-0000-0000-000092C60000}"/>
    <cellStyle name="Total 8 3 2 2 2 2" xfId="14008" xr:uid="{00000000-0005-0000-0000-000093C60000}"/>
    <cellStyle name="Total 8 3 2 2 2 3" xfId="14009" xr:uid="{00000000-0005-0000-0000-000094C60000}"/>
    <cellStyle name="Total 8 3 2 2 2 4" xfId="14010" xr:uid="{00000000-0005-0000-0000-000095C60000}"/>
    <cellStyle name="Total 8 3 2 2 3" xfId="14011" xr:uid="{00000000-0005-0000-0000-000096C60000}"/>
    <cellStyle name="Total 8 3 2 2 3 2" xfId="14012" xr:uid="{00000000-0005-0000-0000-000097C60000}"/>
    <cellStyle name="Total 8 3 2 2 3 3" xfId="14013" xr:uid="{00000000-0005-0000-0000-000098C60000}"/>
    <cellStyle name="Total 8 3 2 2 3 4" xfId="14014" xr:uid="{00000000-0005-0000-0000-000099C60000}"/>
    <cellStyle name="Total 8 3 2 2 4" xfId="14015" xr:uid="{00000000-0005-0000-0000-00009AC60000}"/>
    <cellStyle name="Total 8 3 2 2 4 2" xfId="14016" xr:uid="{00000000-0005-0000-0000-00009BC60000}"/>
    <cellStyle name="Total 8 3 2 2 4 3" xfId="14017" xr:uid="{00000000-0005-0000-0000-00009CC60000}"/>
    <cellStyle name="Total 8 3 2 2 5" xfId="14018" xr:uid="{00000000-0005-0000-0000-00009DC60000}"/>
    <cellStyle name="Total 8 3 2 2 5 2" xfId="14019" xr:uid="{00000000-0005-0000-0000-00009EC60000}"/>
    <cellStyle name="Total 8 3 2 2 5 3" xfId="14020" xr:uid="{00000000-0005-0000-0000-00009FC60000}"/>
    <cellStyle name="Total 8 3 2 2 6" xfId="14021" xr:uid="{00000000-0005-0000-0000-0000A0C60000}"/>
    <cellStyle name="Total 8 3 2 3" xfId="14022" xr:uid="{00000000-0005-0000-0000-0000A1C60000}"/>
    <cellStyle name="Total 8 3 2 3 2" xfId="14023" xr:uid="{00000000-0005-0000-0000-0000A2C60000}"/>
    <cellStyle name="Total 8 3 2 3 3" xfId="14024" xr:uid="{00000000-0005-0000-0000-0000A3C60000}"/>
    <cellStyle name="Total 8 3 2 3 4" xfId="14025" xr:uid="{00000000-0005-0000-0000-0000A4C60000}"/>
    <cellStyle name="Total 8 3 2 4" xfId="14026" xr:uid="{00000000-0005-0000-0000-0000A5C60000}"/>
    <cellStyle name="Total 8 3 2 4 2" xfId="14027" xr:uid="{00000000-0005-0000-0000-0000A6C60000}"/>
    <cellStyle name="Total 8 3 2 4 3" xfId="14028" xr:uid="{00000000-0005-0000-0000-0000A7C60000}"/>
    <cellStyle name="Total 8 3 2 4 4" xfId="14029" xr:uid="{00000000-0005-0000-0000-0000A8C60000}"/>
    <cellStyle name="Total 8 3 2 5" xfId="14030" xr:uid="{00000000-0005-0000-0000-0000A9C60000}"/>
    <cellStyle name="Total 8 3 2 5 2" xfId="14031" xr:uid="{00000000-0005-0000-0000-0000AAC60000}"/>
    <cellStyle name="Total 8 3 2 5 3" xfId="14032" xr:uid="{00000000-0005-0000-0000-0000ABC60000}"/>
    <cellStyle name="Total 8 3 2 6" xfId="14033" xr:uid="{00000000-0005-0000-0000-0000ACC60000}"/>
    <cellStyle name="Total 8 3 2 6 2" xfId="14034" xr:uid="{00000000-0005-0000-0000-0000ADC60000}"/>
    <cellStyle name="Total 8 3 2 6 3" xfId="14035" xr:uid="{00000000-0005-0000-0000-0000AEC60000}"/>
    <cellStyle name="Total 8 3 2 7" xfId="14036" xr:uid="{00000000-0005-0000-0000-0000AFC60000}"/>
    <cellStyle name="Total 8 3 3" xfId="14037" xr:uid="{00000000-0005-0000-0000-0000B0C60000}"/>
    <cellStyle name="Total 8 3 3 2" xfId="14038" xr:uid="{00000000-0005-0000-0000-0000B1C60000}"/>
    <cellStyle name="Total 8 3 3 2 2" xfId="14039" xr:uid="{00000000-0005-0000-0000-0000B2C60000}"/>
    <cellStyle name="Total 8 3 3 2 3" xfId="14040" xr:uid="{00000000-0005-0000-0000-0000B3C60000}"/>
    <cellStyle name="Total 8 3 3 2 4" xfId="14041" xr:uid="{00000000-0005-0000-0000-0000B4C60000}"/>
    <cellStyle name="Total 8 3 3 3" xfId="14042" xr:uid="{00000000-0005-0000-0000-0000B5C60000}"/>
    <cellStyle name="Total 8 3 3 3 2" xfId="14043" xr:uid="{00000000-0005-0000-0000-0000B6C60000}"/>
    <cellStyle name="Total 8 3 3 3 3" xfId="14044" xr:uid="{00000000-0005-0000-0000-0000B7C60000}"/>
    <cellStyle name="Total 8 3 3 3 4" xfId="14045" xr:uid="{00000000-0005-0000-0000-0000B8C60000}"/>
    <cellStyle name="Total 8 3 3 4" xfId="14046" xr:uid="{00000000-0005-0000-0000-0000B9C60000}"/>
    <cellStyle name="Total 8 3 3 4 2" xfId="14047" xr:uid="{00000000-0005-0000-0000-0000BAC60000}"/>
    <cellStyle name="Total 8 3 3 4 3" xfId="14048" xr:uid="{00000000-0005-0000-0000-0000BBC60000}"/>
    <cellStyle name="Total 8 3 3 5" xfId="14049" xr:uid="{00000000-0005-0000-0000-0000BCC60000}"/>
    <cellStyle name="Total 8 3 3 5 2" xfId="14050" xr:uid="{00000000-0005-0000-0000-0000BDC60000}"/>
    <cellStyle name="Total 8 3 3 5 3" xfId="14051" xr:uid="{00000000-0005-0000-0000-0000BEC60000}"/>
    <cellStyle name="Total 8 3 3 6" xfId="14052" xr:uid="{00000000-0005-0000-0000-0000BFC60000}"/>
    <cellStyle name="Total 8 3 4" xfId="14053" xr:uid="{00000000-0005-0000-0000-0000C0C60000}"/>
    <cellStyle name="Total 8 3 4 2" xfId="14054" xr:uid="{00000000-0005-0000-0000-0000C1C60000}"/>
    <cellStyle name="Total 8 3 4 3" xfId="14055" xr:uid="{00000000-0005-0000-0000-0000C2C60000}"/>
    <cellStyle name="Total 8 3 4 4" xfId="14056" xr:uid="{00000000-0005-0000-0000-0000C3C60000}"/>
    <cellStyle name="Total 8 3 5" xfId="14057" xr:uid="{00000000-0005-0000-0000-0000C4C60000}"/>
    <cellStyle name="Total 8 3 5 2" xfId="14058" xr:uid="{00000000-0005-0000-0000-0000C5C60000}"/>
    <cellStyle name="Total 8 3 5 3" xfId="14059" xr:uid="{00000000-0005-0000-0000-0000C6C60000}"/>
    <cellStyle name="Total 8 3 5 4" xfId="14060" xr:uid="{00000000-0005-0000-0000-0000C7C60000}"/>
    <cellStyle name="Total 8 3 6" xfId="14061" xr:uid="{00000000-0005-0000-0000-0000C8C60000}"/>
    <cellStyle name="Total 8 3 6 2" xfId="14062" xr:uid="{00000000-0005-0000-0000-0000C9C60000}"/>
    <cellStyle name="Total 8 3 6 3" xfId="14063" xr:uid="{00000000-0005-0000-0000-0000CAC60000}"/>
    <cellStyle name="Total 8 3 7" xfId="14064" xr:uid="{00000000-0005-0000-0000-0000CBC60000}"/>
    <cellStyle name="Total 8 3 7 2" xfId="14065" xr:uid="{00000000-0005-0000-0000-0000CCC60000}"/>
    <cellStyle name="Total 8 3 7 3" xfId="14066" xr:uid="{00000000-0005-0000-0000-0000CDC60000}"/>
    <cellStyle name="Total 8 3 8" xfId="14067" xr:uid="{00000000-0005-0000-0000-0000CEC60000}"/>
    <cellStyle name="Total 8 4" xfId="14068" xr:uid="{00000000-0005-0000-0000-0000CFC60000}"/>
    <cellStyle name="Total 8 4 2" xfId="14069" xr:uid="{00000000-0005-0000-0000-0000D0C60000}"/>
    <cellStyle name="Total 8 4 2 2" xfId="14070" xr:uid="{00000000-0005-0000-0000-0000D1C60000}"/>
    <cellStyle name="Total 8 4 2 2 2" xfId="14071" xr:uid="{00000000-0005-0000-0000-0000D2C60000}"/>
    <cellStyle name="Total 8 4 2 2 3" xfId="14072" xr:uid="{00000000-0005-0000-0000-0000D3C60000}"/>
    <cellStyle name="Total 8 4 2 2 4" xfId="14073" xr:uid="{00000000-0005-0000-0000-0000D4C60000}"/>
    <cellStyle name="Total 8 4 2 3" xfId="14074" xr:uid="{00000000-0005-0000-0000-0000D5C60000}"/>
    <cellStyle name="Total 8 4 2 3 2" xfId="14075" xr:uid="{00000000-0005-0000-0000-0000D6C60000}"/>
    <cellStyle name="Total 8 4 2 3 3" xfId="14076" xr:uid="{00000000-0005-0000-0000-0000D7C60000}"/>
    <cellStyle name="Total 8 4 2 3 4" xfId="14077" xr:uid="{00000000-0005-0000-0000-0000D8C60000}"/>
    <cellStyle name="Total 8 4 2 4" xfId="14078" xr:uid="{00000000-0005-0000-0000-0000D9C60000}"/>
    <cellStyle name="Total 8 4 2 4 2" xfId="14079" xr:uid="{00000000-0005-0000-0000-0000DAC60000}"/>
    <cellStyle name="Total 8 4 2 4 3" xfId="14080" xr:uid="{00000000-0005-0000-0000-0000DBC60000}"/>
    <cellStyle name="Total 8 4 2 5" xfId="14081" xr:uid="{00000000-0005-0000-0000-0000DCC60000}"/>
    <cellStyle name="Total 8 4 2 5 2" xfId="14082" xr:uid="{00000000-0005-0000-0000-0000DDC60000}"/>
    <cellStyle name="Total 8 4 2 5 3" xfId="14083" xr:uid="{00000000-0005-0000-0000-0000DEC60000}"/>
    <cellStyle name="Total 8 4 2 6" xfId="14084" xr:uid="{00000000-0005-0000-0000-0000DFC60000}"/>
    <cellStyle name="Total 8 4 3" xfId="14085" xr:uid="{00000000-0005-0000-0000-0000E0C60000}"/>
    <cellStyle name="Total 8 4 3 2" xfId="14086" xr:uid="{00000000-0005-0000-0000-0000E1C60000}"/>
    <cellStyle name="Total 8 4 3 3" xfId="14087" xr:uid="{00000000-0005-0000-0000-0000E2C60000}"/>
    <cellStyle name="Total 8 4 3 4" xfId="14088" xr:uid="{00000000-0005-0000-0000-0000E3C60000}"/>
    <cellStyle name="Total 8 4 4" xfId="14089" xr:uid="{00000000-0005-0000-0000-0000E4C60000}"/>
    <cellStyle name="Total 8 4 4 2" xfId="14090" xr:uid="{00000000-0005-0000-0000-0000E5C60000}"/>
    <cellStyle name="Total 8 4 4 3" xfId="14091" xr:uid="{00000000-0005-0000-0000-0000E6C60000}"/>
    <cellStyle name="Total 8 4 4 4" xfId="14092" xr:uid="{00000000-0005-0000-0000-0000E7C60000}"/>
    <cellStyle name="Total 8 4 5" xfId="14093" xr:uid="{00000000-0005-0000-0000-0000E8C60000}"/>
    <cellStyle name="Total 8 4 5 2" xfId="14094" xr:uid="{00000000-0005-0000-0000-0000E9C60000}"/>
    <cellStyle name="Total 8 4 5 3" xfId="14095" xr:uid="{00000000-0005-0000-0000-0000EAC60000}"/>
    <cellStyle name="Total 8 4 6" xfId="14096" xr:uid="{00000000-0005-0000-0000-0000EBC60000}"/>
    <cellStyle name="Total 8 4 6 2" xfId="14097" xr:uid="{00000000-0005-0000-0000-0000ECC60000}"/>
    <cellStyle name="Total 8 4 6 3" xfId="14098" xr:uid="{00000000-0005-0000-0000-0000EDC60000}"/>
    <cellStyle name="Total 8 4 7" xfId="14099" xr:uid="{00000000-0005-0000-0000-0000EEC60000}"/>
    <cellStyle name="Total 8 5" xfId="14100" xr:uid="{00000000-0005-0000-0000-0000EFC60000}"/>
    <cellStyle name="Total 8 5 2" xfId="14101" xr:uid="{00000000-0005-0000-0000-0000F0C60000}"/>
    <cellStyle name="Total 8 5 2 2" xfId="14102" xr:uid="{00000000-0005-0000-0000-0000F1C60000}"/>
    <cellStyle name="Total 8 5 2 3" xfId="14103" xr:uid="{00000000-0005-0000-0000-0000F2C60000}"/>
    <cellStyle name="Total 8 5 2 4" xfId="14104" xr:uid="{00000000-0005-0000-0000-0000F3C60000}"/>
    <cellStyle name="Total 8 5 3" xfId="14105" xr:uid="{00000000-0005-0000-0000-0000F4C60000}"/>
    <cellStyle name="Total 8 5 3 2" xfId="14106" xr:uid="{00000000-0005-0000-0000-0000F5C60000}"/>
    <cellStyle name="Total 8 5 3 3" xfId="14107" xr:uid="{00000000-0005-0000-0000-0000F6C60000}"/>
    <cellStyle name="Total 8 5 3 4" xfId="14108" xr:uid="{00000000-0005-0000-0000-0000F7C60000}"/>
    <cellStyle name="Total 8 5 4" xfId="14109" xr:uid="{00000000-0005-0000-0000-0000F8C60000}"/>
    <cellStyle name="Total 8 5 4 2" xfId="14110" xr:uid="{00000000-0005-0000-0000-0000F9C60000}"/>
    <cellStyle name="Total 8 5 4 3" xfId="14111" xr:uid="{00000000-0005-0000-0000-0000FAC60000}"/>
    <cellStyle name="Total 8 5 5" xfId="14112" xr:uid="{00000000-0005-0000-0000-0000FBC60000}"/>
    <cellStyle name="Total 8 5 5 2" xfId="14113" xr:uid="{00000000-0005-0000-0000-0000FCC60000}"/>
    <cellStyle name="Total 8 5 5 3" xfId="14114" xr:uid="{00000000-0005-0000-0000-0000FDC60000}"/>
    <cellStyle name="Total 8 5 6" xfId="14115" xr:uid="{00000000-0005-0000-0000-0000FEC60000}"/>
    <cellStyle name="Total 8 6" xfId="14116" xr:uid="{00000000-0005-0000-0000-0000FFC60000}"/>
    <cellStyle name="Total 8 6 2" xfId="14117" xr:uid="{00000000-0005-0000-0000-000000C70000}"/>
    <cellStyle name="Total 8 6 3" xfId="14118" xr:uid="{00000000-0005-0000-0000-000001C70000}"/>
    <cellStyle name="Total 8 6 4" xfId="14119" xr:uid="{00000000-0005-0000-0000-000002C70000}"/>
    <cellStyle name="Total 8 7" xfId="14120" xr:uid="{00000000-0005-0000-0000-000003C70000}"/>
    <cellStyle name="Total 8 7 2" xfId="14121" xr:uid="{00000000-0005-0000-0000-000004C70000}"/>
    <cellStyle name="Total 8 7 3" xfId="14122" xr:uid="{00000000-0005-0000-0000-000005C70000}"/>
    <cellStyle name="Total 8 7 4" xfId="14123" xr:uid="{00000000-0005-0000-0000-000006C70000}"/>
    <cellStyle name="Total 8 8" xfId="14124" xr:uid="{00000000-0005-0000-0000-000007C70000}"/>
    <cellStyle name="Total 8 8 2" xfId="14125" xr:uid="{00000000-0005-0000-0000-000008C70000}"/>
    <cellStyle name="Total 8 8 3" xfId="14126" xr:uid="{00000000-0005-0000-0000-000009C70000}"/>
    <cellStyle name="Total 8 9" xfId="14127" xr:uid="{00000000-0005-0000-0000-00000AC70000}"/>
    <cellStyle name="Total 8 9 2" xfId="14128" xr:uid="{00000000-0005-0000-0000-00000BC70000}"/>
    <cellStyle name="Total 8 9 3" xfId="14129" xr:uid="{00000000-0005-0000-0000-00000CC70000}"/>
    <cellStyle name="Total 9" xfId="14130" xr:uid="{00000000-0005-0000-0000-00000DC70000}"/>
    <cellStyle name="Total 9 2" xfId="14131" xr:uid="{00000000-0005-0000-0000-00000EC70000}"/>
    <cellStyle name="Total 9 2 2" xfId="14132" xr:uid="{00000000-0005-0000-0000-00000FC70000}"/>
    <cellStyle name="Total 9 2 2 2" xfId="14133" xr:uid="{00000000-0005-0000-0000-000010C70000}"/>
    <cellStyle name="Total 9 2 2 2 2" xfId="14134" xr:uid="{00000000-0005-0000-0000-000011C70000}"/>
    <cellStyle name="Total 9 2 2 2 3" xfId="14135" xr:uid="{00000000-0005-0000-0000-000012C70000}"/>
    <cellStyle name="Total 9 2 2 2 4" xfId="14136" xr:uid="{00000000-0005-0000-0000-000013C70000}"/>
    <cellStyle name="Total 9 2 2 3" xfId="14137" xr:uid="{00000000-0005-0000-0000-000014C70000}"/>
    <cellStyle name="Total 9 2 2 3 2" xfId="14138" xr:uid="{00000000-0005-0000-0000-000015C70000}"/>
    <cellStyle name="Total 9 2 2 3 3" xfId="14139" xr:uid="{00000000-0005-0000-0000-000016C70000}"/>
    <cellStyle name="Total 9 2 2 3 4" xfId="14140" xr:uid="{00000000-0005-0000-0000-000017C70000}"/>
    <cellStyle name="Total 9 2 2 4" xfId="14141" xr:uid="{00000000-0005-0000-0000-000018C70000}"/>
    <cellStyle name="Total 9 2 2 4 2" xfId="14142" xr:uid="{00000000-0005-0000-0000-000019C70000}"/>
    <cellStyle name="Total 9 2 2 4 3" xfId="14143" xr:uid="{00000000-0005-0000-0000-00001AC70000}"/>
    <cellStyle name="Total 9 2 2 5" xfId="14144" xr:uid="{00000000-0005-0000-0000-00001BC70000}"/>
    <cellStyle name="Total 9 2 2 5 2" xfId="14145" xr:uid="{00000000-0005-0000-0000-00001CC70000}"/>
    <cellStyle name="Total 9 2 2 5 3" xfId="14146" xr:uid="{00000000-0005-0000-0000-00001DC70000}"/>
    <cellStyle name="Total 9 2 2 6" xfId="14147" xr:uid="{00000000-0005-0000-0000-00001EC70000}"/>
    <cellStyle name="Total 9 2 3" xfId="14148" xr:uid="{00000000-0005-0000-0000-00001FC70000}"/>
    <cellStyle name="Total 9 2 3 2" xfId="14149" xr:uid="{00000000-0005-0000-0000-000020C70000}"/>
    <cellStyle name="Total 9 2 3 3" xfId="14150" xr:uid="{00000000-0005-0000-0000-000021C70000}"/>
    <cellStyle name="Total 9 2 3 4" xfId="14151" xr:uid="{00000000-0005-0000-0000-000022C70000}"/>
    <cellStyle name="Total 9 2 4" xfId="14152" xr:uid="{00000000-0005-0000-0000-000023C70000}"/>
    <cellStyle name="Total 9 2 4 2" xfId="14153" xr:uid="{00000000-0005-0000-0000-000024C70000}"/>
    <cellStyle name="Total 9 2 4 3" xfId="14154" xr:uid="{00000000-0005-0000-0000-000025C70000}"/>
    <cellStyle name="Total 9 2 4 4" xfId="14155" xr:uid="{00000000-0005-0000-0000-000026C70000}"/>
    <cellStyle name="Total 9 2 5" xfId="14156" xr:uid="{00000000-0005-0000-0000-000027C70000}"/>
    <cellStyle name="Total 9 2 5 2" xfId="14157" xr:uid="{00000000-0005-0000-0000-000028C70000}"/>
    <cellStyle name="Total 9 2 5 3" xfId="14158" xr:uid="{00000000-0005-0000-0000-000029C70000}"/>
    <cellStyle name="Total 9 2 6" xfId="14159" xr:uid="{00000000-0005-0000-0000-00002AC70000}"/>
    <cellStyle name="Total 9 2 6 2" xfId="14160" xr:uid="{00000000-0005-0000-0000-00002BC70000}"/>
    <cellStyle name="Total 9 2 6 3" xfId="14161" xr:uid="{00000000-0005-0000-0000-00002CC70000}"/>
    <cellStyle name="Total 9 2 7" xfId="14162" xr:uid="{00000000-0005-0000-0000-00002DC70000}"/>
    <cellStyle name="Total 9 3" xfId="14163" xr:uid="{00000000-0005-0000-0000-00002EC70000}"/>
    <cellStyle name="Total 9 3 2" xfId="14164" xr:uid="{00000000-0005-0000-0000-00002FC70000}"/>
    <cellStyle name="Total 9 3 2 2" xfId="14165" xr:uid="{00000000-0005-0000-0000-000030C70000}"/>
    <cellStyle name="Total 9 3 2 3" xfId="14166" xr:uid="{00000000-0005-0000-0000-000031C70000}"/>
    <cellStyle name="Total 9 3 2 4" xfId="14167" xr:uid="{00000000-0005-0000-0000-000032C70000}"/>
    <cellStyle name="Total 9 3 3" xfId="14168" xr:uid="{00000000-0005-0000-0000-000033C70000}"/>
    <cellStyle name="Total 9 3 3 2" xfId="14169" xr:uid="{00000000-0005-0000-0000-000034C70000}"/>
    <cellStyle name="Total 9 3 3 3" xfId="14170" xr:uid="{00000000-0005-0000-0000-000035C70000}"/>
    <cellStyle name="Total 9 3 3 4" xfId="14171" xr:uid="{00000000-0005-0000-0000-000036C70000}"/>
    <cellStyle name="Total 9 3 4" xfId="14172" xr:uid="{00000000-0005-0000-0000-000037C70000}"/>
    <cellStyle name="Total 9 3 4 2" xfId="14173" xr:uid="{00000000-0005-0000-0000-000038C70000}"/>
    <cellStyle name="Total 9 3 4 3" xfId="14174" xr:uid="{00000000-0005-0000-0000-000039C70000}"/>
    <cellStyle name="Total 9 3 5" xfId="14175" xr:uid="{00000000-0005-0000-0000-00003AC70000}"/>
    <cellStyle name="Total 9 3 5 2" xfId="14176" xr:uid="{00000000-0005-0000-0000-00003BC70000}"/>
    <cellStyle name="Total 9 3 5 3" xfId="14177" xr:uid="{00000000-0005-0000-0000-00003CC70000}"/>
    <cellStyle name="Total 9 3 6" xfId="14178" xr:uid="{00000000-0005-0000-0000-00003DC70000}"/>
    <cellStyle name="Total 9 4" xfId="14179" xr:uid="{00000000-0005-0000-0000-00003EC70000}"/>
    <cellStyle name="Total 9 4 2" xfId="14180" xr:uid="{00000000-0005-0000-0000-00003FC70000}"/>
    <cellStyle name="Total 9 4 3" xfId="14181" xr:uid="{00000000-0005-0000-0000-000040C70000}"/>
    <cellStyle name="Total 9 4 4" xfId="14182" xr:uid="{00000000-0005-0000-0000-000041C70000}"/>
    <cellStyle name="Total 9 5" xfId="14183" xr:uid="{00000000-0005-0000-0000-000042C70000}"/>
    <cellStyle name="Total 9 5 2" xfId="14184" xr:uid="{00000000-0005-0000-0000-000043C70000}"/>
    <cellStyle name="Total 9 5 3" xfId="14185" xr:uid="{00000000-0005-0000-0000-000044C70000}"/>
    <cellStyle name="Total 9 5 4" xfId="14186" xr:uid="{00000000-0005-0000-0000-000045C70000}"/>
    <cellStyle name="Total 9 6" xfId="14187" xr:uid="{00000000-0005-0000-0000-000046C70000}"/>
    <cellStyle name="Total 9 6 2" xfId="14188" xr:uid="{00000000-0005-0000-0000-000047C70000}"/>
    <cellStyle name="Total 9 6 3" xfId="14189" xr:uid="{00000000-0005-0000-0000-000048C70000}"/>
    <cellStyle name="Total 9 7" xfId="14190" xr:uid="{00000000-0005-0000-0000-000049C70000}"/>
    <cellStyle name="Total 9 7 2" xfId="14191" xr:uid="{00000000-0005-0000-0000-00004AC70000}"/>
    <cellStyle name="Total 9 7 3" xfId="14192" xr:uid="{00000000-0005-0000-0000-00004BC70000}"/>
    <cellStyle name="Total 9 8" xfId="14193" xr:uid="{00000000-0005-0000-0000-00004CC70000}"/>
    <cellStyle name="Warning Text 10" xfId="14194" xr:uid="{00000000-0005-0000-0000-00004DC70000}"/>
    <cellStyle name="Warning Text 11" xfId="14195" xr:uid="{00000000-0005-0000-0000-00004EC70000}"/>
    <cellStyle name="Warning Text 2" xfId="14196" xr:uid="{00000000-0005-0000-0000-00004FC70000}"/>
    <cellStyle name="Warning Text 3" xfId="14197" xr:uid="{00000000-0005-0000-0000-000050C70000}"/>
    <cellStyle name="Warning Text 4" xfId="14198" xr:uid="{00000000-0005-0000-0000-000051C70000}"/>
    <cellStyle name="Warning Text 5" xfId="14199" xr:uid="{00000000-0005-0000-0000-000052C70000}"/>
    <cellStyle name="Warning Text 6" xfId="14200" xr:uid="{00000000-0005-0000-0000-000053C70000}"/>
    <cellStyle name="Warning Text 7" xfId="14201" xr:uid="{00000000-0005-0000-0000-000054C70000}"/>
    <cellStyle name="Warning Text 8" xfId="14202" xr:uid="{00000000-0005-0000-0000-000055C70000}"/>
    <cellStyle name="Warning Text 9" xfId="14203" xr:uid="{00000000-0005-0000-0000-000056C7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zhouj\AppData\Local\Microsoft\Windows\INetCache\Content.Outlook\20WBQWQ0\Copy%20of%202019_07%20-%20DFPS%20Monthly%20Financial%20Report_March%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Schedule 1"/>
      <sheetName val="Schedule 1a"/>
      <sheetName val="Schedule 1b"/>
      <sheetName val="Schedule 2"/>
      <sheetName val="Schedule 3"/>
      <sheetName val="Schedule 4"/>
      <sheetName val="Schedule 5"/>
      <sheetName val="Schedule 6"/>
      <sheetName val="Fund 0666"/>
      <sheetName val="Fund 8093"/>
      <sheetName val="Fund 0802"/>
      <sheetName val="Schedule 8"/>
      <sheetName val="Footnotes to Schedule 7"/>
      <sheetName val="Schedule 9"/>
      <sheetName val="Schedule 10"/>
      <sheetName val="Schedule 11"/>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M25"/>
  <sheetViews>
    <sheetView tabSelected="1" workbookViewId="0">
      <selection activeCell="A3" sqref="A3"/>
    </sheetView>
  </sheetViews>
  <sheetFormatPr defaultColWidth="9.109375" defaultRowHeight="13.2"/>
  <cols>
    <col min="1" max="1" width="33.33203125" style="326" customWidth="1"/>
    <col min="2" max="2" width="117.33203125" style="326" customWidth="1"/>
    <col min="3" max="3" width="9.109375" style="326" customWidth="1"/>
    <col min="4" max="16384" width="9.109375" style="326"/>
  </cols>
  <sheetData>
    <row r="1" spans="1:13" ht="16.2" thickTop="1">
      <c r="A1" s="371" t="s">
        <v>588</v>
      </c>
      <c r="B1" s="372"/>
      <c r="C1" s="98"/>
      <c r="D1" s="98"/>
      <c r="E1" s="98"/>
      <c r="F1" s="98"/>
      <c r="G1" s="98"/>
      <c r="H1" s="98"/>
      <c r="I1" s="98"/>
      <c r="J1" s="98"/>
      <c r="K1" s="98"/>
      <c r="L1" s="98"/>
      <c r="M1" s="98"/>
    </row>
    <row r="2" spans="1:13" ht="128.4" customHeight="1">
      <c r="A2" s="680" t="s">
        <v>466</v>
      </c>
      <c r="B2" s="681"/>
      <c r="C2" s="98"/>
      <c r="D2" s="98"/>
      <c r="E2" s="98"/>
      <c r="F2" s="98"/>
      <c r="G2" s="98"/>
      <c r="H2" s="98"/>
      <c r="I2" s="98"/>
      <c r="J2" s="98"/>
      <c r="K2" s="98"/>
      <c r="L2" s="98"/>
      <c r="M2" s="98"/>
    </row>
    <row r="3" spans="1:13" ht="18.600000000000001" customHeight="1">
      <c r="A3" s="373" t="s">
        <v>660</v>
      </c>
      <c r="B3" s="374"/>
      <c r="C3" s="98"/>
      <c r="D3" s="98"/>
      <c r="E3" s="98"/>
      <c r="F3" s="98"/>
      <c r="G3" s="98"/>
      <c r="H3" s="98"/>
      <c r="I3" s="98"/>
      <c r="J3" s="98"/>
      <c r="K3" s="98"/>
      <c r="L3" s="98"/>
      <c r="M3" s="98"/>
    </row>
    <row r="4" spans="1:13" ht="15.6">
      <c r="A4" s="375"/>
      <c r="B4" s="374"/>
      <c r="C4" s="98"/>
      <c r="D4" s="98"/>
      <c r="E4" s="98"/>
      <c r="F4" s="98"/>
      <c r="G4" s="98"/>
      <c r="H4" s="98"/>
      <c r="I4" s="98"/>
      <c r="J4" s="98"/>
      <c r="K4" s="98"/>
      <c r="L4" s="98"/>
      <c r="M4" s="98"/>
    </row>
    <row r="5" spans="1:13" ht="15.6">
      <c r="A5" s="382" t="s">
        <v>383</v>
      </c>
      <c r="B5" s="386" t="s">
        <v>305</v>
      </c>
    </row>
    <row r="6" spans="1:13" ht="45">
      <c r="A6" s="383" t="s">
        <v>384</v>
      </c>
      <c r="B6" s="376" t="s">
        <v>416</v>
      </c>
    </row>
    <row r="7" spans="1:13" ht="15">
      <c r="A7" s="384" t="s">
        <v>385</v>
      </c>
      <c r="B7" s="374" t="s">
        <v>386</v>
      </c>
    </row>
    <row r="8" spans="1:13" ht="15">
      <c r="A8" s="384" t="s">
        <v>387</v>
      </c>
      <c r="B8" s="374" t="s">
        <v>196</v>
      </c>
    </row>
    <row r="9" spans="1:13" ht="15">
      <c r="A9" s="384" t="s">
        <v>388</v>
      </c>
      <c r="B9" s="374" t="s">
        <v>386</v>
      </c>
    </row>
    <row r="10" spans="1:13" ht="15">
      <c r="A10" s="384" t="s">
        <v>389</v>
      </c>
      <c r="B10" s="374" t="s">
        <v>390</v>
      </c>
    </row>
    <row r="11" spans="1:13" ht="15">
      <c r="A11" s="384" t="s">
        <v>391</v>
      </c>
      <c r="B11" s="374" t="s">
        <v>392</v>
      </c>
    </row>
    <row r="12" spans="1:13" ht="15">
      <c r="A12" s="384" t="s">
        <v>393</v>
      </c>
      <c r="B12" s="374" t="s">
        <v>394</v>
      </c>
    </row>
    <row r="13" spans="1:13" ht="15">
      <c r="A13" s="384" t="s">
        <v>395</v>
      </c>
      <c r="B13" s="374" t="s">
        <v>396</v>
      </c>
    </row>
    <row r="14" spans="1:13" ht="15">
      <c r="A14" s="384" t="s">
        <v>397</v>
      </c>
      <c r="B14" s="374" t="s">
        <v>398</v>
      </c>
    </row>
    <row r="15" spans="1:13" ht="15">
      <c r="A15" s="384" t="s">
        <v>399</v>
      </c>
      <c r="B15" s="374" t="s">
        <v>400</v>
      </c>
    </row>
    <row r="16" spans="1:13" ht="15">
      <c r="A16" s="384" t="s">
        <v>401</v>
      </c>
      <c r="B16" s="374" t="s">
        <v>402</v>
      </c>
    </row>
    <row r="17" spans="1:2" ht="15">
      <c r="A17" s="384" t="s">
        <v>403</v>
      </c>
      <c r="B17" s="374" t="s">
        <v>213</v>
      </c>
    </row>
    <row r="18" spans="1:2" ht="15">
      <c r="A18" s="384" t="s">
        <v>404</v>
      </c>
      <c r="B18" s="374" t="s">
        <v>405</v>
      </c>
    </row>
    <row r="19" spans="1:2" ht="15">
      <c r="A19" s="384" t="s">
        <v>406</v>
      </c>
      <c r="B19" s="374" t="s">
        <v>407</v>
      </c>
    </row>
    <row r="20" spans="1:2" ht="15">
      <c r="A20" s="384" t="s">
        <v>408</v>
      </c>
      <c r="B20" s="374" t="s">
        <v>409</v>
      </c>
    </row>
    <row r="21" spans="1:2" ht="15">
      <c r="A21" s="385" t="s">
        <v>412</v>
      </c>
      <c r="B21" s="374" t="s">
        <v>414</v>
      </c>
    </row>
    <row r="22" spans="1:2" ht="15">
      <c r="A22" s="385" t="s">
        <v>413</v>
      </c>
      <c r="B22" s="374" t="s">
        <v>410</v>
      </c>
    </row>
    <row r="23" spans="1:2" ht="15">
      <c r="A23" s="385" t="s">
        <v>411</v>
      </c>
      <c r="B23" s="374" t="s">
        <v>415</v>
      </c>
    </row>
    <row r="24" spans="1:2" ht="15.6" thickBot="1">
      <c r="A24" s="377" t="s">
        <v>418</v>
      </c>
      <c r="B24" s="378"/>
    </row>
    <row r="25" spans="1:2" ht="13.8" thickTop="1"/>
  </sheetData>
  <mergeCells count="1">
    <mergeCell ref="A2:B2"/>
  </mergeCells>
  <hyperlinks>
    <hyperlink ref="A21" location="'Schedule 11 A.1.1'!A1" display="Schedule 11 A.1.1" xr:uid="{00000000-0004-0000-0000-000000000000}"/>
    <hyperlink ref="A20" location="'Schedule 10'!A1" display="Schedule 10" xr:uid="{00000000-0004-0000-0000-000001000000}"/>
    <hyperlink ref="A19" location="'Schedule 9'!A1" display="Schedule 9" xr:uid="{00000000-0004-0000-0000-000002000000}"/>
    <hyperlink ref="A18" location="'Schedule 8'!A1" display="Schedule 8" xr:uid="{00000000-0004-0000-0000-000003000000}"/>
    <hyperlink ref="A17" location="'Fund 0802'!A1" display="Fund 0802" xr:uid="{00000000-0004-0000-0000-000004000000}"/>
    <hyperlink ref="A16" location="'Fund 8093'!A1" display="Fund 8093" xr:uid="{00000000-0004-0000-0000-000005000000}"/>
    <hyperlink ref="A15" location="'Fund 0666'!A1" display="Fund 0666" xr:uid="{00000000-0004-0000-0000-000006000000}"/>
    <hyperlink ref="A14" location="'Schedule 6'!A1" display="Schedule 6" xr:uid="{00000000-0004-0000-0000-000007000000}"/>
    <hyperlink ref="A13" location="'Schedule 5'!A1" display="Schedule 5" xr:uid="{00000000-0004-0000-0000-000008000000}"/>
    <hyperlink ref="A12" location="'Schedule 4'!A1" display="Schedule 4" xr:uid="{00000000-0004-0000-0000-000009000000}"/>
    <hyperlink ref="A11" location="'Schedule 3'!A1" display="Schedule 3" xr:uid="{00000000-0004-0000-0000-00000A000000}"/>
    <hyperlink ref="A10" location="'Schedule 2'!A1" display="Schedule 2" xr:uid="{00000000-0004-0000-0000-00000B000000}"/>
    <hyperlink ref="A9" location="'Schedule 1b'!A1" display="Schedule 1b" xr:uid="{00000000-0004-0000-0000-00000C000000}"/>
    <hyperlink ref="A8" location="'Schedule 1a'!A1" display="Schedule 1a" xr:uid="{00000000-0004-0000-0000-00000D000000}"/>
    <hyperlink ref="A7" location="'Schedule 1'!Print_Area" display="Schedule 1" xr:uid="{00000000-0004-0000-0000-00000E000000}"/>
    <hyperlink ref="A22" location="'Schedule 11 B.1.1'!A1" display="Schedule 11 B.1.1" xr:uid="{00000000-0004-0000-0000-00000F000000}"/>
    <hyperlink ref="A23" location="'Schedule 11 D.1.1'!A1" display="Schedule 11" xr:uid="{00000000-0004-0000-0000-000010000000}"/>
  </hyperlinks>
  <pageMargins left="0.7" right="0.7" top="0.75" bottom="0.75" header="0.3" footer="0.3"/>
  <pageSetup scale="8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theme="6"/>
    <pageSetUpPr fitToPage="1"/>
  </sheetPr>
  <dimension ref="A1:Q38"/>
  <sheetViews>
    <sheetView zoomScale="70" zoomScaleNormal="70" zoomScaleSheetLayoutView="85" workbookViewId="0">
      <selection activeCell="A3" sqref="A3:O3"/>
    </sheetView>
  </sheetViews>
  <sheetFormatPr defaultRowHeight="13.2"/>
  <cols>
    <col min="1" max="1" width="58.33203125" style="319" bestFit="1" customWidth="1"/>
    <col min="2" max="2" width="17.6640625" style="319" bestFit="1" customWidth="1"/>
    <col min="3" max="7" width="11.88671875" style="309" hidden="1" customWidth="1"/>
    <col min="8" max="8" width="13.88671875" style="309" hidden="1" customWidth="1"/>
    <col min="9" max="9" width="13.44140625" style="309" hidden="1" customWidth="1"/>
    <col min="10" max="10" width="14.6640625" style="309" customWidth="1"/>
    <col min="11" max="11" width="11.88671875" style="309" hidden="1" customWidth="1"/>
    <col min="12" max="12" width="13" style="309" hidden="1" customWidth="1"/>
    <col min="13" max="13" width="12.6640625" style="309" hidden="1" customWidth="1"/>
    <col min="14" max="14" width="11.88671875" style="309" hidden="1" customWidth="1"/>
    <col min="15" max="15" width="16.109375" style="309" bestFit="1" customWidth="1"/>
    <col min="16" max="16" width="22.33203125" style="319" customWidth="1"/>
    <col min="17" max="17" width="22.33203125" style="320" customWidth="1"/>
    <col min="18" max="18" width="10.44140625" style="319" customWidth="1"/>
    <col min="19" max="250" width="8.88671875" style="319"/>
    <col min="251" max="251" width="57.33203125" style="319" bestFit="1" customWidth="1"/>
    <col min="252" max="252" width="10.6640625" style="319" bestFit="1" customWidth="1"/>
    <col min="253" max="263" width="9.109375" style="319" customWidth="1"/>
    <col min="264" max="264" width="14.88671875" style="319" bestFit="1" customWidth="1"/>
    <col min="265" max="273" width="9.109375" style="319" customWidth="1"/>
    <col min="274" max="274" width="10.44140625" style="319" customWidth="1"/>
    <col min="275" max="506" width="8.88671875" style="319"/>
    <col min="507" max="507" width="57.33203125" style="319" bestFit="1" customWidth="1"/>
    <col min="508" max="508" width="10.6640625" style="319" bestFit="1" customWidth="1"/>
    <col min="509" max="519" width="9.109375" style="319" customWidth="1"/>
    <col min="520" max="520" width="14.88671875" style="319" bestFit="1" customWidth="1"/>
    <col min="521" max="529" width="9.109375" style="319" customWidth="1"/>
    <col min="530" max="530" width="10.44140625" style="319" customWidth="1"/>
    <col min="531" max="762" width="8.88671875" style="319"/>
    <col min="763" max="763" width="57.33203125" style="319" bestFit="1" customWidth="1"/>
    <col min="764" max="764" width="10.6640625" style="319" bestFit="1" customWidth="1"/>
    <col min="765" max="775" width="9.109375" style="319" customWidth="1"/>
    <col min="776" max="776" width="14.88671875" style="319" bestFit="1" customWidth="1"/>
    <col min="777" max="785" width="9.109375" style="319" customWidth="1"/>
    <col min="786" max="786" width="10.44140625" style="319" customWidth="1"/>
    <col min="787" max="1018" width="8.88671875" style="319"/>
    <col min="1019" max="1019" width="57.33203125" style="319" bestFit="1" customWidth="1"/>
    <col min="1020" max="1020" width="10.6640625" style="319" bestFit="1" customWidth="1"/>
    <col min="1021" max="1031" width="9.109375" style="319" customWidth="1"/>
    <col min="1032" max="1032" width="14.88671875" style="319" bestFit="1" customWidth="1"/>
    <col min="1033" max="1041" width="9.109375" style="319" customWidth="1"/>
    <col min="1042" max="1042" width="10.44140625" style="319" customWidth="1"/>
    <col min="1043" max="1274" width="8.88671875" style="319"/>
    <col min="1275" max="1275" width="57.33203125" style="319" bestFit="1" customWidth="1"/>
    <col min="1276" max="1276" width="10.6640625" style="319" bestFit="1" customWidth="1"/>
    <col min="1277" max="1287" width="9.109375" style="319" customWidth="1"/>
    <col min="1288" max="1288" width="14.88671875" style="319" bestFit="1" customWidth="1"/>
    <col min="1289" max="1297" width="9.109375" style="319" customWidth="1"/>
    <col min="1298" max="1298" width="10.44140625" style="319" customWidth="1"/>
    <col min="1299" max="1530" width="8.88671875" style="319"/>
    <col min="1531" max="1531" width="57.33203125" style="319" bestFit="1" customWidth="1"/>
    <col min="1532" max="1532" width="10.6640625" style="319" bestFit="1" customWidth="1"/>
    <col min="1533" max="1543" width="9.109375" style="319" customWidth="1"/>
    <col min="1544" max="1544" width="14.88671875" style="319" bestFit="1" customWidth="1"/>
    <col min="1545" max="1553" width="9.109375" style="319" customWidth="1"/>
    <col min="1554" max="1554" width="10.44140625" style="319" customWidth="1"/>
    <col min="1555" max="1786" width="8.88671875" style="319"/>
    <col min="1787" max="1787" width="57.33203125" style="319" bestFit="1" customWidth="1"/>
    <col min="1788" max="1788" width="10.6640625" style="319" bestFit="1" customWidth="1"/>
    <col min="1789" max="1799" width="9.109375" style="319" customWidth="1"/>
    <col min="1800" max="1800" width="14.88671875" style="319" bestFit="1" customWidth="1"/>
    <col min="1801" max="1809" width="9.109375" style="319" customWidth="1"/>
    <col min="1810" max="1810" width="10.44140625" style="319" customWidth="1"/>
    <col min="1811" max="2042" width="8.88671875" style="319"/>
    <col min="2043" max="2043" width="57.33203125" style="319" bestFit="1" customWidth="1"/>
    <col min="2044" max="2044" width="10.6640625" style="319" bestFit="1" customWidth="1"/>
    <col min="2045" max="2055" width="9.109375" style="319" customWidth="1"/>
    <col min="2056" max="2056" width="14.88671875" style="319" bestFit="1" customWidth="1"/>
    <col min="2057" max="2065" width="9.109375" style="319" customWidth="1"/>
    <col min="2066" max="2066" width="10.44140625" style="319" customWidth="1"/>
    <col min="2067" max="2298" width="8.88671875" style="319"/>
    <col min="2299" max="2299" width="57.33203125" style="319" bestFit="1" customWidth="1"/>
    <col min="2300" max="2300" width="10.6640625" style="319" bestFit="1" customWidth="1"/>
    <col min="2301" max="2311" width="9.109375" style="319" customWidth="1"/>
    <col min="2312" max="2312" width="14.88671875" style="319" bestFit="1" customWidth="1"/>
    <col min="2313" max="2321" width="9.109375" style="319" customWidth="1"/>
    <col min="2322" max="2322" width="10.44140625" style="319" customWidth="1"/>
    <col min="2323" max="2554" width="8.88671875" style="319"/>
    <col min="2555" max="2555" width="57.33203125" style="319" bestFit="1" customWidth="1"/>
    <col min="2556" max="2556" width="10.6640625" style="319" bestFit="1" customWidth="1"/>
    <col min="2557" max="2567" width="9.109375" style="319" customWidth="1"/>
    <col min="2568" max="2568" width="14.88671875" style="319" bestFit="1" customWidth="1"/>
    <col min="2569" max="2577" width="9.109375" style="319" customWidth="1"/>
    <col min="2578" max="2578" width="10.44140625" style="319" customWidth="1"/>
    <col min="2579" max="2810" width="8.88671875" style="319"/>
    <col min="2811" max="2811" width="57.33203125" style="319" bestFit="1" customWidth="1"/>
    <col min="2812" max="2812" width="10.6640625" style="319" bestFit="1" customWidth="1"/>
    <col min="2813" max="2823" width="9.109375" style="319" customWidth="1"/>
    <col min="2824" max="2824" width="14.88671875" style="319" bestFit="1" customWidth="1"/>
    <col min="2825" max="2833" width="9.109375" style="319" customWidth="1"/>
    <col min="2834" max="2834" width="10.44140625" style="319" customWidth="1"/>
    <col min="2835" max="3066" width="8.88671875" style="319"/>
    <col min="3067" max="3067" width="57.33203125" style="319" bestFit="1" customWidth="1"/>
    <col min="3068" max="3068" width="10.6640625" style="319" bestFit="1" customWidth="1"/>
    <col min="3069" max="3079" width="9.109375" style="319" customWidth="1"/>
    <col min="3080" max="3080" width="14.88671875" style="319" bestFit="1" customWidth="1"/>
    <col min="3081" max="3089" width="9.109375" style="319" customWidth="1"/>
    <col min="3090" max="3090" width="10.44140625" style="319" customWidth="1"/>
    <col min="3091" max="3322" width="8.88671875" style="319"/>
    <col min="3323" max="3323" width="57.33203125" style="319" bestFit="1" customWidth="1"/>
    <col min="3324" max="3324" width="10.6640625" style="319" bestFit="1" customWidth="1"/>
    <col min="3325" max="3335" width="9.109375" style="319" customWidth="1"/>
    <col min="3336" max="3336" width="14.88671875" style="319" bestFit="1" customWidth="1"/>
    <col min="3337" max="3345" width="9.109375" style="319" customWidth="1"/>
    <col min="3346" max="3346" width="10.44140625" style="319" customWidth="1"/>
    <col min="3347" max="3578" width="8.88671875" style="319"/>
    <col min="3579" max="3579" width="57.33203125" style="319" bestFit="1" customWidth="1"/>
    <col min="3580" max="3580" width="10.6640625" style="319" bestFit="1" customWidth="1"/>
    <col min="3581" max="3591" width="9.109375" style="319" customWidth="1"/>
    <col min="3592" max="3592" width="14.88671875" style="319" bestFit="1" customWidth="1"/>
    <col min="3593" max="3601" width="9.109375" style="319" customWidth="1"/>
    <col min="3602" max="3602" width="10.44140625" style="319" customWidth="1"/>
    <col min="3603" max="3834" width="8.88671875" style="319"/>
    <col min="3835" max="3835" width="57.33203125" style="319" bestFit="1" customWidth="1"/>
    <col min="3836" max="3836" width="10.6640625" style="319" bestFit="1" customWidth="1"/>
    <col min="3837" max="3847" width="9.109375" style="319" customWidth="1"/>
    <col min="3848" max="3848" width="14.88671875" style="319" bestFit="1" customWidth="1"/>
    <col min="3849" max="3857" width="9.109375" style="319" customWidth="1"/>
    <col min="3858" max="3858" width="10.44140625" style="319" customWidth="1"/>
    <col min="3859" max="4090" width="8.88671875" style="319"/>
    <col min="4091" max="4091" width="57.33203125" style="319" bestFit="1" customWidth="1"/>
    <col min="4092" max="4092" width="10.6640625" style="319" bestFit="1" customWidth="1"/>
    <col min="4093" max="4103" width="9.109375" style="319" customWidth="1"/>
    <col min="4104" max="4104" width="14.88671875" style="319" bestFit="1" customWidth="1"/>
    <col min="4105" max="4113" width="9.109375" style="319" customWidth="1"/>
    <col min="4114" max="4114" width="10.44140625" style="319" customWidth="1"/>
    <col min="4115" max="4346" width="8.88671875" style="319"/>
    <col min="4347" max="4347" width="57.33203125" style="319" bestFit="1" customWidth="1"/>
    <col min="4348" max="4348" width="10.6640625" style="319" bestFit="1" customWidth="1"/>
    <col min="4349" max="4359" width="9.109375" style="319" customWidth="1"/>
    <col min="4360" max="4360" width="14.88671875" style="319" bestFit="1" customWidth="1"/>
    <col min="4361" max="4369" width="9.109375" style="319" customWidth="1"/>
    <col min="4370" max="4370" width="10.44140625" style="319" customWidth="1"/>
    <col min="4371" max="4602" width="8.88671875" style="319"/>
    <col min="4603" max="4603" width="57.33203125" style="319" bestFit="1" customWidth="1"/>
    <col min="4604" max="4604" width="10.6640625" style="319" bestFit="1" customWidth="1"/>
    <col min="4605" max="4615" width="9.109375" style="319" customWidth="1"/>
    <col min="4616" max="4616" width="14.88671875" style="319" bestFit="1" customWidth="1"/>
    <col min="4617" max="4625" width="9.109375" style="319" customWidth="1"/>
    <col min="4626" max="4626" width="10.44140625" style="319" customWidth="1"/>
    <col min="4627" max="4858" width="8.88671875" style="319"/>
    <col min="4859" max="4859" width="57.33203125" style="319" bestFit="1" customWidth="1"/>
    <col min="4860" max="4860" width="10.6640625" style="319" bestFit="1" customWidth="1"/>
    <col min="4861" max="4871" width="9.109375" style="319" customWidth="1"/>
    <col min="4872" max="4872" width="14.88671875" style="319" bestFit="1" customWidth="1"/>
    <col min="4873" max="4881" width="9.109375" style="319" customWidth="1"/>
    <col min="4882" max="4882" width="10.44140625" style="319" customWidth="1"/>
    <col min="4883" max="5114" width="8.88671875" style="319"/>
    <col min="5115" max="5115" width="57.33203125" style="319" bestFit="1" customWidth="1"/>
    <col min="5116" max="5116" width="10.6640625" style="319" bestFit="1" customWidth="1"/>
    <col min="5117" max="5127" width="9.109375" style="319" customWidth="1"/>
    <col min="5128" max="5128" width="14.88671875" style="319" bestFit="1" customWidth="1"/>
    <col min="5129" max="5137" width="9.109375" style="319" customWidth="1"/>
    <col min="5138" max="5138" width="10.44140625" style="319" customWidth="1"/>
    <col min="5139" max="5370" width="8.88671875" style="319"/>
    <col min="5371" max="5371" width="57.33203125" style="319" bestFit="1" customWidth="1"/>
    <col min="5372" max="5372" width="10.6640625" style="319" bestFit="1" customWidth="1"/>
    <col min="5373" max="5383" width="9.109375" style="319" customWidth="1"/>
    <col min="5384" max="5384" width="14.88671875" style="319" bestFit="1" customWidth="1"/>
    <col min="5385" max="5393" width="9.109375" style="319" customWidth="1"/>
    <col min="5394" max="5394" width="10.44140625" style="319" customWidth="1"/>
    <col min="5395" max="5626" width="8.88671875" style="319"/>
    <col min="5627" max="5627" width="57.33203125" style="319" bestFit="1" customWidth="1"/>
    <col min="5628" max="5628" width="10.6640625" style="319" bestFit="1" customWidth="1"/>
    <col min="5629" max="5639" width="9.109375" style="319" customWidth="1"/>
    <col min="5640" max="5640" width="14.88671875" style="319" bestFit="1" customWidth="1"/>
    <col min="5641" max="5649" width="9.109375" style="319" customWidth="1"/>
    <col min="5650" max="5650" width="10.44140625" style="319" customWidth="1"/>
    <col min="5651" max="5882" width="8.88671875" style="319"/>
    <col min="5883" max="5883" width="57.33203125" style="319" bestFit="1" customWidth="1"/>
    <col min="5884" max="5884" width="10.6640625" style="319" bestFit="1" customWidth="1"/>
    <col min="5885" max="5895" width="9.109375" style="319" customWidth="1"/>
    <col min="5896" max="5896" width="14.88671875" style="319" bestFit="1" customWidth="1"/>
    <col min="5897" max="5905" width="9.109375" style="319" customWidth="1"/>
    <col min="5906" max="5906" width="10.44140625" style="319" customWidth="1"/>
    <col min="5907" max="6138" width="8.88671875" style="319"/>
    <col min="6139" max="6139" width="57.33203125" style="319" bestFit="1" customWidth="1"/>
    <col min="6140" max="6140" width="10.6640625" style="319" bestFit="1" customWidth="1"/>
    <col min="6141" max="6151" width="9.109375" style="319" customWidth="1"/>
    <col min="6152" max="6152" width="14.88671875" style="319" bestFit="1" customWidth="1"/>
    <col min="6153" max="6161" width="9.109375" style="319" customWidth="1"/>
    <col min="6162" max="6162" width="10.44140625" style="319" customWidth="1"/>
    <col min="6163" max="6394" width="8.88671875" style="319"/>
    <col min="6395" max="6395" width="57.33203125" style="319" bestFit="1" customWidth="1"/>
    <col min="6396" max="6396" width="10.6640625" style="319" bestFit="1" customWidth="1"/>
    <col min="6397" max="6407" width="9.109375" style="319" customWidth="1"/>
    <col min="6408" max="6408" width="14.88671875" style="319" bestFit="1" customWidth="1"/>
    <col min="6409" max="6417" width="9.109375" style="319" customWidth="1"/>
    <col min="6418" max="6418" width="10.44140625" style="319" customWidth="1"/>
    <col min="6419" max="6650" width="8.88671875" style="319"/>
    <col min="6651" max="6651" width="57.33203125" style="319" bestFit="1" customWidth="1"/>
    <col min="6652" max="6652" width="10.6640625" style="319" bestFit="1" customWidth="1"/>
    <col min="6653" max="6663" width="9.109375" style="319" customWidth="1"/>
    <col min="6664" max="6664" width="14.88671875" style="319" bestFit="1" customWidth="1"/>
    <col min="6665" max="6673" width="9.109375" style="319" customWidth="1"/>
    <col min="6674" max="6674" width="10.44140625" style="319" customWidth="1"/>
    <col min="6675" max="6906" width="8.88671875" style="319"/>
    <col min="6907" max="6907" width="57.33203125" style="319" bestFit="1" customWidth="1"/>
    <col min="6908" max="6908" width="10.6640625" style="319" bestFit="1" customWidth="1"/>
    <col min="6909" max="6919" width="9.109375" style="319" customWidth="1"/>
    <col min="6920" max="6920" width="14.88671875" style="319" bestFit="1" customWidth="1"/>
    <col min="6921" max="6929" width="9.109375" style="319" customWidth="1"/>
    <col min="6930" max="6930" width="10.44140625" style="319" customWidth="1"/>
    <col min="6931" max="7162" width="8.88671875" style="319"/>
    <col min="7163" max="7163" width="57.33203125" style="319" bestFit="1" customWidth="1"/>
    <col min="7164" max="7164" width="10.6640625" style="319" bestFit="1" customWidth="1"/>
    <col min="7165" max="7175" width="9.109375" style="319" customWidth="1"/>
    <col min="7176" max="7176" width="14.88671875" style="319" bestFit="1" customWidth="1"/>
    <col min="7177" max="7185" width="9.109375" style="319" customWidth="1"/>
    <col min="7186" max="7186" width="10.44140625" style="319" customWidth="1"/>
    <col min="7187" max="7418" width="8.88671875" style="319"/>
    <col min="7419" max="7419" width="57.33203125" style="319" bestFit="1" customWidth="1"/>
    <col min="7420" max="7420" width="10.6640625" style="319" bestFit="1" customWidth="1"/>
    <col min="7421" max="7431" width="9.109375" style="319" customWidth="1"/>
    <col min="7432" max="7432" width="14.88671875" style="319" bestFit="1" customWidth="1"/>
    <col min="7433" max="7441" width="9.109375" style="319" customWidth="1"/>
    <col min="7442" max="7442" width="10.44140625" style="319" customWidth="1"/>
    <col min="7443" max="7674" width="8.88671875" style="319"/>
    <col min="7675" max="7675" width="57.33203125" style="319" bestFit="1" customWidth="1"/>
    <col min="7676" max="7676" width="10.6640625" style="319" bestFit="1" customWidth="1"/>
    <col min="7677" max="7687" width="9.109375" style="319" customWidth="1"/>
    <col min="7688" max="7688" width="14.88671875" style="319" bestFit="1" customWidth="1"/>
    <col min="7689" max="7697" width="9.109375" style="319" customWidth="1"/>
    <col min="7698" max="7698" width="10.44140625" style="319" customWidth="1"/>
    <col min="7699" max="7930" width="8.88671875" style="319"/>
    <col min="7931" max="7931" width="57.33203125" style="319" bestFit="1" customWidth="1"/>
    <col min="7932" max="7932" width="10.6640625" style="319" bestFit="1" customWidth="1"/>
    <col min="7933" max="7943" width="9.109375" style="319" customWidth="1"/>
    <col min="7944" max="7944" width="14.88671875" style="319" bestFit="1" customWidth="1"/>
    <col min="7945" max="7953" width="9.109375" style="319" customWidth="1"/>
    <col min="7954" max="7954" width="10.44140625" style="319" customWidth="1"/>
    <col min="7955" max="8186" width="8.88671875" style="319"/>
    <col min="8187" max="8187" width="57.33203125" style="319" bestFit="1" customWidth="1"/>
    <col min="8188" max="8188" width="10.6640625" style="319" bestFit="1" customWidth="1"/>
    <col min="8189" max="8199" width="9.109375" style="319" customWidth="1"/>
    <col min="8200" max="8200" width="14.88671875" style="319" bestFit="1" customWidth="1"/>
    <col min="8201" max="8209" width="9.109375" style="319" customWidth="1"/>
    <col min="8210" max="8210" width="10.44140625" style="319" customWidth="1"/>
    <col min="8211" max="8442" width="8.88671875" style="319"/>
    <col min="8443" max="8443" width="57.33203125" style="319" bestFit="1" customWidth="1"/>
    <col min="8444" max="8444" width="10.6640625" style="319" bestFit="1" customWidth="1"/>
    <col min="8445" max="8455" width="9.109375" style="319" customWidth="1"/>
    <col min="8456" max="8456" width="14.88671875" style="319" bestFit="1" customWidth="1"/>
    <col min="8457" max="8465" width="9.109375" style="319" customWidth="1"/>
    <col min="8466" max="8466" width="10.44140625" style="319" customWidth="1"/>
    <col min="8467" max="8698" width="8.88671875" style="319"/>
    <col min="8699" max="8699" width="57.33203125" style="319" bestFit="1" customWidth="1"/>
    <col min="8700" max="8700" width="10.6640625" style="319" bestFit="1" customWidth="1"/>
    <col min="8701" max="8711" width="9.109375" style="319" customWidth="1"/>
    <col min="8712" max="8712" width="14.88671875" style="319" bestFit="1" customWidth="1"/>
    <col min="8713" max="8721" width="9.109375" style="319" customWidth="1"/>
    <col min="8722" max="8722" width="10.44140625" style="319" customWidth="1"/>
    <col min="8723" max="8954" width="8.88671875" style="319"/>
    <col min="8955" max="8955" width="57.33203125" style="319" bestFit="1" customWidth="1"/>
    <col min="8956" max="8956" width="10.6640625" style="319" bestFit="1" customWidth="1"/>
    <col min="8957" max="8967" width="9.109375" style="319" customWidth="1"/>
    <col min="8968" max="8968" width="14.88671875" style="319" bestFit="1" customWidth="1"/>
    <col min="8969" max="8977" width="9.109375" style="319" customWidth="1"/>
    <col min="8978" max="8978" width="10.44140625" style="319" customWidth="1"/>
    <col min="8979" max="9210" width="8.88671875" style="319"/>
    <col min="9211" max="9211" width="57.33203125" style="319" bestFit="1" customWidth="1"/>
    <col min="9212" max="9212" width="10.6640625" style="319" bestFit="1" customWidth="1"/>
    <col min="9213" max="9223" width="9.109375" style="319" customWidth="1"/>
    <col min="9224" max="9224" width="14.88671875" style="319" bestFit="1" customWidth="1"/>
    <col min="9225" max="9233" width="9.109375" style="319" customWidth="1"/>
    <col min="9234" max="9234" width="10.44140625" style="319" customWidth="1"/>
    <col min="9235" max="9466" width="8.88671875" style="319"/>
    <col min="9467" max="9467" width="57.33203125" style="319" bestFit="1" customWidth="1"/>
    <col min="9468" max="9468" width="10.6640625" style="319" bestFit="1" customWidth="1"/>
    <col min="9469" max="9479" width="9.109375" style="319" customWidth="1"/>
    <col min="9480" max="9480" width="14.88671875" style="319" bestFit="1" customWidth="1"/>
    <col min="9481" max="9489" width="9.109375" style="319" customWidth="1"/>
    <col min="9490" max="9490" width="10.44140625" style="319" customWidth="1"/>
    <col min="9491" max="9722" width="8.88671875" style="319"/>
    <col min="9723" max="9723" width="57.33203125" style="319" bestFit="1" customWidth="1"/>
    <col min="9724" max="9724" width="10.6640625" style="319" bestFit="1" customWidth="1"/>
    <col min="9725" max="9735" width="9.109375" style="319" customWidth="1"/>
    <col min="9736" max="9736" width="14.88671875" style="319" bestFit="1" customWidth="1"/>
    <col min="9737" max="9745" width="9.109375" style="319" customWidth="1"/>
    <col min="9746" max="9746" width="10.44140625" style="319" customWidth="1"/>
    <col min="9747" max="9978" width="8.88671875" style="319"/>
    <col min="9979" max="9979" width="57.33203125" style="319" bestFit="1" customWidth="1"/>
    <col min="9980" max="9980" width="10.6640625" style="319" bestFit="1" customWidth="1"/>
    <col min="9981" max="9991" width="9.109375" style="319" customWidth="1"/>
    <col min="9992" max="9992" width="14.88671875" style="319" bestFit="1" customWidth="1"/>
    <col min="9993" max="10001" width="9.109375" style="319" customWidth="1"/>
    <col min="10002" max="10002" width="10.44140625" style="319" customWidth="1"/>
    <col min="10003" max="10234" width="8.88671875" style="319"/>
    <col min="10235" max="10235" width="57.33203125" style="319" bestFit="1" customWidth="1"/>
    <col min="10236" max="10236" width="10.6640625" style="319" bestFit="1" customWidth="1"/>
    <col min="10237" max="10247" width="9.109375" style="319" customWidth="1"/>
    <col min="10248" max="10248" width="14.88671875" style="319" bestFit="1" customWidth="1"/>
    <col min="10249" max="10257" width="9.109375" style="319" customWidth="1"/>
    <col min="10258" max="10258" width="10.44140625" style="319" customWidth="1"/>
    <col min="10259" max="10490" width="8.88671875" style="319"/>
    <col min="10491" max="10491" width="57.33203125" style="319" bestFit="1" customWidth="1"/>
    <col min="10492" max="10492" width="10.6640625" style="319" bestFit="1" customWidth="1"/>
    <col min="10493" max="10503" width="9.109375" style="319" customWidth="1"/>
    <col min="10504" max="10504" width="14.88671875" style="319" bestFit="1" customWidth="1"/>
    <col min="10505" max="10513" width="9.109375" style="319" customWidth="1"/>
    <col min="10514" max="10514" width="10.44140625" style="319" customWidth="1"/>
    <col min="10515" max="10746" width="8.88671875" style="319"/>
    <col min="10747" max="10747" width="57.33203125" style="319" bestFit="1" customWidth="1"/>
    <col min="10748" max="10748" width="10.6640625" style="319" bestFit="1" customWidth="1"/>
    <col min="10749" max="10759" width="9.109375" style="319" customWidth="1"/>
    <col min="10760" max="10760" width="14.88671875" style="319" bestFit="1" customWidth="1"/>
    <col min="10761" max="10769" width="9.109375" style="319" customWidth="1"/>
    <col min="10770" max="10770" width="10.44140625" style="319" customWidth="1"/>
    <col min="10771" max="11002" width="8.88671875" style="319"/>
    <col min="11003" max="11003" width="57.33203125" style="319" bestFit="1" customWidth="1"/>
    <col min="11004" max="11004" width="10.6640625" style="319" bestFit="1" customWidth="1"/>
    <col min="11005" max="11015" width="9.109375" style="319" customWidth="1"/>
    <col min="11016" max="11016" width="14.88671875" style="319" bestFit="1" customWidth="1"/>
    <col min="11017" max="11025" width="9.109375" style="319" customWidth="1"/>
    <col min="11026" max="11026" width="10.44140625" style="319" customWidth="1"/>
    <col min="11027" max="11258" width="8.88671875" style="319"/>
    <col min="11259" max="11259" width="57.33203125" style="319" bestFit="1" customWidth="1"/>
    <col min="11260" max="11260" width="10.6640625" style="319" bestFit="1" customWidth="1"/>
    <col min="11261" max="11271" width="9.109375" style="319" customWidth="1"/>
    <col min="11272" max="11272" width="14.88671875" style="319" bestFit="1" customWidth="1"/>
    <col min="11273" max="11281" width="9.109375" style="319" customWidth="1"/>
    <col min="11282" max="11282" width="10.44140625" style="319" customWidth="1"/>
    <col min="11283" max="11514" width="8.88671875" style="319"/>
    <col min="11515" max="11515" width="57.33203125" style="319" bestFit="1" customWidth="1"/>
    <col min="11516" max="11516" width="10.6640625" style="319" bestFit="1" customWidth="1"/>
    <col min="11517" max="11527" width="9.109375" style="319" customWidth="1"/>
    <col min="11528" max="11528" width="14.88671875" style="319" bestFit="1" customWidth="1"/>
    <col min="11529" max="11537" width="9.109375" style="319" customWidth="1"/>
    <col min="11538" max="11538" width="10.44140625" style="319" customWidth="1"/>
    <col min="11539" max="11770" width="8.88671875" style="319"/>
    <col min="11771" max="11771" width="57.33203125" style="319" bestFit="1" customWidth="1"/>
    <col min="11772" max="11772" width="10.6640625" style="319" bestFit="1" customWidth="1"/>
    <col min="11773" max="11783" width="9.109375" style="319" customWidth="1"/>
    <col min="11784" max="11784" width="14.88671875" style="319" bestFit="1" customWidth="1"/>
    <col min="11785" max="11793" width="9.109375" style="319" customWidth="1"/>
    <col min="11794" max="11794" width="10.44140625" style="319" customWidth="1"/>
    <col min="11795" max="12026" width="8.88671875" style="319"/>
    <col min="12027" max="12027" width="57.33203125" style="319" bestFit="1" customWidth="1"/>
    <col min="12028" max="12028" width="10.6640625" style="319" bestFit="1" customWidth="1"/>
    <col min="12029" max="12039" width="9.109375" style="319" customWidth="1"/>
    <col min="12040" max="12040" width="14.88671875" style="319" bestFit="1" customWidth="1"/>
    <col min="12041" max="12049" width="9.109375" style="319" customWidth="1"/>
    <col min="12050" max="12050" width="10.44140625" style="319" customWidth="1"/>
    <col min="12051" max="12282" width="8.88671875" style="319"/>
    <col min="12283" max="12283" width="57.33203125" style="319" bestFit="1" customWidth="1"/>
    <col min="12284" max="12284" width="10.6640625" style="319" bestFit="1" customWidth="1"/>
    <col min="12285" max="12295" width="9.109375" style="319" customWidth="1"/>
    <col min="12296" max="12296" width="14.88671875" style="319" bestFit="1" customWidth="1"/>
    <col min="12297" max="12305" width="9.109375" style="319" customWidth="1"/>
    <col min="12306" max="12306" width="10.44140625" style="319" customWidth="1"/>
    <col min="12307" max="12538" width="8.88671875" style="319"/>
    <col min="12539" max="12539" width="57.33203125" style="319" bestFit="1" customWidth="1"/>
    <col min="12540" max="12540" width="10.6640625" style="319" bestFit="1" customWidth="1"/>
    <col min="12541" max="12551" width="9.109375" style="319" customWidth="1"/>
    <col min="12552" max="12552" width="14.88671875" style="319" bestFit="1" customWidth="1"/>
    <col min="12553" max="12561" width="9.109375" style="319" customWidth="1"/>
    <col min="12562" max="12562" width="10.44140625" style="319" customWidth="1"/>
    <col min="12563" max="12794" width="8.88671875" style="319"/>
    <col min="12795" max="12795" width="57.33203125" style="319" bestFit="1" customWidth="1"/>
    <col min="12796" max="12796" width="10.6640625" style="319" bestFit="1" customWidth="1"/>
    <col min="12797" max="12807" width="9.109375" style="319" customWidth="1"/>
    <col min="12808" max="12808" width="14.88671875" style="319" bestFit="1" customWidth="1"/>
    <col min="12809" max="12817" width="9.109375" style="319" customWidth="1"/>
    <col min="12818" max="12818" width="10.44140625" style="319" customWidth="1"/>
    <col min="12819" max="13050" width="8.88671875" style="319"/>
    <col min="13051" max="13051" width="57.33203125" style="319" bestFit="1" customWidth="1"/>
    <col min="13052" max="13052" width="10.6640625" style="319" bestFit="1" customWidth="1"/>
    <col min="13053" max="13063" width="9.109375" style="319" customWidth="1"/>
    <col min="13064" max="13064" width="14.88671875" style="319" bestFit="1" customWidth="1"/>
    <col min="13065" max="13073" width="9.109375" style="319" customWidth="1"/>
    <col min="13074" max="13074" width="10.44140625" style="319" customWidth="1"/>
    <col min="13075" max="13306" width="8.88671875" style="319"/>
    <col min="13307" max="13307" width="57.33203125" style="319" bestFit="1" customWidth="1"/>
    <col min="13308" max="13308" width="10.6640625" style="319" bestFit="1" customWidth="1"/>
    <col min="13309" max="13319" width="9.109375" style="319" customWidth="1"/>
    <col min="13320" max="13320" width="14.88671875" style="319" bestFit="1" customWidth="1"/>
    <col min="13321" max="13329" width="9.109375" style="319" customWidth="1"/>
    <col min="13330" max="13330" width="10.44140625" style="319" customWidth="1"/>
    <col min="13331" max="13562" width="8.88671875" style="319"/>
    <col min="13563" max="13563" width="57.33203125" style="319" bestFit="1" customWidth="1"/>
    <col min="13564" max="13564" width="10.6640625" style="319" bestFit="1" customWidth="1"/>
    <col min="13565" max="13575" width="9.109375" style="319" customWidth="1"/>
    <col min="13576" max="13576" width="14.88671875" style="319" bestFit="1" customWidth="1"/>
    <col min="13577" max="13585" width="9.109375" style="319" customWidth="1"/>
    <col min="13586" max="13586" width="10.44140625" style="319" customWidth="1"/>
    <col min="13587" max="13818" width="8.88671875" style="319"/>
    <col min="13819" max="13819" width="57.33203125" style="319" bestFit="1" customWidth="1"/>
    <col min="13820" max="13820" width="10.6640625" style="319" bestFit="1" customWidth="1"/>
    <col min="13821" max="13831" width="9.109375" style="319" customWidth="1"/>
    <col min="13832" max="13832" width="14.88671875" style="319" bestFit="1" customWidth="1"/>
    <col min="13833" max="13841" width="9.109375" style="319" customWidth="1"/>
    <col min="13842" max="13842" width="10.44140625" style="319" customWidth="1"/>
    <col min="13843" max="14074" width="8.88671875" style="319"/>
    <col min="14075" max="14075" width="57.33203125" style="319" bestFit="1" customWidth="1"/>
    <col min="14076" max="14076" width="10.6640625" style="319" bestFit="1" customWidth="1"/>
    <col min="14077" max="14087" width="9.109375" style="319" customWidth="1"/>
    <col min="14088" max="14088" width="14.88671875" style="319" bestFit="1" customWidth="1"/>
    <col min="14089" max="14097" width="9.109375" style="319" customWidth="1"/>
    <col min="14098" max="14098" width="10.44140625" style="319" customWidth="1"/>
    <col min="14099" max="14330" width="8.88671875" style="319"/>
    <col min="14331" max="14331" width="57.33203125" style="319" bestFit="1" customWidth="1"/>
    <col min="14332" max="14332" width="10.6640625" style="319" bestFit="1" customWidth="1"/>
    <col min="14333" max="14343" width="9.109375" style="319" customWidth="1"/>
    <col min="14344" max="14344" width="14.88671875" style="319" bestFit="1" customWidth="1"/>
    <col min="14345" max="14353" width="9.109375" style="319" customWidth="1"/>
    <col min="14354" max="14354" width="10.44140625" style="319" customWidth="1"/>
    <col min="14355" max="14586" width="8.88671875" style="319"/>
    <col min="14587" max="14587" width="57.33203125" style="319" bestFit="1" customWidth="1"/>
    <col min="14588" max="14588" width="10.6640625" style="319" bestFit="1" customWidth="1"/>
    <col min="14589" max="14599" width="9.109375" style="319" customWidth="1"/>
    <col min="14600" max="14600" width="14.88671875" style="319" bestFit="1" customWidth="1"/>
    <col min="14601" max="14609" width="9.109375" style="319" customWidth="1"/>
    <col min="14610" max="14610" width="10.44140625" style="319" customWidth="1"/>
    <col min="14611" max="14842" width="8.88671875" style="319"/>
    <col min="14843" max="14843" width="57.33203125" style="319" bestFit="1" customWidth="1"/>
    <col min="14844" max="14844" width="10.6640625" style="319" bestFit="1" customWidth="1"/>
    <col min="14845" max="14855" width="9.109375" style="319" customWidth="1"/>
    <col min="14856" max="14856" width="14.88671875" style="319" bestFit="1" customWidth="1"/>
    <col min="14857" max="14865" width="9.109375" style="319" customWidth="1"/>
    <col min="14866" max="14866" width="10.44140625" style="319" customWidth="1"/>
    <col min="14867" max="15098" width="8.88671875" style="319"/>
    <col min="15099" max="15099" width="57.33203125" style="319" bestFit="1" customWidth="1"/>
    <col min="15100" max="15100" width="10.6640625" style="319" bestFit="1" customWidth="1"/>
    <col min="15101" max="15111" width="9.109375" style="319" customWidth="1"/>
    <col min="15112" max="15112" width="14.88671875" style="319" bestFit="1" customWidth="1"/>
    <col min="15113" max="15121" width="9.109375" style="319" customWidth="1"/>
    <col min="15122" max="15122" width="10.44140625" style="319" customWidth="1"/>
    <col min="15123" max="15354" width="8.88671875" style="319"/>
    <col min="15355" max="15355" width="57.33203125" style="319" bestFit="1" customWidth="1"/>
    <col min="15356" max="15356" width="10.6640625" style="319" bestFit="1" customWidth="1"/>
    <col min="15357" max="15367" width="9.109375" style="319" customWidth="1"/>
    <col min="15368" max="15368" width="14.88671875" style="319" bestFit="1" customWidth="1"/>
    <col min="15369" max="15377" width="9.109375" style="319" customWidth="1"/>
    <col min="15378" max="15378" width="10.44140625" style="319" customWidth="1"/>
    <col min="15379" max="15610" width="8.88671875" style="319"/>
    <col min="15611" max="15611" width="57.33203125" style="319" bestFit="1" customWidth="1"/>
    <col min="15612" max="15612" width="10.6640625" style="319" bestFit="1" customWidth="1"/>
    <col min="15613" max="15623" width="9.109375" style="319" customWidth="1"/>
    <col min="15624" max="15624" width="14.88671875" style="319" bestFit="1" customWidth="1"/>
    <col min="15625" max="15633" width="9.109375" style="319" customWidth="1"/>
    <col min="15634" max="15634" width="10.44140625" style="319" customWidth="1"/>
    <col min="15635" max="15866" width="8.88671875" style="319"/>
    <col min="15867" max="15867" width="57.33203125" style="319" bestFit="1" customWidth="1"/>
    <col min="15868" max="15868" width="10.6640625" style="319" bestFit="1" customWidth="1"/>
    <col min="15869" max="15879" width="9.109375" style="319" customWidth="1"/>
    <col min="15880" max="15880" width="14.88671875" style="319" bestFit="1" customWidth="1"/>
    <col min="15881" max="15889" width="9.109375" style="319" customWidth="1"/>
    <col min="15890" max="15890" width="10.44140625" style="319" customWidth="1"/>
    <col min="15891" max="16122" width="8.88671875" style="319"/>
    <col min="16123" max="16123" width="57.33203125" style="319" bestFit="1" customWidth="1"/>
    <col min="16124" max="16124" width="10.6640625" style="319" bestFit="1" customWidth="1"/>
    <col min="16125" max="16135" width="9.109375" style="319" customWidth="1"/>
    <col min="16136" max="16136" width="14.88671875" style="319" bestFit="1" customWidth="1"/>
    <col min="16137" max="16145" width="9.109375" style="319" customWidth="1"/>
    <col min="16146" max="16146" width="10.44140625" style="319" customWidth="1"/>
    <col min="16147" max="16378" width="8.88671875" style="319"/>
    <col min="16379" max="16384" width="12.6640625" style="319" customWidth="1"/>
  </cols>
  <sheetData>
    <row r="1" spans="1:17" s="313" customFormat="1" ht="16.2">
      <c r="A1" s="706" t="s">
        <v>206</v>
      </c>
      <c r="B1" s="706"/>
      <c r="C1" s="707"/>
      <c r="D1" s="707"/>
      <c r="E1" s="707"/>
      <c r="F1" s="707"/>
      <c r="G1" s="707"/>
      <c r="H1" s="707"/>
      <c r="I1" s="707"/>
      <c r="J1" s="707"/>
      <c r="K1" s="707"/>
      <c r="L1" s="707"/>
      <c r="M1" s="707"/>
      <c r="N1" s="707"/>
      <c r="O1" s="707"/>
      <c r="Q1" s="314"/>
    </row>
    <row r="2" spans="1:17" s="313" customFormat="1" ht="15.6">
      <c r="A2" s="708" t="s">
        <v>208</v>
      </c>
      <c r="B2" s="708"/>
      <c r="C2" s="709"/>
      <c r="D2" s="709"/>
      <c r="E2" s="709"/>
      <c r="F2" s="709"/>
      <c r="G2" s="709"/>
      <c r="H2" s="709"/>
      <c r="I2" s="709"/>
      <c r="J2" s="709"/>
      <c r="K2" s="709"/>
      <c r="L2" s="709"/>
      <c r="M2" s="709"/>
      <c r="N2" s="709"/>
      <c r="O2" s="709"/>
      <c r="Q2" s="314"/>
    </row>
    <row r="3" spans="1:17" s="313" customFormat="1" ht="15.6">
      <c r="A3" s="710" t="str">
        <f>'Schedule 1'!A3:L3</f>
        <v>Data Through April 30, 2023</v>
      </c>
      <c r="B3" s="710">
        <f>'Schedule 1'!B3:M3</f>
        <v>0</v>
      </c>
      <c r="C3" s="711">
        <f>'Schedule 1'!C3:N3</f>
        <v>0</v>
      </c>
      <c r="D3" s="711">
        <f>'Schedule 1'!D3:O3</f>
        <v>0</v>
      </c>
      <c r="E3" s="711">
        <f>'Schedule 1'!E3:P3</f>
        <v>0</v>
      </c>
      <c r="F3" s="711">
        <f>'Schedule 1'!F3:Q3</f>
        <v>0</v>
      </c>
      <c r="G3" s="711">
        <f>'Schedule 1'!G3:R3</f>
        <v>0</v>
      </c>
      <c r="H3" s="711">
        <f>'Schedule 1'!H3:S3</f>
        <v>0</v>
      </c>
      <c r="I3" s="711">
        <f>'Schedule 1'!I3:T3</f>
        <v>0</v>
      </c>
      <c r="J3" s="711">
        <f>'Schedule 1'!J3:U3</f>
        <v>0</v>
      </c>
      <c r="K3" s="711">
        <f>'Schedule 1'!K3:V3</f>
        <v>0</v>
      </c>
      <c r="L3" s="711">
        <f>'Schedule 1'!L3:W3</f>
        <v>0</v>
      </c>
      <c r="M3" s="711">
        <f>'Schedule 1'!M3:X3</f>
        <v>0</v>
      </c>
      <c r="N3" s="711">
        <f>'Schedule 1'!N3:Y3</f>
        <v>0</v>
      </c>
      <c r="O3" s="711">
        <f>'Schedule 1'!O3:Z3</f>
        <v>0</v>
      </c>
      <c r="Q3" s="314"/>
    </row>
    <row r="4" spans="1:17" s="313" customFormat="1">
      <c r="A4" s="315"/>
      <c r="B4" s="315"/>
      <c r="C4" s="311"/>
      <c r="D4" s="311"/>
      <c r="E4" s="311"/>
      <c r="F4" s="311"/>
      <c r="G4" s="311"/>
      <c r="H4" s="311"/>
      <c r="I4" s="311"/>
      <c r="J4" s="311"/>
      <c r="K4" s="311"/>
      <c r="L4" s="311"/>
      <c r="M4" s="311"/>
      <c r="N4" s="311"/>
      <c r="O4" s="308"/>
      <c r="Q4" s="314"/>
    </row>
    <row r="5" spans="1:17">
      <c r="A5" s="317"/>
      <c r="B5" s="317"/>
      <c r="C5" s="311"/>
      <c r="D5" s="311"/>
      <c r="E5" s="311"/>
      <c r="F5" s="311"/>
      <c r="G5" s="311"/>
      <c r="H5" s="311"/>
      <c r="I5" s="311"/>
      <c r="J5" s="311"/>
      <c r="K5" s="311"/>
      <c r="L5" s="311"/>
      <c r="M5" s="311"/>
      <c r="N5" s="311"/>
      <c r="O5" s="311"/>
    </row>
    <row r="6" spans="1:17" ht="15.6">
      <c r="A6" s="90"/>
      <c r="B6" s="90"/>
      <c r="C6" s="335"/>
      <c r="D6" s="335"/>
      <c r="E6" s="335"/>
      <c r="F6" s="335"/>
      <c r="G6" s="335"/>
      <c r="H6" s="335"/>
      <c r="I6" s="335"/>
      <c r="J6" s="335"/>
      <c r="K6" s="335"/>
      <c r="L6" s="335"/>
      <c r="M6" s="335"/>
      <c r="N6" s="335"/>
    </row>
    <row r="7" spans="1:17" s="321" customFormat="1" ht="15.6">
      <c r="A7" s="91"/>
      <c r="B7" s="91"/>
      <c r="O7" s="335" t="s">
        <v>573</v>
      </c>
      <c r="Q7" s="320"/>
    </row>
    <row r="8" spans="1:17" ht="16.2" thickBot="1">
      <c r="A8" s="90"/>
      <c r="B8" s="90"/>
      <c r="C8" s="310" t="s">
        <v>561</v>
      </c>
      <c r="D8" s="310" t="s">
        <v>562</v>
      </c>
      <c r="E8" s="310" t="s">
        <v>563</v>
      </c>
      <c r="F8" s="310" t="s">
        <v>564</v>
      </c>
      <c r="G8" s="310" t="s">
        <v>565</v>
      </c>
      <c r="H8" s="310" t="s">
        <v>566</v>
      </c>
      <c r="I8" s="310" t="s">
        <v>567</v>
      </c>
      <c r="J8" s="310" t="s">
        <v>568</v>
      </c>
      <c r="K8" s="310" t="s">
        <v>569</v>
      </c>
      <c r="L8" s="310" t="s">
        <v>570</v>
      </c>
      <c r="M8" s="310" t="s">
        <v>571</v>
      </c>
      <c r="N8" s="310" t="s">
        <v>572</v>
      </c>
      <c r="O8" s="350" t="s">
        <v>661</v>
      </c>
    </row>
    <row r="9" spans="1:17" ht="16.8" thickTop="1" thickBot="1">
      <c r="A9" s="330" t="s">
        <v>209</v>
      </c>
      <c r="B9" s="340"/>
      <c r="C9" s="85">
        <v>0</v>
      </c>
      <c r="D9" s="85"/>
      <c r="E9" s="85"/>
      <c r="F9" s="85"/>
      <c r="G9" s="85"/>
      <c r="H9" s="85"/>
      <c r="I9" s="85"/>
      <c r="J9" s="85"/>
      <c r="K9" s="85"/>
      <c r="L9" s="85"/>
      <c r="M9" s="85"/>
      <c r="N9" s="85"/>
      <c r="O9" s="86">
        <f>C9</f>
        <v>0</v>
      </c>
    </row>
    <row r="10" spans="1:17" ht="15.6">
      <c r="A10" s="90"/>
      <c r="B10" s="90"/>
      <c r="C10" s="84"/>
      <c r="D10" s="84"/>
      <c r="E10" s="84"/>
      <c r="F10" s="84"/>
      <c r="G10" s="84"/>
      <c r="H10" s="84"/>
      <c r="I10" s="84"/>
      <c r="J10" s="84"/>
      <c r="K10" s="84"/>
      <c r="L10" s="84"/>
      <c r="M10" s="84"/>
      <c r="N10" s="84"/>
      <c r="O10" s="84"/>
    </row>
    <row r="11" spans="1:17" ht="15.6">
      <c r="A11" s="351" t="s">
        <v>205</v>
      </c>
      <c r="B11" s="351" t="s">
        <v>253</v>
      </c>
      <c r="C11" s="84"/>
      <c r="D11" s="84"/>
      <c r="E11" s="84"/>
      <c r="F11" s="84"/>
      <c r="G11" s="84"/>
      <c r="H11" s="84"/>
      <c r="I11" s="84"/>
      <c r="J11" s="84"/>
      <c r="K11" s="84"/>
      <c r="L11" s="84"/>
      <c r="M11" s="84"/>
      <c r="N11" s="84"/>
      <c r="O11" s="84"/>
    </row>
    <row r="12" spans="1:17" ht="15.6">
      <c r="A12" s="90"/>
      <c r="B12" s="90"/>
      <c r="C12" s="84"/>
      <c r="D12" s="84"/>
      <c r="E12" s="84"/>
      <c r="F12" s="84"/>
      <c r="G12" s="84"/>
      <c r="H12" s="84"/>
      <c r="I12" s="381"/>
      <c r="J12" s="381"/>
      <c r="K12" s="84"/>
      <c r="L12" s="84"/>
      <c r="M12" s="84"/>
      <c r="N12" s="84"/>
      <c r="O12" s="84"/>
    </row>
    <row r="13" spans="1:17" s="323" customFormat="1" ht="15.6">
      <c r="A13" s="379" t="s">
        <v>349</v>
      </c>
      <c r="B13" s="349" t="s">
        <v>24</v>
      </c>
      <c r="C13" s="101">
        <v>1754.2400000000002</v>
      </c>
      <c r="D13" s="101">
        <v>1072.98</v>
      </c>
      <c r="E13" s="101">
        <v>978.20999999999992</v>
      </c>
      <c r="F13" s="101">
        <v>876.68999999999983</v>
      </c>
      <c r="G13" s="101">
        <v>265558.66999999993</v>
      </c>
      <c r="H13" s="101">
        <v>714772.64999999979</v>
      </c>
      <c r="I13" s="101">
        <v>38933.83</v>
      </c>
      <c r="J13" s="101">
        <v>251275.15000000005</v>
      </c>
      <c r="K13" s="101"/>
      <c r="L13" s="101"/>
      <c r="M13" s="101"/>
      <c r="N13" s="101"/>
      <c r="O13" s="101">
        <f t="shared" ref="O13:O20" si="0">ROUND(SUM(C13:N13),0)</f>
        <v>1275222</v>
      </c>
      <c r="P13" s="380"/>
      <c r="Q13" s="324"/>
    </row>
    <row r="14" spans="1:17" s="323" customFormat="1" ht="15.6">
      <c r="A14" s="379" t="s">
        <v>350</v>
      </c>
      <c r="B14" s="349" t="s">
        <v>365</v>
      </c>
      <c r="C14" s="101">
        <v>1594.77</v>
      </c>
      <c r="D14" s="101">
        <v>1182.99</v>
      </c>
      <c r="E14" s="101">
        <v>1146.03</v>
      </c>
      <c r="F14" s="101">
        <v>1664.97</v>
      </c>
      <c r="G14" s="101">
        <v>2985.69</v>
      </c>
      <c r="H14" s="101">
        <v>1804.58</v>
      </c>
      <c r="I14" s="101">
        <v>560.26</v>
      </c>
      <c r="J14" s="101">
        <v>1872.75</v>
      </c>
      <c r="K14" s="101"/>
      <c r="L14" s="101"/>
      <c r="M14" s="101"/>
      <c r="N14" s="101"/>
      <c r="O14" s="101">
        <f t="shared" si="0"/>
        <v>12812</v>
      </c>
      <c r="P14" s="380"/>
      <c r="Q14" s="324"/>
    </row>
    <row r="15" spans="1:17" s="323" customFormat="1" ht="15.6">
      <c r="A15" s="398" t="s">
        <v>351</v>
      </c>
      <c r="B15" s="399" t="s">
        <v>23</v>
      </c>
      <c r="C15" s="101"/>
      <c r="D15" s="101"/>
      <c r="E15" s="101"/>
      <c r="F15" s="101">
        <v>11464.08</v>
      </c>
      <c r="G15" s="101">
        <v>6366</v>
      </c>
      <c r="H15" s="101">
        <v>963391.03</v>
      </c>
      <c r="I15" s="101">
        <v>530602.44999999995</v>
      </c>
      <c r="J15" s="101">
        <v>46365.57</v>
      </c>
      <c r="K15" s="101"/>
      <c r="L15" s="101"/>
      <c r="M15" s="101"/>
      <c r="N15" s="101"/>
      <c r="O15" s="101">
        <f t="shared" si="0"/>
        <v>1558189</v>
      </c>
      <c r="P15" s="380"/>
      <c r="Q15" s="324"/>
    </row>
    <row r="16" spans="1:17" s="323" customFormat="1" ht="15.6">
      <c r="A16" s="379" t="s">
        <v>352</v>
      </c>
      <c r="B16" s="349" t="s">
        <v>250</v>
      </c>
      <c r="C16" s="101">
        <v>3134.9300000000003</v>
      </c>
      <c r="D16" s="101">
        <v>422.65999999999997</v>
      </c>
      <c r="E16" s="101">
        <v>1523.83</v>
      </c>
      <c r="F16" s="101">
        <v>1363.1000000000006</v>
      </c>
      <c r="G16" s="101">
        <v>1084.1499999999999</v>
      </c>
      <c r="H16" s="101">
        <v>1117.3100000000004</v>
      </c>
      <c r="I16" s="101">
        <v>217.89999999999998</v>
      </c>
      <c r="J16" s="101">
        <v>1869.0699999999997</v>
      </c>
      <c r="K16" s="101"/>
      <c r="L16" s="101"/>
      <c r="M16" s="101"/>
      <c r="N16" s="101"/>
      <c r="O16" s="101">
        <f t="shared" si="0"/>
        <v>10733</v>
      </c>
      <c r="P16" s="380"/>
      <c r="Q16" s="324"/>
    </row>
    <row r="17" spans="1:17" s="323" customFormat="1" ht="15.6">
      <c r="A17" s="379" t="s">
        <v>353</v>
      </c>
      <c r="B17" s="349" t="s">
        <v>419</v>
      </c>
      <c r="C17" s="101"/>
      <c r="D17" s="101"/>
      <c r="E17" s="101">
        <v>6344.52</v>
      </c>
      <c r="F17" s="101">
        <v>12689.04</v>
      </c>
      <c r="G17" s="101"/>
      <c r="H17" s="101">
        <v>6344.51</v>
      </c>
      <c r="I17" s="101">
        <v>6367.95</v>
      </c>
      <c r="J17" s="101">
        <v>6367.93</v>
      </c>
      <c r="K17" s="101"/>
      <c r="L17" s="101"/>
      <c r="M17" s="101"/>
      <c r="N17" s="101"/>
      <c r="O17" s="101">
        <f t="shared" si="0"/>
        <v>38114</v>
      </c>
      <c r="Q17" s="324"/>
    </row>
    <row r="18" spans="1:17" s="323" customFormat="1" ht="15.6">
      <c r="A18" s="398" t="s">
        <v>354</v>
      </c>
      <c r="B18" s="399" t="s">
        <v>356</v>
      </c>
      <c r="C18" s="101"/>
      <c r="D18" s="101"/>
      <c r="E18" s="101"/>
      <c r="F18" s="101"/>
      <c r="G18" s="101"/>
      <c r="H18" s="101"/>
      <c r="I18" s="101"/>
      <c r="J18" s="101"/>
      <c r="K18" s="101"/>
      <c r="L18" s="101"/>
      <c r="M18" s="101"/>
      <c r="N18" s="101"/>
      <c r="O18" s="101">
        <f t="shared" si="0"/>
        <v>0</v>
      </c>
      <c r="Q18" s="324"/>
    </row>
    <row r="19" spans="1:17" s="323" customFormat="1" ht="15.6">
      <c r="A19" s="100" t="s">
        <v>378</v>
      </c>
      <c r="B19" s="349" t="s">
        <v>377</v>
      </c>
      <c r="C19" s="101"/>
      <c r="D19" s="101"/>
      <c r="E19" s="101"/>
      <c r="F19" s="101"/>
      <c r="G19" s="101"/>
      <c r="H19" s="101"/>
      <c r="I19" s="101"/>
      <c r="J19" s="101"/>
      <c r="K19" s="101"/>
      <c r="L19" s="101"/>
      <c r="M19" s="101"/>
      <c r="N19" s="101"/>
      <c r="O19" s="101">
        <f t="shared" si="0"/>
        <v>0</v>
      </c>
      <c r="Q19" s="324"/>
    </row>
    <row r="20" spans="1:17" ht="15.6">
      <c r="A20" s="352" t="s">
        <v>204</v>
      </c>
      <c r="B20" s="352"/>
      <c r="C20" s="87">
        <f t="shared" ref="C20:M20" si="1">SUM(C13:C19)</f>
        <v>6483.9400000000005</v>
      </c>
      <c r="D20" s="87">
        <f t="shared" si="1"/>
        <v>2678.63</v>
      </c>
      <c r="E20" s="87">
        <f t="shared" si="1"/>
        <v>9992.59</v>
      </c>
      <c r="F20" s="87">
        <f t="shared" si="1"/>
        <v>28057.88</v>
      </c>
      <c r="G20" s="87">
        <f t="shared" si="1"/>
        <v>275994.50999999995</v>
      </c>
      <c r="H20" s="87">
        <f t="shared" si="1"/>
        <v>1687430.0799999998</v>
      </c>
      <c r="I20" s="87">
        <f t="shared" si="1"/>
        <v>576682.3899999999</v>
      </c>
      <c r="J20" s="87">
        <f t="shared" si="1"/>
        <v>307750.47000000003</v>
      </c>
      <c r="K20" s="87">
        <f t="shared" si="1"/>
        <v>0</v>
      </c>
      <c r="L20" s="87">
        <f t="shared" si="1"/>
        <v>0</v>
      </c>
      <c r="M20" s="87">
        <f t="shared" si="1"/>
        <v>0</v>
      </c>
      <c r="N20" s="87">
        <f>SUM(N13:N19)</f>
        <v>0</v>
      </c>
      <c r="O20" s="87">
        <f t="shared" si="0"/>
        <v>2895070</v>
      </c>
      <c r="P20" s="309"/>
    </row>
    <row r="21" spans="1:17" ht="15.6">
      <c r="A21" s="90"/>
      <c r="B21" s="90"/>
      <c r="C21" s="84"/>
      <c r="D21" s="84"/>
      <c r="E21" s="84"/>
      <c r="F21" s="84"/>
      <c r="G21" s="84"/>
      <c r="H21" s="84"/>
      <c r="I21" s="84"/>
      <c r="J21" s="84"/>
      <c r="K21" s="84"/>
      <c r="L21" s="84"/>
      <c r="M21" s="84"/>
      <c r="N21" s="84"/>
      <c r="O21" s="84"/>
    </row>
    <row r="22" spans="1:17" ht="15.6">
      <c r="A22" s="351" t="s">
        <v>203</v>
      </c>
      <c r="B22" s="351"/>
      <c r="C22" s="84"/>
      <c r="D22" s="84"/>
      <c r="E22" s="84"/>
      <c r="F22" s="84"/>
      <c r="G22" s="84"/>
      <c r="H22" s="84"/>
      <c r="I22" s="84"/>
      <c r="J22" s="84"/>
      <c r="K22" s="84"/>
      <c r="L22" s="84"/>
      <c r="M22" s="84"/>
      <c r="N22" s="84"/>
      <c r="O22" s="84"/>
    </row>
    <row r="23" spans="1:17" ht="15.6">
      <c r="A23" s="97"/>
      <c r="B23" s="97"/>
      <c r="C23" s="84"/>
      <c r="D23" s="84"/>
      <c r="E23" s="84"/>
      <c r="F23" s="84"/>
      <c r="G23" s="84"/>
      <c r="H23" s="84"/>
      <c r="I23" s="84"/>
      <c r="J23" s="84"/>
      <c r="K23" s="84"/>
      <c r="L23" s="84"/>
      <c r="M23" s="84"/>
      <c r="N23" s="84"/>
      <c r="O23" s="84"/>
    </row>
    <row r="24" spans="1:17" ht="15.6">
      <c r="A24" s="88" t="s">
        <v>207</v>
      </c>
      <c r="B24" s="88"/>
      <c r="C24" s="84">
        <f>-C20</f>
        <v>-6483.9400000000005</v>
      </c>
      <c r="D24" s="84">
        <f>-D20</f>
        <v>-2678.63</v>
      </c>
      <c r="E24" s="84">
        <f t="shared" ref="E24:M24" si="2">-E20</f>
        <v>-9992.59</v>
      </c>
      <c r="F24" s="84">
        <f t="shared" si="2"/>
        <v>-28057.88</v>
      </c>
      <c r="G24" s="84">
        <f t="shared" si="2"/>
        <v>-275994.50999999995</v>
      </c>
      <c r="H24" s="84">
        <f t="shared" si="2"/>
        <v>-1687430.0799999998</v>
      </c>
      <c r="I24" s="84">
        <f t="shared" si="2"/>
        <v>-576682.3899999999</v>
      </c>
      <c r="J24" s="84">
        <f t="shared" si="2"/>
        <v>-307750.47000000003</v>
      </c>
      <c r="K24" s="84">
        <f t="shared" si="2"/>
        <v>0</v>
      </c>
      <c r="L24" s="84">
        <f t="shared" si="2"/>
        <v>0</v>
      </c>
      <c r="M24" s="84">
        <f t="shared" si="2"/>
        <v>0</v>
      </c>
      <c r="N24" s="84">
        <f>-N20</f>
        <v>0</v>
      </c>
      <c r="O24" s="89">
        <f>ROUND(SUM(C24:N24),0)</f>
        <v>-2895070</v>
      </c>
    </row>
    <row r="25" spans="1:17" ht="15.6">
      <c r="A25" s="97"/>
      <c r="B25" s="97"/>
      <c r="C25" s="84"/>
      <c r="D25" s="84"/>
      <c r="E25" s="84"/>
      <c r="F25" s="84"/>
      <c r="G25" s="84"/>
      <c r="H25" s="84"/>
      <c r="I25" s="84"/>
      <c r="J25" s="84"/>
      <c r="K25" s="84"/>
      <c r="L25" s="84"/>
      <c r="M25" s="84"/>
      <c r="N25" s="84"/>
      <c r="O25" s="84"/>
    </row>
    <row r="26" spans="1:17" ht="15.6">
      <c r="A26" s="97"/>
      <c r="B26" s="97"/>
      <c r="C26" s="84"/>
      <c r="D26" s="84"/>
      <c r="E26" s="84"/>
      <c r="F26" s="84"/>
      <c r="G26" s="84"/>
      <c r="H26" s="84"/>
      <c r="I26" s="84"/>
      <c r="J26" s="84"/>
      <c r="K26" s="84"/>
      <c r="L26" s="84"/>
      <c r="M26" s="84"/>
      <c r="N26" s="84"/>
      <c r="O26" s="84"/>
    </row>
    <row r="27" spans="1:17" ht="15.6">
      <c r="A27" s="351" t="s">
        <v>202</v>
      </c>
      <c r="B27" s="351"/>
      <c r="C27" s="87">
        <f>ROUND(SUM(C23:C26),0)</f>
        <v>-6484</v>
      </c>
      <c r="D27" s="87">
        <f>ROUND(SUM(D23:D26),0)</f>
        <v>-2679</v>
      </c>
      <c r="E27" s="87">
        <f t="shared" ref="E27:L27" si="3">ROUND(SUM(E23:E26),0)</f>
        <v>-9993</v>
      </c>
      <c r="F27" s="87">
        <f t="shared" si="3"/>
        <v>-28058</v>
      </c>
      <c r="G27" s="87">
        <f t="shared" si="3"/>
        <v>-275995</v>
      </c>
      <c r="H27" s="87">
        <f t="shared" si="3"/>
        <v>-1687430</v>
      </c>
      <c r="I27" s="87">
        <f t="shared" si="3"/>
        <v>-576682</v>
      </c>
      <c r="J27" s="87">
        <f t="shared" si="3"/>
        <v>-307750</v>
      </c>
      <c r="K27" s="87">
        <f t="shared" si="3"/>
        <v>0</v>
      </c>
      <c r="L27" s="87">
        <f t="shared" si="3"/>
        <v>0</v>
      </c>
      <c r="M27" s="87">
        <f>ROUND(SUM(M23:M26),0)</f>
        <v>0</v>
      </c>
      <c r="N27" s="87">
        <f>ROUND(SUM(N23:N26),0)</f>
        <v>0</v>
      </c>
      <c r="O27" s="87">
        <f>SUM(O23:O26)</f>
        <v>-2895070</v>
      </c>
    </row>
    <row r="28" spans="1:17" ht="15.6">
      <c r="A28" s="90"/>
      <c r="B28" s="90"/>
      <c r="C28" s="84"/>
      <c r="D28" s="84"/>
      <c r="E28" s="84"/>
      <c r="F28" s="84"/>
      <c r="G28" s="84"/>
      <c r="H28" s="84"/>
      <c r="I28" s="84"/>
      <c r="J28" s="84"/>
      <c r="K28" s="84"/>
      <c r="L28" s="84"/>
      <c r="M28" s="84"/>
      <c r="N28" s="84"/>
      <c r="O28" s="84"/>
    </row>
    <row r="29" spans="1:17" ht="16.2" thickBot="1">
      <c r="A29" s="330" t="s">
        <v>201</v>
      </c>
      <c r="B29" s="330"/>
      <c r="C29" s="332">
        <f>ROUND(+C9+C20+C27,0)</f>
        <v>0</v>
      </c>
      <c r="D29" s="332"/>
      <c r="E29" s="332"/>
      <c r="F29" s="332"/>
      <c r="G29" s="332"/>
      <c r="H29" s="332"/>
      <c r="I29" s="332"/>
      <c r="J29" s="332"/>
      <c r="K29" s="332"/>
      <c r="L29" s="332"/>
      <c r="M29" s="332"/>
      <c r="N29" s="332"/>
      <c r="O29" s="332">
        <f>ROUND(+O9+O20+O27,0)</f>
        <v>0</v>
      </c>
    </row>
    <row r="30" spans="1:17" ht="15.6">
      <c r="A30" s="98"/>
      <c r="B30" s="98"/>
      <c r="C30" s="83"/>
      <c r="D30" s="83"/>
      <c r="E30" s="83"/>
      <c r="F30" s="83"/>
      <c r="G30" s="83"/>
      <c r="H30" s="83"/>
      <c r="I30" s="83"/>
      <c r="J30" s="83"/>
      <c r="K30" s="83"/>
      <c r="L30" s="83"/>
      <c r="M30" s="83"/>
      <c r="N30" s="83"/>
      <c r="O30" s="83"/>
    </row>
    <row r="31" spans="1:17" ht="15.6">
      <c r="A31" s="98"/>
      <c r="B31" s="98"/>
      <c r="C31" s="83"/>
      <c r="D31" s="83"/>
      <c r="E31" s="83"/>
      <c r="F31" s="83"/>
      <c r="G31" s="83"/>
      <c r="H31" s="83"/>
      <c r="I31" s="83"/>
      <c r="J31" s="83"/>
      <c r="K31" s="83"/>
      <c r="L31" s="83"/>
      <c r="M31" s="83"/>
      <c r="N31" s="83"/>
      <c r="O31" s="83"/>
    </row>
    <row r="32" spans="1:17" ht="15.6">
      <c r="A32" s="98"/>
      <c r="B32" s="98"/>
      <c r="C32" s="83"/>
      <c r="D32" s="83"/>
      <c r="E32" s="83"/>
      <c r="F32" s="83"/>
      <c r="G32" s="83"/>
      <c r="H32" s="83"/>
      <c r="I32" s="83"/>
      <c r="J32" s="83"/>
      <c r="K32" s="83"/>
      <c r="L32" s="83"/>
      <c r="M32" s="83"/>
      <c r="N32" s="83"/>
      <c r="O32" s="83"/>
    </row>
    <row r="33" spans="1:15" ht="15.6">
      <c r="A33" s="98"/>
      <c r="B33" s="98"/>
      <c r="C33" s="83"/>
      <c r="D33" s="83"/>
      <c r="E33" s="83"/>
      <c r="F33" s="83"/>
      <c r="G33" s="83"/>
      <c r="H33" s="83"/>
      <c r="I33" s="83"/>
      <c r="J33" s="83"/>
      <c r="K33" s="83"/>
      <c r="L33" s="83"/>
      <c r="M33" s="83"/>
      <c r="N33" s="83"/>
      <c r="O33" s="83"/>
    </row>
    <row r="34" spans="1:15" ht="15.6">
      <c r="A34" s="98"/>
      <c r="B34" s="98"/>
      <c r="C34" s="83"/>
      <c r="D34" s="83"/>
      <c r="E34" s="83"/>
      <c r="F34" s="83"/>
      <c r="G34" s="83"/>
      <c r="H34" s="83"/>
      <c r="I34" s="83"/>
      <c r="J34" s="83"/>
      <c r="K34" s="83"/>
      <c r="L34" s="83"/>
      <c r="M34" s="83"/>
      <c r="N34" s="83"/>
      <c r="O34" s="83"/>
    </row>
    <row r="35" spans="1:15" ht="15.6">
      <c r="A35" s="98"/>
      <c r="B35" s="98"/>
      <c r="C35" s="83"/>
      <c r="D35" s="83"/>
      <c r="E35" s="83"/>
      <c r="F35" s="83"/>
      <c r="G35" s="83"/>
      <c r="H35" s="83"/>
      <c r="I35" s="83"/>
      <c r="J35" s="83"/>
      <c r="K35" s="83"/>
      <c r="L35" s="83"/>
      <c r="M35" s="83"/>
      <c r="N35" s="83"/>
      <c r="O35" s="83"/>
    </row>
    <row r="36" spans="1:15" ht="15.6">
      <c r="A36" s="98"/>
      <c r="B36" s="98"/>
      <c r="C36" s="83"/>
      <c r="D36" s="83"/>
      <c r="E36" s="83"/>
      <c r="F36" s="83"/>
      <c r="G36" s="83"/>
      <c r="H36" s="83"/>
      <c r="I36" s="83"/>
      <c r="J36" s="83"/>
      <c r="K36" s="83"/>
      <c r="L36" s="83"/>
      <c r="M36" s="83"/>
      <c r="N36" s="83"/>
      <c r="O36" s="83"/>
    </row>
    <row r="37" spans="1:15" ht="15.6">
      <c r="A37" s="98"/>
      <c r="B37" s="98"/>
      <c r="C37" s="83"/>
      <c r="D37" s="83"/>
      <c r="E37" s="83"/>
      <c r="F37" s="83"/>
      <c r="G37" s="83"/>
      <c r="H37" s="83"/>
      <c r="I37" s="83"/>
      <c r="J37" s="83"/>
      <c r="K37" s="83"/>
      <c r="L37" s="83"/>
      <c r="M37" s="83"/>
      <c r="N37" s="83"/>
      <c r="O37" s="83"/>
    </row>
    <row r="38" spans="1:15" ht="15.6">
      <c r="A38" s="98"/>
      <c r="B38" s="98"/>
      <c r="C38" s="83"/>
      <c r="D38" s="83"/>
      <c r="E38" s="83"/>
      <c r="F38" s="83"/>
      <c r="G38" s="83"/>
      <c r="H38" s="83"/>
      <c r="I38" s="83"/>
      <c r="J38" s="83"/>
      <c r="K38" s="83"/>
      <c r="L38" s="83"/>
      <c r="M38" s="83"/>
      <c r="N38" s="83"/>
      <c r="O38" s="83"/>
    </row>
  </sheetData>
  <mergeCells count="3">
    <mergeCell ref="A1:O1"/>
    <mergeCell ref="A2:O2"/>
    <mergeCell ref="A3:O3"/>
  </mergeCells>
  <phoneticPr fontId="209" type="noConversion"/>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tabColor theme="6"/>
    <pageSetUpPr fitToPage="1"/>
  </sheetPr>
  <dimension ref="A1:O30"/>
  <sheetViews>
    <sheetView zoomScale="70" zoomScaleNormal="70" zoomScaleSheetLayoutView="85" workbookViewId="0">
      <selection activeCell="A3" sqref="A3:O3"/>
    </sheetView>
  </sheetViews>
  <sheetFormatPr defaultRowHeight="13.2"/>
  <cols>
    <col min="1" max="1" width="47" style="326" bestFit="1" customWidth="1"/>
    <col min="2" max="2" width="17.109375" style="326" bestFit="1" customWidth="1"/>
    <col min="3" max="3" width="11.33203125" style="312" hidden="1" customWidth="1"/>
    <col min="4" max="4" width="11.44140625" style="312" hidden="1" customWidth="1"/>
    <col min="5" max="6" width="11.6640625" style="312" hidden="1" customWidth="1"/>
    <col min="7" max="7" width="11.33203125" style="312" hidden="1" customWidth="1"/>
    <col min="8" max="8" width="11.6640625" style="312" hidden="1" customWidth="1"/>
    <col min="9" max="9" width="12.109375" style="312" hidden="1" customWidth="1"/>
    <col min="10" max="10" width="11.6640625" style="312" customWidth="1"/>
    <col min="11" max="11" width="12.109375" style="312" hidden="1" customWidth="1"/>
    <col min="12" max="12" width="11.44140625" style="312" hidden="1" customWidth="1"/>
    <col min="13" max="13" width="11.109375" style="312" hidden="1" customWidth="1"/>
    <col min="14" max="14" width="11.6640625" style="312" hidden="1" customWidth="1"/>
    <col min="15" max="15" width="16.109375" style="312" bestFit="1" customWidth="1"/>
    <col min="16" max="19" width="22.33203125" style="326" customWidth="1"/>
    <col min="20" max="21" width="12.6640625" style="326" customWidth="1"/>
    <col min="22" max="22" width="13.33203125" style="326" customWidth="1"/>
    <col min="23" max="254" width="8.88671875" style="326"/>
    <col min="255" max="255" width="46.33203125" style="326" bestFit="1" customWidth="1"/>
    <col min="256" max="256" width="9.6640625" style="326" bestFit="1" customWidth="1"/>
    <col min="257" max="267" width="9.109375" style="326" customWidth="1"/>
    <col min="268" max="268" width="17.44140625" style="326" customWidth="1"/>
    <col min="269" max="277" width="9.109375" style="326" customWidth="1"/>
    <col min="278" max="510" width="8.88671875" style="326"/>
    <col min="511" max="511" width="46.33203125" style="326" bestFit="1" customWidth="1"/>
    <col min="512" max="512" width="9.6640625" style="326" bestFit="1" customWidth="1"/>
    <col min="513" max="523" width="9.109375" style="326" customWidth="1"/>
    <col min="524" max="524" width="17.44140625" style="326" customWidth="1"/>
    <col min="525" max="533" width="9.109375" style="326" customWidth="1"/>
    <col min="534" max="766" width="8.88671875" style="326"/>
    <col min="767" max="767" width="46.33203125" style="326" bestFit="1" customWidth="1"/>
    <col min="768" max="768" width="9.6640625" style="326" bestFit="1" customWidth="1"/>
    <col min="769" max="779" width="9.109375" style="326" customWidth="1"/>
    <col min="780" max="780" width="17.44140625" style="326" customWidth="1"/>
    <col min="781" max="789" width="9.109375" style="326" customWidth="1"/>
    <col min="790" max="1022" width="8.88671875" style="326"/>
    <col min="1023" max="1023" width="46.33203125" style="326" bestFit="1" customWidth="1"/>
    <col min="1024" max="1024" width="9.6640625" style="326" bestFit="1" customWidth="1"/>
    <col min="1025" max="1035" width="9.109375" style="326" customWidth="1"/>
    <col min="1036" max="1036" width="17.44140625" style="326" customWidth="1"/>
    <col min="1037" max="1045" width="9.109375" style="326" customWidth="1"/>
    <col min="1046" max="1278" width="8.88671875" style="326"/>
    <col min="1279" max="1279" width="46.33203125" style="326" bestFit="1" customWidth="1"/>
    <col min="1280" max="1280" width="9.6640625" style="326" bestFit="1" customWidth="1"/>
    <col min="1281" max="1291" width="9.109375" style="326" customWidth="1"/>
    <col min="1292" max="1292" width="17.44140625" style="326" customWidth="1"/>
    <col min="1293" max="1301" width="9.109375" style="326" customWidth="1"/>
    <col min="1302" max="1534" width="8.88671875" style="326"/>
    <col min="1535" max="1535" width="46.33203125" style="326" bestFit="1" customWidth="1"/>
    <col min="1536" max="1536" width="9.6640625" style="326" bestFit="1" customWidth="1"/>
    <col min="1537" max="1547" width="9.109375" style="326" customWidth="1"/>
    <col min="1548" max="1548" width="17.44140625" style="326" customWidth="1"/>
    <col min="1549" max="1557" width="9.109375" style="326" customWidth="1"/>
    <col min="1558" max="1790" width="8.88671875" style="326"/>
    <col min="1791" max="1791" width="46.33203125" style="326" bestFit="1" customWidth="1"/>
    <col min="1792" max="1792" width="9.6640625" style="326" bestFit="1" customWidth="1"/>
    <col min="1793" max="1803" width="9.109375" style="326" customWidth="1"/>
    <col min="1804" max="1804" width="17.44140625" style="326" customWidth="1"/>
    <col min="1805" max="1813" width="9.109375" style="326" customWidth="1"/>
    <col min="1814" max="2046" width="8.88671875" style="326"/>
    <col min="2047" max="2047" width="46.33203125" style="326" bestFit="1" customWidth="1"/>
    <col min="2048" max="2048" width="9.6640625" style="326" bestFit="1" customWidth="1"/>
    <col min="2049" max="2059" width="9.109375" style="326" customWidth="1"/>
    <col min="2060" max="2060" width="17.44140625" style="326" customWidth="1"/>
    <col min="2061" max="2069" width="9.109375" style="326" customWidth="1"/>
    <col min="2070" max="2302" width="8.88671875" style="326"/>
    <col min="2303" max="2303" width="46.33203125" style="326" bestFit="1" customWidth="1"/>
    <col min="2304" max="2304" width="9.6640625" style="326" bestFit="1" customWidth="1"/>
    <col min="2305" max="2315" width="9.109375" style="326" customWidth="1"/>
    <col min="2316" max="2316" width="17.44140625" style="326" customWidth="1"/>
    <col min="2317" max="2325" width="9.109375" style="326" customWidth="1"/>
    <col min="2326" max="2558" width="8.88671875" style="326"/>
    <col min="2559" max="2559" width="46.33203125" style="326" bestFit="1" customWidth="1"/>
    <col min="2560" max="2560" width="9.6640625" style="326" bestFit="1" customWidth="1"/>
    <col min="2561" max="2571" width="9.109375" style="326" customWidth="1"/>
    <col min="2572" max="2572" width="17.44140625" style="326" customWidth="1"/>
    <col min="2573" max="2581" width="9.109375" style="326" customWidth="1"/>
    <col min="2582" max="2814" width="8.88671875" style="326"/>
    <col min="2815" max="2815" width="46.33203125" style="326" bestFit="1" customWidth="1"/>
    <col min="2816" max="2816" width="9.6640625" style="326" bestFit="1" customWidth="1"/>
    <col min="2817" max="2827" width="9.109375" style="326" customWidth="1"/>
    <col min="2828" max="2828" width="17.44140625" style="326" customWidth="1"/>
    <col min="2829" max="2837" width="9.109375" style="326" customWidth="1"/>
    <col min="2838" max="3070" width="8.88671875" style="326"/>
    <col min="3071" max="3071" width="46.33203125" style="326" bestFit="1" customWidth="1"/>
    <col min="3072" max="3072" width="9.6640625" style="326" bestFit="1" customWidth="1"/>
    <col min="3073" max="3083" width="9.109375" style="326" customWidth="1"/>
    <col min="3084" max="3084" width="17.44140625" style="326" customWidth="1"/>
    <col min="3085" max="3093" width="9.109375" style="326" customWidth="1"/>
    <col min="3094" max="3326" width="8.88671875" style="326"/>
    <col min="3327" max="3327" width="46.33203125" style="326" bestFit="1" customWidth="1"/>
    <col min="3328" max="3328" width="9.6640625" style="326" bestFit="1" customWidth="1"/>
    <col min="3329" max="3339" width="9.109375" style="326" customWidth="1"/>
    <col min="3340" max="3340" width="17.44140625" style="326" customWidth="1"/>
    <col min="3341" max="3349" width="9.109375" style="326" customWidth="1"/>
    <col min="3350" max="3582" width="8.88671875" style="326"/>
    <col min="3583" max="3583" width="46.33203125" style="326" bestFit="1" customWidth="1"/>
    <col min="3584" max="3584" width="9.6640625" style="326" bestFit="1" customWidth="1"/>
    <col min="3585" max="3595" width="9.109375" style="326" customWidth="1"/>
    <col min="3596" max="3596" width="17.44140625" style="326" customWidth="1"/>
    <col min="3597" max="3605" width="9.109375" style="326" customWidth="1"/>
    <col min="3606" max="3838" width="8.88671875" style="326"/>
    <col min="3839" max="3839" width="46.33203125" style="326" bestFit="1" customWidth="1"/>
    <col min="3840" max="3840" width="9.6640625" style="326" bestFit="1" customWidth="1"/>
    <col min="3841" max="3851" width="9.109375" style="326" customWidth="1"/>
    <col min="3852" max="3852" width="17.44140625" style="326" customWidth="1"/>
    <col min="3853" max="3861" width="9.109375" style="326" customWidth="1"/>
    <col min="3862" max="4094" width="8.88671875" style="326"/>
    <col min="4095" max="4095" width="46.33203125" style="326" bestFit="1" customWidth="1"/>
    <col min="4096" max="4096" width="9.6640625" style="326" bestFit="1" customWidth="1"/>
    <col min="4097" max="4107" width="9.109375" style="326" customWidth="1"/>
    <col min="4108" max="4108" width="17.44140625" style="326" customWidth="1"/>
    <col min="4109" max="4117" width="9.109375" style="326" customWidth="1"/>
    <col min="4118" max="4350" width="8.88671875" style="326"/>
    <col min="4351" max="4351" width="46.33203125" style="326" bestFit="1" customWidth="1"/>
    <col min="4352" max="4352" width="9.6640625" style="326" bestFit="1" customWidth="1"/>
    <col min="4353" max="4363" width="9.109375" style="326" customWidth="1"/>
    <col min="4364" max="4364" width="17.44140625" style="326" customWidth="1"/>
    <col min="4365" max="4373" width="9.109375" style="326" customWidth="1"/>
    <col min="4374" max="4606" width="8.88671875" style="326"/>
    <col min="4607" max="4607" width="46.33203125" style="326" bestFit="1" customWidth="1"/>
    <col min="4608" max="4608" width="9.6640625" style="326" bestFit="1" customWidth="1"/>
    <col min="4609" max="4619" width="9.109375" style="326" customWidth="1"/>
    <col min="4620" max="4620" width="17.44140625" style="326" customWidth="1"/>
    <col min="4621" max="4629" width="9.109375" style="326" customWidth="1"/>
    <col min="4630" max="4862" width="8.88671875" style="326"/>
    <col min="4863" max="4863" width="46.33203125" style="326" bestFit="1" customWidth="1"/>
    <col min="4864" max="4864" width="9.6640625" style="326" bestFit="1" customWidth="1"/>
    <col min="4865" max="4875" width="9.109375" style="326" customWidth="1"/>
    <col min="4876" max="4876" width="17.44140625" style="326" customWidth="1"/>
    <col min="4877" max="4885" width="9.109375" style="326" customWidth="1"/>
    <col min="4886" max="5118" width="8.88671875" style="326"/>
    <col min="5119" max="5119" width="46.33203125" style="326" bestFit="1" customWidth="1"/>
    <col min="5120" max="5120" width="9.6640625" style="326" bestFit="1" customWidth="1"/>
    <col min="5121" max="5131" width="9.109375" style="326" customWidth="1"/>
    <col min="5132" max="5132" width="17.44140625" style="326" customWidth="1"/>
    <col min="5133" max="5141" width="9.109375" style="326" customWidth="1"/>
    <col min="5142" max="5374" width="8.88671875" style="326"/>
    <col min="5375" max="5375" width="46.33203125" style="326" bestFit="1" customWidth="1"/>
    <col min="5376" max="5376" width="9.6640625" style="326" bestFit="1" customWidth="1"/>
    <col min="5377" max="5387" width="9.109375" style="326" customWidth="1"/>
    <col min="5388" max="5388" width="17.44140625" style="326" customWidth="1"/>
    <col min="5389" max="5397" width="9.109375" style="326" customWidth="1"/>
    <col min="5398" max="5630" width="8.88671875" style="326"/>
    <col min="5631" max="5631" width="46.33203125" style="326" bestFit="1" customWidth="1"/>
    <col min="5632" max="5632" width="9.6640625" style="326" bestFit="1" customWidth="1"/>
    <col min="5633" max="5643" width="9.109375" style="326" customWidth="1"/>
    <col min="5644" max="5644" width="17.44140625" style="326" customWidth="1"/>
    <col min="5645" max="5653" width="9.109375" style="326" customWidth="1"/>
    <col min="5654" max="5886" width="8.88671875" style="326"/>
    <col min="5887" max="5887" width="46.33203125" style="326" bestFit="1" customWidth="1"/>
    <col min="5888" max="5888" width="9.6640625" style="326" bestFit="1" customWidth="1"/>
    <col min="5889" max="5899" width="9.109375" style="326" customWidth="1"/>
    <col min="5900" max="5900" width="17.44140625" style="326" customWidth="1"/>
    <col min="5901" max="5909" width="9.109375" style="326" customWidth="1"/>
    <col min="5910" max="6142" width="8.88671875" style="326"/>
    <col min="6143" max="6143" width="46.33203125" style="326" bestFit="1" customWidth="1"/>
    <col min="6144" max="6144" width="9.6640625" style="326" bestFit="1" customWidth="1"/>
    <col min="6145" max="6155" width="9.109375" style="326" customWidth="1"/>
    <col min="6156" max="6156" width="17.44140625" style="326" customWidth="1"/>
    <col min="6157" max="6165" width="9.109375" style="326" customWidth="1"/>
    <col min="6166" max="6398" width="8.88671875" style="326"/>
    <col min="6399" max="6399" width="46.33203125" style="326" bestFit="1" customWidth="1"/>
    <col min="6400" max="6400" width="9.6640625" style="326" bestFit="1" customWidth="1"/>
    <col min="6401" max="6411" width="9.109375" style="326" customWidth="1"/>
    <col min="6412" max="6412" width="17.44140625" style="326" customWidth="1"/>
    <col min="6413" max="6421" width="9.109375" style="326" customWidth="1"/>
    <col min="6422" max="6654" width="8.88671875" style="326"/>
    <col min="6655" max="6655" width="46.33203125" style="326" bestFit="1" customWidth="1"/>
    <col min="6656" max="6656" width="9.6640625" style="326" bestFit="1" customWidth="1"/>
    <col min="6657" max="6667" width="9.109375" style="326" customWidth="1"/>
    <col min="6668" max="6668" width="17.44140625" style="326" customWidth="1"/>
    <col min="6669" max="6677" width="9.109375" style="326" customWidth="1"/>
    <col min="6678" max="6910" width="8.88671875" style="326"/>
    <col min="6911" max="6911" width="46.33203125" style="326" bestFit="1" customWidth="1"/>
    <col min="6912" max="6912" width="9.6640625" style="326" bestFit="1" customWidth="1"/>
    <col min="6913" max="6923" width="9.109375" style="326" customWidth="1"/>
    <col min="6924" max="6924" width="17.44140625" style="326" customWidth="1"/>
    <col min="6925" max="6933" width="9.109375" style="326" customWidth="1"/>
    <col min="6934" max="7166" width="8.88671875" style="326"/>
    <col min="7167" max="7167" width="46.33203125" style="326" bestFit="1" customWidth="1"/>
    <col min="7168" max="7168" width="9.6640625" style="326" bestFit="1" customWidth="1"/>
    <col min="7169" max="7179" width="9.109375" style="326" customWidth="1"/>
    <col min="7180" max="7180" width="17.44140625" style="326" customWidth="1"/>
    <col min="7181" max="7189" width="9.109375" style="326" customWidth="1"/>
    <col min="7190" max="7422" width="8.88671875" style="326"/>
    <col min="7423" max="7423" width="46.33203125" style="326" bestFit="1" customWidth="1"/>
    <col min="7424" max="7424" width="9.6640625" style="326" bestFit="1" customWidth="1"/>
    <col min="7425" max="7435" width="9.109375" style="326" customWidth="1"/>
    <col min="7436" max="7436" width="17.44140625" style="326" customWidth="1"/>
    <col min="7437" max="7445" width="9.109375" style="326" customWidth="1"/>
    <col min="7446" max="7678" width="8.88671875" style="326"/>
    <col min="7679" max="7679" width="46.33203125" style="326" bestFit="1" customWidth="1"/>
    <col min="7680" max="7680" width="9.6640625" style="326" bestFit="1" customWidth="1"/>
    <col min="7681" max="7691" width="9.109375" style="326" customWidth="1"/>
    <col min="7692" max="7692" width="17.44140625" style="326" customWidth="1"/>
    <col min="7693" max="7701" width="9.109375" style="326" customWidth="1"/>
    <col min="7702" max="7934" width="8.88671875" style="326"/>
    <col min="7935" max="7935" width="46.33203125" style="326" bestFit="1" customWidth="1"/>
    <col min="7936" max="7936" width="9.6640625" style="326" bestFit="1" customWidth="1"/>
    <col min="7937" max="7947" width="9.109375" style="326" customWidth="1"/>
    <col min="7948" max="7948" width="17.44140625" style="326" customWidth="1"/>
    <col min="7949" max="7957" width="9.109375" style="326" customWidth="1"/>
    <col min="7958" max="8190" width="8.88671875" style="326"/>
    <col min="8191" max="8191" width="46.33203125" style="326" bestFit="1" customWidth="1"/>
    <col min="8192" max="8192" width="9.6640625" style="326" bestFit="1" customWidth="1"/>
    <col min="8193" max="8203" width="9.109375" style="326" customWidth="1"/>
    <col min="8204" max="8204" width="17.44140625" style="326" customWidth="1"/>
    <col min="8205" max="8213" width="9.109375" style="326" customWidth="1"/>
    <col min="8214" max="8446" width="8.88671875" style="326"/>
    <col min="8447" max="8447" width="46.33203125" style="326" bestFit="1" customWidth="1"/>
    <col min="8448" max="8448" width="9.6640625" style="326" bestFit="1" customWidth="1"/>
    <col min="8449" max="8459" width="9.109375" style="326" customWidth="1"/>
    <col min="8460" max="8460" width="17.44140625" style="326" customWidth="1"/>
    <col min="8461" max="8469" width="9.109375" style="326" customWidth="1"/>
    <col min="8470" max="8702" width="8.88671875" style="326"/>
    <col min="8703" max="8703" width="46.33203125" style="326" bestFit="1" customWidth="1"/>
    <col min="8704" max="8704" width="9.6640625" style="326" bestFit="1" customWidth="1"/>
    <col min="8705" max="8715" width="9.109375" style="326" customWidth="1"/>
    <col min="8716" max="8716" width="17.44140625" style="326" customWidth="1"/>
    <col min="8717" max="8725" width="9.109375" style="326" customWidth="1"/>
    <col min="8726" max="8958" width="8.88671875" style="326"/>
    <col min="8959" max="8959" width="46.33203125" style="326" bestFit="1" customWidth="1"/>
    <col min="8960" max="8960" width="9.6640625" style="326" bestFit="1" customWidth="1"/>
    <col min="8961" max="8971" width="9.109375" style="326" customWidth="1"/>
    <col min="8972" max="8972" width="17.44140625" style="326" customWidth="1"/>
    <col min="8973" max="8981" width="9.109375" style="326" customWidth="1"/>
    <col min="8982" max="9214" width="8.88671875" style="326"/>
    <col min="9215" max="9215" width="46.33203125" style="326" bestFit="1" customWidth="1"/>
    <col min="9216" max="9216" width="9.6640625" style="326" bestFit="1" customWidth="1"/>
    <col min="9217" max="9227" width="9.109375" style="326" customWidth="1"/>
    <col min="9228" max="9228" width="17.44140625" style="326" customWidth="1"/>
    <col min="9229" max="9237" width="9.109375" style="326" customWidth="1"/>
    <col min="9238" max="9470" width="8.88671875" style="326"/>
    <col min="9471" max="9471" width="46.33203125" style="326" bestFit="1" customWidth="1"/>
    <col min="9472" max="9472" width="9.6640625" style="326" bestFit="1" customWidth="1"/>
    <col min="9473" max="9483" width="9.109375" style="326" customWidth="1"/>
    <col min="9484" max="9484" width="17.44140625" style="326" customWidth="1"/>
    <col min="9485" max="9493" width="9.109375" style="326" customWidth="1"/>
    <col min="9494" max="9726" width="8.88671875" style="326"/>
    <col min="9727" max="9727" width="46.33203125" style="326" bestFit="1" customWidth="1"/>
    <col min="9728" max="9728" width="9.6640625" style="326" bestFit="1" customWidth="1"/>
    <col min="9729" max="9739" width="9.109375" style="326" customWidth="1"/>
    <col min="9740" max="9740" width="17.44140625" style="326" customWidth="1"/>
    <col min="9741" max="9749" width="9.109375" style="326" customWidth="1"/>
    <col min="9750" max="9982" width="8.88671875" style="326"/>
    <col min="9983" max="9983" width="46.33203125" style="326" bestFit="1" customWidth="1"/>
    <col min="9984" max="9984" width="9.6640625" style="326" bestFit="1" customWidth="1"/>
    <col min="9985" max="9995" width="9.109375" style="326" customWidth="1"/>
    <col min="9996" max="9996" width="17.44140625" style="326" customWidth="1"/>
    <col min="9997" max="10005" width="9.109375" style="326" customWidth="1"/>
    <col min="10006" max="10238" width="8.88671875" style="326"/>
    <col min="10239" max="10239" width="46.33203125" style="326" bestFit="1" customWidth="1"/>
    <col min="10240" max="10240" width="9.6640625" style="326" bestFit="1" customWidth="1"/>
    <col min="10241" max="10251" width="9.109375" style="326" customWidth="1"/>
    <col min="10252" max="10252" width="17.44140625" style="326" customWidth="1"/>
    <col min="10253" max="10261" width="9.109375" style="326" customWidth="1"/>
    <col min="10262" max="10494" width="8.88671875" style="326"/>
    <col min="10495" max="10495" width="46.33203125" style="326" bestFit="1" customWidth="1"/>
    <col min="10496" max="10496" width="9.6640625" style="326" bestFit="1" customWidth="1"/>
    <col min="10497" max="10507" width="9.109375" style="326" customWidth="1"/>
    <col min="10508" max="10508" width="17.44140625" style="326" customWidth="1"/>
    <col min="10509" max="10517" width="9.109375" style="326" customWidth="1"/>
    <col min="10518" max="10750" width="8.88671875" style="326"/>
    <col min="10751" max="10751" width="46.33203125" style="326" bestFit="1" customWidth="1"/>
    <col min="10752" max="10752" width="9.6640625" style="326" bestFit="1" customWidth="1"/>
    <col min="10753" max="10763" width="9.109375" style="326" customWidth="1"/>
    <col min="10764" max="10764" width="17.44140625" style="326" customWidth="1"/>
    <col min="10765" max="10773" width="9.109375" style="326" customWidth="1"/>
    <col min="10774" max="11006" width="8.88671875" style="326"/>
    <col min="11007" max="11007" width="46.33203125" style="326" bestFit="1" customWidth="1"/>
    <col min="11008" max="11008" width="9.6640625" style="326" bestFit="1" customWidth="1"/>
    <col min="11009" max="11019" width="9.109375" style="326" customWidth="1"/>
    <col min="11020" max="11020" width="17.44140625" style="326" customWidth="1"/>
    <col min="11021" max="11029" width="9.109375" style="326" customWidth="1"/>
    <col min="11030" max="11262" width="8.88671875" style="326"/>
    <col min="11263" max="11263" width="46.33203125" style="326" bestFit="1" customWidth="1"/>
    <col min="11264" max="11264" width="9.6640625" style="326" bestFit="1" customWidth="1"/>
    <col min="11265" max="11275" width="9.109375" style="326" customWidth="1"/>
    <col min="11276" max="11276" width="17.44140625" style="326" customWidth="1"/>
    <col min="11277" max="11285" width="9.109375" style="326" customWidth="1"/>
    <col min="11286" max="11518" width="8.88671875" style="326"/>
    <col min="11519" max="11519" width="46.33203125" style="326" bestFit="1" customWidth="1"/>
    <col min="11520" max="11520" width="9.6640625" style="326" bestFit="1" customWidth="1"/>
    <col min="11521" max="11531" width="9.109375" style="326" customWidth="1"/>
    <col min="11532" max="11532" width="17.44140625" style="326" customWidth="1"/>
    <col min="11533" max="11541" width="9.109375" style="326" customWidth="1"/>
    <col min="11542" max="11774" width="8.88671875" style="326"/>
    <col min="11775" max="11775" width="46.33203125" style="326" bestFit="1" customWidth="1"/>
    <col min="11776" max="11776" width="9.6640625" style="326" bestFit="1" customWidth="1"/>
    <col min="11777" max="11787" width="9.109375" style="326" customWidth="1"/>
    <col min="11788" max="11788" width="17.44140625" style="326" customWidth="1"/>
    <col min="11789" max="11797" width="9.109375" style="326" customWidth="1"/>
    <col min="11798" max="12030" width="8.88671875" style="326"/>
    <col min="12031" max="12031" width="46.33203125" style="326" bestFit="1" customWidth="1"/>
    <col min="12032" max="12032" width="9.6640625" style="326" bestFit="1" customWidth="1"/>
    <col min="12033" max="12043" width="9.109375" style="326" customWidth="1"/>
    <col min="12044" max="12044" width="17.44140625" style="326" customWidth="1"/>
    <col min="12045" max="12053" width="9.109375" style="326" customWidth="1"/>
    <col min="12054" max="12286" width="8.88671875" style="326"/>
    <col min="12287" max="12287" width="46.33203125" style="326" bestFit="1" customWidth="1"/>
    <col min="12288" max="12288" width="9.6640625" style="326" bestFit="1" customWidth="1"/>
    <col min="12289" max="12299" width="9.109375" style="326" customWidth="1"/>
    <col min="12300" max="12300" width="17.44140625" style="326" customWidth="1"/>
    <col min="12301" max="12309" width="9.109375" style="326" customWidth="1"/>
    <col min="12310" max="12542" width="8.88671875" style="326"/>
    <col min="12543" max="12543" width="46.33203125" style="326" bestFit="1" customWidth="1"/>
    <col min="12544" max="12544" width="9.6640625" style="326" bestFit="1" customWidth="1"/>
    <col min="12545" max="12555" width="9.109375" style="326" customWidth="1"/>
    <col min="12556" max="12556" width="17.44140625" style="326" customWidth="1"/>
    <col min="12557" max="12565" width="9.109375" style="326" customWidth="1"/>
    <col min="12566" max="12798" width="8.88671875" style="326"/>
    <col min="12799" max="12799" width="46.33203125" style="326" bestFit="1" customWidth="1"/>
    <col min="12800" max="12800" width="9.6640625" style="326" bestFit="1" customWidth="1"/>
    <col min="12801" max="12811" width="9.109375" style="326" customWidth="1"/>
    <col min="12812" max="12812" width="17.44140625" style="326" customWidth="1"/>
    <col min="12813" max="12821" width="9.109375" style="326" customWidth="1"/>
    <col min="12822" max="13054" width="8.88671875" style="326"/>
    <col min="13055" max="13055" width="46.33203125" style="326" bestFit="1" customWidth="1"/>
    <col min="13056" max="13056" width="9.6640625" style="326" bestFit="1" customWidth="1"/>
    <col min="13057" max="13067" width="9.109375" style="326" customWidth="1"/>
    <col min="13068" max="13068" width="17.44140625" style="326" customWidth="1"/>
    <col min="13069" max="13077" width="9.109375" style="326" customWidth="1"/>
    <col min="13078" max="13310" width="8.88671875" style="326"/>
    <col min="13311" max="13311" width="46.33203125" style="326" bestFit="1" customWidth="1"/>
    <col min="13312" max="13312" width="9.6640625" style="326" bestFit="1" customWidth="1"/>
    <col min="13313" max="13323" width="9.109375" style="326" customWidth="1"/>
    <col min="13324" max="13324" width="17.44140625" style="326" customWidth="1"/>
    <col min="13325" max="13333" width="9.109375" style="326" customWidth="1"/>
    <col min="13334" max="13566" width="8.88671875" style="326"/>
    <col min="13567" max="13567" width="46.33203125" style="326" bestFit="1" customWidth="1"/>
    <col min="13568" max="13568" width="9.6640625" style="326" bestFit="1" customWidth="1"/>
    <col min="13569" max="13579" width="9.109375" style="326" customWidth="1"/>
    <col min="13580" max="13580" width="17.44140625" style="326" customWidth="1"/>
    <col min="13581" max="13589" width="9.109375" style="326" customWidth="1"/>
    <col min="13590" max="13822" width="8.88671875" style="326"/>
    <col min="13823" max="13823" width="46.33203125" style="326" bestFit="1" customWidth="1"/>
    <col min="13824" max="13824" width="9.6640625" style="326" bestFit="1" customWidth="1"/>
    <col min="13825" max="13835" width="9.109375" style="326" customWidth="1"/>
    <col min="13836" max="13836" width="17.44140625" style="326" customWidth="1"/>
    <col min="13837" max="13845" width="9.109375" style="326" customWidth="1"/>
    <col min="13846" max="14078" width="8.88671875" style="326"/>
    <col min="14079" max="14079" width="46.33203125" style="326" bestFit="1" customWidth="1"/>
    <col min="14080" max="14080" width="9.6640625" style="326" bestFit="1" customWidth="1"/>
    <col min="14081" max="14091" width="9.109375" style="326" customWidth="1"/>
    <col min="14092" max="14092" width="17.44140625" style="326" customWidth="1"/>
    <col min="14093" max="14101" width="9.109375" style="326" customWidth="1"/>
    <col min="14102" max="14334" width="8.88671875" style="326"/>
    <col min="14335" max="14335" width="46.33203125" style="326" bestFit="1" customWidth="1"/>
    <col min="14336" max="14336" width="9.6640625" style="326" bestFit="1" customWidth="1"/>
    <col min="14337" max="14347" width="9.109375" style="326" customWidth="1"/>
    <col min="14348" max="14348" width="17.44140625" style="326" customWidth="1"/>
    <col min="14349" max="14357" width="9.109375" style="326" customWidth="1"/>
    <col min="14358" max="14590" width="8.88671875" style="326"/>
    <col min="14591" max="14591" width="46.33203125" style="326" bestFit="1" customWidth="1"/>
    <col min="14592" max="14592" width="9.6640625" style="326" bestFit="1" customWidth="1"/>
    <col min="14593" max="14603" width="9.109375" style="326" customWidth="1"/>
    <col min="14604" max="14604" width="17.44140625" style="326" customWidth="1"/>
    <col min="14605" max="14613" width="9.109375" style="326" customWidth="1"/>
    <col min="14614" max="14846" width="8.88671875" style="326"/>
    <col min="14847" max="14847" width="46.33203125" style="326" bestFit="1" customWidth="1"/>
    <col min="14848" max="14848" width="9.6640625" style="326" bestFit="1" customWidth="1"/>
    <col min="14849" max="14859" width="9.109375" style="326" customWidth="1"/>
    <col min="14860" max="14860" width="17.44140625" style="326" customWidth="1"/>
    <col min="14861" max="14869" width="9.109375" style="326" customWidth="1"/>
    <col min="14870" max="15102" width="8.88671875" style="326"/>
    <col min="15103" max="15103" width="46.33203125" style="326" bestFit="1" customWidth="1"/>
    <col min="15104" max="15104" width="9.6640625" style="326" bestFit="1" customWidth="1"/>
    <col min="15105" max="15115" width="9.109375" style="326" customWidth="1"/>
    <col min="15116" max="15116" width="17.44140625" style="326" customWidth="1"/>
    <col min="15117" max="15125" width="9.109375" style="326" customWidth="1"/>
    <col min="15126" max="15358" width="8.88671875" style="326"/>
    <col min="15359" max="15359" width="46.33203125" style="326" bestFit="1" customWidth="1"/>
    <col min="15360" max="15360" width="9.6640625" style="326" bestFit="1" customWidth="1"/>
    <col min="15361" max="15371" width="9.109375" style="326" customWidth="1"/>
    <col min="15372" max="15372" width="17.44140625" style="326" customWidth="1"/>
    <col min="15373" max="15381" width="9.109375" style="326" customWidth="1"/>
    <col min="15382" max="15614" width="8.88671875" style="326"/>
    <col min="15615" max="15615" width="46.33203125" style="326" bestFit="1" customWidth="1"/>
    <col min="15616" max="15616" width="9.6640625" style="326" bestFit="1" customWidth="1"/>
    <col min="15617" max="15627" width="9.109375" style="326" customWidth="1"/>
    <col min="15628" max="15628" width="17.44140625" style="326" customWidth="1"/>
    <col min="15629" max="15637" width="9.109375" style="326" customWidth="1"/>
    <col min="15638" max="15870" width="8.88671875" style="326"/>
    <col min="15871" max="15871" width="46.33203125" style="326" bestFit="1" customWidth="1"/>
    <col min="15872" max="15872" width="9.6640625" style="326" bestFit="1" customWidth="1"/>
    <col min="15873" max="15883" width="9.109375" style="326" customWidth="1"/>
    <col min="15884" max="15884" width="17.44140625" style="326" customWidth="1"/>
    <col min="15885" max="15893" width="9.109375" style="326" customWidth="1"/>
    <col min="15894" max="16126" width="8.88671875" style="326"/>
    <col min="16127" max="16127" width="46.33203125" style="326" bestFit="1" customWidth="1"/>
    <col min="16128" max="16128" width="9.6640625" style="326" bestFit="1" customWidth="1"/>
    <col min="16129" max="16139" width="9.109375" style="326" customWidth="1"/>
    <col min="16140" max="16140" width="17.44140625" style="326" customWidth="1"/>
    <col min="16141" max="16149" width="9.109375" style="326" customWidth="1"/>
    <col min="16150" max="16382" width="8.88671875" style="326"/>
    <col min="16383" max="16384" width="12.6640625" style="326" customWidth="1"/>
  </cols>
  <sheetData>
    <row r="1" spans="1:15" s="325" customFormat="1" ht="16.2">
      <c r="A1" s="706" t="s">
        <v>206</v>
      </c>
      <c r="B1" s="706"/>
      <c r="C1" s="707"/>
      <c r="D1" s="707"/>
      <c r="E1" s="707"/>
      <c r="F1" s="707"/>
      <c r="G1" s="707"/>
      <c r="H1" s="707"/>
      <c r="I1" s="707"/>
      <c r="J1" s="707"/>
      <c r="K1" s="707"/>
      <c r="L1" s="707"/>
      <c r="M1" s="707"/>
      <c r="N1" s="707"/>
      <c r="O1" s="707"/>
    </row>
    <row r="2" spans="1:15" s="325" customFormat="1" ht="15.6">
      <c r="A2" s="708" t="s">
        <v>213</v>
      </c>
      <c r="B2" s="708"/>
      <c r="C2" s="709"/>
      <c r="D2" s="709"/>
      <c r="E2" s="709"/>
      <c r="F2" s="709"/>
      <c r="G2" s="709"/>
      <c r="H2" s="709"/>
      <c r="I2" s="709"/>
      <c r="J2" s="709"/>
      <c r="K2" s="709"/>
      <c r="L2" s="709"/>
      <c r="M2" s="709"/>
      <c r="N2" s="709"/>
      <c r="O2" s="709"/>
    </row>
    <row r="3" spans="1:15" s="325" customFormat="1" ht="15.6">
      <c r="A3" s="710" t="str">
        <f>'Fund 0666'!A3:O3</f>
        <v>Data Through April 30, 2023</v>
      </c>
      <c r="B3" s="710"/>
      <c r="C3" s="711"/>
      <c r="D3" s="711"/>
      <c r="E3" s="711"/>
      <c r="F3" s="711"/>
      <c r="G3" s="711"/>
      <c r="H3" s="711"/>
      <c r="I3" s="711"/>
      <c r="J3" s="711"/>
      <c r="K3" s="711"/>
      <c r="L3" s="711"/>
      <c r="M3" s="711"/>
      <c r="N3" s="711"/>
      <c r="O3" s="711"/>
    </row>
    <row r="4" spans="1:15" s="325" customFormat="1">
      <c r="A4" s="315"/>
      <c r="B4" s="315"/>
      <c r="C4" s="311"/>
      <c r="D4" s="311"/>
      <c r="E4" s="311"/>
      <c r="F4" s="311"/>
      <c r="G4" s="311"/>
      <c r="H4" s="311"/>
      <c r="I4" s="316"/>
      <c r="J4" s="316"/>
      <c r="K4" s="316"/>
      <c r="L4" s="308"/>
      <c r="M4" s="308"/>
      <c r="N4" s="308"/>
      <c r="O4" s="308"/>
    </row>
    <row r="5" spans="1:15">
      <c r="A5" s="317"/>
      <c r="B5" s="317"/>
      <c r="C5" s="311"/>
      <c r="D5" s="311"/>
      <c r="E5" s="311"/>
      <c r="F5" s="311"/>
      <c r="G5" s="311"/>
      <c r="H5" s="311"/>
      <c r="I5" s="318"/>
      <c r="J5" s="318"/>
      <c r="K5" s="318"/>
      <c r="L5" s="311"/>
      <c r="M5" s="311"/>
      <c r="N5" s="311"/>
      <c r="O5" s="311"/>
    </row>
    <row r="6" spans="1:15" ht="15.6">
      <c r="A6" s="90"/>
      <c r="B6" s="90"/>
    </row>
    <row r="7" spans="1:15" s="327" customFormat="1" ht="15.6">
      <c r="A7" s="91"/>
      <c r="B7" s="91"/>
      <c r="C7" s="335"/>
      <c r="D7" s="335"/>
      <c r="E7" s="335"/>
      <c r="F7" s="335"/>
      <c r="G7" s="335"/>
      <c r="H7" s="335"/>
      <c r="I7" s="335"/>
      <c r="J7" s="335"/>
      <c r="K7" s="335"/>
      <c r="L7" s="335"/>
      <c r="M7" s="335"/>
      <c r="N7" s="335"/>
      <c r="O7" s="335" t="s">
        <v>573</v>
      </c>
    </row>
    <row r="8" spans="1:15" ht="16.2" thickBot="1">
      <c r="A8" s="90"/>
      <c r="B8" s="90"/>
      <c r="C8" s="310" t="s">
        <v>561</v>
      </c>
      <c r="D8" s="310" t="s">
        <v>562</v>
      </c>
      <c r="E8" s="310" t="s">
        <v>563</v>
      </c>
      <c r="F8" s="310" t="s">
        <v>564</v>
      </c>
      <c r="G8" s="310" t="s">
        <v>565</v>
      </c>
      <c r="H8" s="310" t="s">
        <v>566</v>
      </c>
      <c r="I8" s="310" t="s">
        <v>567</v>
      </c>
      <c r="J8" s="310" t="s">
        <v>568</v>
      </c>
      <c r="K8" s="310" t="s">
        <v>569</v>
      </c>
      <c r="L8" s="310" t="s">
        <v>570</v>
      </c>
      <c r="M8" s="310" t="s">
        <v>571</v>
      </c>
      <c r="N8" s="310" t="s">
        <v>572</v>
      </c>
      <c r="O8" s="350" t="str">
        <f>'Fund 8093'!O8</f>
        <v>as of 04/30/23</v>
      </c>
    </row>
    <row r="9" spans="1:15" ht="16.8" thickTop="1" thickBot="1">
      <c r="A9" s="330" t="s">
        <v>209</v>
      </c>
      <c r="B9" s="340"/>
      <c r="C9" s="85">
        <v>0</v>
      </c>
      <c r="D9" s="86"/>
      <c r="E9" s="86"/>
      <c r="F9" s="86"/>
      <c r="G9" s="86"/>
      <c r="H9" s="86"/>
      <c r="I9" s="86"/>
      <c r="J9" s="86"/>
      <c r="K9" s="86"/>
      <c r="L9" s="86"/>
      <c r="M9" s="86"/>
      <c r="N9" s="86"/>
      <c r="O9" s="86"/>
    </row>
    <row r="10" spans="1:15" ht="15.6">
      <c r="A10" s="90"/>
      <c r="B10" s="90"/>
      <c r="C10" s="84"/>
      <c r="D10" s="84"/>
      <c r="E10" s="84"/>
      <c r="F10" s="84"/>
      <c r="G10" s="84"/>
      <c r="H10" s="84"/>
      <c r="I10" s="92"/>
      <c r="J10" s="92"/>
      <c r="K10" s="92"/>
      <c r="L10" s="84"/>
      <c r="M10" s="84"/>
      <c r="N10" s="84"/>
      <c r="O10" s="84"/>
    </row>
    <row r="11" spans="1:15" ht="15.6">
      <c r="A11" s="351" t="s">
        <v>205</v>
      </c>
      <c r="B11" s="351" t="s">
        <v>253</v>
      </c>
      <c r="C11" s="84"/>
      <c r="D11" s="84"/>
      <c r="E11" s="84"/>
      <c r="F11" s="84"/>
      <c r="G11" s="84"/>
      <c r="H11" s="84"/>
      <c r="I11" s="92"/>
      <c r="J11" s="92"/>
      <c r="K11" s="92"/>
      <c r="L11" s="84"/>
      <c r="M11" s="84"/>
      <c r="N11" s="84"/>
      <c r="O11" s="84"/>
    </row>
    <row r="12" spans="1:15" ht="15.6">
      <c r="A12" s="90"/>
      <c r="B12" s="90"/>
      <c r="C12" s="84"/>
      <c r="D12" s="84"/>
      <c r="E12" s="84"/>
      <c r="F12" s="84"/>
      <c r="G12" s="84"/>
      <c r="H12" s="84"/>
      <c r="I12" s="92"/>
      <c r="J12" s="92"/>
      <c r="K12" s="92"/>
      <c r="L12" s="84"/>
      <c r="M12" s="84"/>
      <c r="N12" s="84"/>
      <c r="O12" s="84"/>
    </row>
    <row r="13" spans="1:15" ht="62.4">
      <c r="A13" s="90" t="s">
        <v>214</v>
      </c>
      <c r="B13" s="353" t="s">
        <v>355</v>
      </c>
      <c r="C13" s="84">
        <v>326.32</v>
      </c>
      <c r="D13" s="84">
        <v>284.16000000000003</v>
      </c>
      <c r="E13" s="84">
        <v>326.31</v>
      </c>
      <c r="F13" s="403">
        <v>698.5</v>
      </c>
      <c r="G13" s="404">
        <v>22</v>
      </c>
      <c r="H13" s="403">
        <v>44</v>
      </c>
      <c r="I13" s="84">
        <v>802.97</v>
      </c>
      <c r="J13" s="84">
        <v>360.16</v>
      </c>
      <c r="K13" s="84"/>
      <c r="L13" s="84"/>
      <c r="M13" s="84"/>
      <c r="N13" s="84"/>
      <c r="O13" s="101">
        <f t="shared" ref="O13" si="0">ROUND(SUM(C13:N13),0)</f>
        <v>2864</v>
      </c>
    </row>
    <row r="14" spans="1:15" ht="15.6">
      <c r="A14" s="90"/>
      <c r="B14" s="90"/>
      <c r="C14" s="84"/>
      <c r="D14" s="84"/>
      <c r="E14" s="84"/>
      <c r="F14" s="84"/>
      <c r="G14" s="84"/>
      <c r="H14" s="84"/>
      <c r="I14" s="84"/>
      <c r="J14" s="84"/>
      <c r="K14" s="84"/>
      <c r="L14" s="84"/>
      <c r="M14" s="84"/>
      <c r="N14" s="84"/>
      <c r="O14" s="84"/>
    </row>
    <row r="15" spans="1:15" ht="15.6">
      <c r="A15" s="90"/>
      <c r="B15" s="90"/>
      <c r="C15" s="84"/>
      <c r="D15" s="84"/>
      <c r="E15" s="84"/>
      <c r="F15" s="84"/>
      <c r="G15" s="84"/>
      <c r="H15" s="84"/>
      <c r="I15" s="92"/>
      <c r="J15" s="92"/>
      <c r="K15" s="92"/>
      <c r="L15" s="84"/>
      <c r="M15" s="84"/>
      <c r="N15" s="84"/>
      <c r="O15" s="84"/>
    </row>
    <row r="16" spans="1:15" ht="15.6">
      <c r="A16" s="352" t="s">
        <v>204</v>
      </c>
      <c r="B16" s="352"/>
      <c r="C16" s="87">
        <f t="shared" ref="C16:L16" si="1">SUM(C9:C15)</f>
        <v>326.32</v>
      </c>
      <c r="D16" s="87">
        <f t="shared" si="1"/>
        <v>284.16000000000003</v>
      </c>
      <c r="E16" s="87">
        <f t="shared" si="1"/>
        <v>326.31</v>
      </c>
      <c r="F16" s="87">
        <f t="shared" si="1"/>
        <v>698.5</v>
      </c>
      <c r="G16" s="87">
        <f t="shared" si="1"/>
        <v>22</v>
      </c>
      <c r="H16" s="87">
        <f t="shared" si="1"/>
        <v>44</v>
      </c>
      <c r="I16" s="87">
        <f t="shared" si="1"/>
        <v>802.97</v>
      </c>
      <c r="J16" s="87">
        <f t="shared" si="1"/>
        <v>360.16</v>
      </c>
      <c r="K16" s="87">
        <f t="shared" si="1"/>
        <v>0</v>
      </c>
      <c r="L16" s="87">
        <f t="shared" si="1"/>
        <v>0</v>
      </c>
      <c r="M16" s="87">
        <f>ROUND((SUM(M9:M15)),0)</f>
        <v>0</v>
      </c>
      <c r="N16" s="87">
        <f>ROUND((SUM(N9:N15)),0)</f>
        <v>0</v>
      </c>
      <c r="O16" s="87">
        <f>SUM(C16:N16)</f>
        <v>2864.42</v>
      </c>
    </row>
    <row r="17" spans="1:15" ht="15.6">
      <c r="A17" s="90"/>
      <c r="B17" s="90"/>
      <c r="C17" s="84"/>
      <c r="D17" s="84"/>
      <c r="E17" s="84"/>
      <c r="F17" s="84"/>
      <c r="G17" s="84"/>
      <c r="H17" s="84"/>
      <c r="I17" s="96"/>
      <c r="J17" s="96"/>
      <c r="K17" s="96"/>
      <c r="L17" s="84"/>
      <c r="M17" s="84"/>
      <c r="N17" s="84"/>
      <c r="O17" s="84"/>
    </row>
    <row r="18" spans="1:15" ht="15.6">
      <c r="A18" s="351" t="s">
        <v>203</v>
      </c>
      <c r="B18" s="351"/>
      <c r="C18" s="84"/>
      <c r="D18" s="84"/>
      <c r="E18" s="84"/>
      <c r="F18" s="84"/>
      <c r="G18" s="84"/>
      <c r="H18" s="84"/>
      <c r="I18" s="96"/>
      <c r="J18" s="96"/>
      <c r="K18" s="96"/>
      <c r="L18" s="84"/>
      <c r="M18" s="84"/>
      <c r="N18" s="84"/>
      <c r="O18" s="84"/>
    </row>
    <row r="19" spans="1:15" ht="15.6">
      <c r="A19" s="97"/>
      <c r="B19" s="97"/>
      <c r="C19" s="84"/>
      <c r="D19" s="84"/>
      <c r="E19" s="84"/>
      <c r="F19" s="84"/>
      <c r="G19" s="84"/>
      <c r="H19" s="84"/>
      <c r="I19" s="96"/>
      <c r="J19" s="96"/>
      <c r="K19" s="96"/>
      <c r="L19" s="84"/>
      <c r="M19" s="84"/>
      <c r="N19" s="84"/>
      <c r="O19" s="84"/>
    </row>
    <row r="20" spans="1:15" ht="15.6">
      <c r="A20" s="93" t="s">
        <v>215</v>
      </c>
      <c r="B20" s="93"/>
      <c r="C20" s="84">
        <f>-C16</f>
        <v>-326.32</v>
      </c>
      <c r="D20" s="84">
        <f t="shared" ref="D20:L20" si="2">-D16</f>
        <v>-284.16000000000003</v>
      </c>
      <c r="E20" s="84">
        <f t="shared" si="2"/>
        <v>-326.31</v>
      </c>
      <c r="F20" s="84">
        <f t="shared" si="2"/>
        <v>-698.5</v>
      </c>
      <c r="G20" s="84">
        <f t="shared" si="2"/>
        <v>-22</v>
      </c>
      <c r="H20" s="84">
        <f t="shared" si="2"/>
        <v>-44</v>
      </c>
      <c r="I20" s="84">
        <f t="shared" si="2"/>
        <v>-802.97</v>
      </c>
      <c r="J20" s="84">
        <f t="shared" si="2"/>
        <v>-360.16</v>
      </c>
      <c r="K20" s="84">
        <f t="shared" si="2"/>
        <v>0</v>
      </c>
      <c r="L20" s="84">
        <f t="shared" si="2"/>
        <v>0</v>
      </c>
      <c r="M20" s="84">
        <f>ROUND(-M16,0)</f>
        <v>0</v>
      </c>
      <c r="N20" s="84">
        <f>ROUND(-N16,0)</f>
        <v>0</v>
      </c>
      <c r="O20" s="84">
        <f>ROUND(SUM(C20:N20),0)</f>
        <v>-2864</v>
      </c>
    </row>
    <row r="21" spans="1:15" ht="15.6">
      <c r="A21" s="97"/>
      <c r="B21" s="97"/>
      <c r="C21" s="84"/>
      <c r="D21" s="84"/>
      <c r="E21" s="84"/>
      <c r="F21" s="84"/>
      <c r="G21" s="84"/>
      <c r="H21" s="84"/>
      <c r="I21" s="96"/>
      <c r="J21" s="96"/>
      <c r="K21" s="96"/>
      <c r="L21" s="84"/>
      <c r="M21" s="84"/>
      <c r="N21" s="84"/>
      <c r="O21" s="84"/>
    </row>
    <row r="22" spans="1:15" ht="15.6">
      <c r="A22" s="97"/>
      <c r="B22" s="97"/>
      <c r="C22" s="84"/>
      <c r="D22" s="84"/>
      <c r="E22" s="84"/>
      <c r="F22" s="84"/>
      <c r="G22" s="84"/>
      <c r="H22" s="84"/>
      <c r="I22" s="96"/>
      <c r="J22" s="96"/>
      <c r="K22" s="96"/>
      <c r="L22" s="84"/>
      <c r="M22" s="84"/>
      <c r="N22" s="84"/>
      <c r="O22" s="84"/>
    </row>
    <row r="23" spans="1:15" ht="15.6">
      <c r="A23" s="351" t="s">
        <v>202</v>
      </c>
      <c r="B23" s="351"/>
      <c r="C23" s="87">
        <f>SUM(C19:C22)</f>
        <v>-326.32</v>
      </c>
      <c r="D23" s="87">
        <f t="shared" ref="D23:M23" si="3">SUM(D19:D22)</f>
        <v>-284.16000000000003</v>
      </c>
      <c r="E23" s="87">
        <f t="shared" si="3"/>
        <v>-326.31</v>
      </c>
      <c r="F23" s="87">
        <f t="shared" si="3"/>
        <v>-698.5</v>
      </c>
      <c r="G23" s="87">
        <f t="shared" si="3"/>
        <v>-22</v>
      </c>
      <c r="H23" s="87">
        <f t="shared" si="3"/>
        <v>-44</v>
      </c>
      <c r="I23" s="87">
        <f t="shared" si="3"/>
        <v>-802.97</v>
      </c>
      <c r="J23" s="87">
        <f t="shared" si="3"/>
        <v>-360.16</v>
      </c>
      <c r="K23" s="87">
        <f t="shared" si="3"/>
        <v>0</v>
      </c>
      <c r="L23" s="87">
        <f t="shared" si="3"/>
        <v>0</v>
      </c>
      <c r="M23" s="87">
        <f t="shared" si="3"/>
        <v>0</v>
      </c>
      <c r="N23" s="87">
        <f>SUM(N19:N22)</f>
        <v>0</v>
      </c>
      <c r="O23" s="87">
        <f>SUM(O19:O22)</f>
        <v>-2864</v>
      </c>
    </row>
    <row r="24" spans="1:15" ht="15.6">
      <c r="A24" s="90"/>
      <c r="B24" s="90"/>
      <c r="C24" s="84"/>
      <c r="D24" s="84"/>
      <c r="E24" s="84"/>
      <c r="F24" s="84"/>
      <c r="G24" s="84"/>
      <c r="H24" s="84"/>
      <c r="I24" s="96"/>
      <c r="J24" s="96"/>
      <c r="K24" s="96"/>
      <c r="L24" s="84"/>
      <c r="M24" s="84"/>
      <c r="N24" s="84"/>
      <c r="O24" s="84"/>
    </row>
    <row r="25" spans="1:15" ht="16.2" thickBot="1">
      <c r="A25" s="330" t="s">
        <v>201</v>
      </c>
      <c r="B25" s="330"/>
      <c r="C25" s="332">
        <f t="shared" ref="C25:N25" si="4">+C9+C16+C23</f>
        <v>0</v>
      </c>
      <c r="D25" s="332">
        <f t="shared" si="4"/>
        <v>0</v>
      </c>
      <c r="E25" s="332">
        <f t="shared" si="4"/>
        <v>0</v>
      </c>
      <c r="F25" s="332">
        <f t="shared" si="4"/>
        <v>0</v>
      </c>
      <c r="G25" s="332">
        <f t="shared" si="4"/>
        <v>0</v>
      </c>
      <c r="H25" s="332">
        <f t="shared" si="4"/>
        <v>0</v>
      </c>
      <c r="I25" s="332">
        <f t="shared" si="4"/>
        <v>0</v>
      </c>
      <c r="J25" s="332">
        <f t="shared" si="4"/>
        <v>0</v>
      </c>
      <c r="K25" s="332">
        <f t="shared" si="4"/>
        <v>0</v>
      </c>
      <c r="L25" s="332">
        <f t="shared" si="4"/>
        <v>0</v>
      </c>
      <c r="M25" s="332">
        <f t="shared" si="4"/>
        <v>0</v>
      </c>
      <c r="N25" s="332">
        <f t="shared" si="4"/>
        <v>0</v>
      </c>
      <c r="O25" s="332">
        <f>ROUND((+O9+O16+O23),0)</f>
        <v>0</v>
      </c>
    </row>
    <row r="26" spans="1:15" ht="15.6">
      <c r="A26" s="98"/>
      <c r="B26" s="98"/>
      <c r="C26" s="83"/>
      <c r="D26" s="83"/>
      <c r="E26" s="83"/>
      <c r="F26" s="83"/>
      <c r="G26" s="83"/>
      <c r="H26" s="83"/>
      <c r="I26" s="83"/>
      <c r="J26" s="83"/>
      <c r="K26" s="83"/>
      <c r="L26" s="83"/>
      <c r="M26" s="83"/>
      <c r="N26" s="83"/>
      <c r="O26" s="83"/>
    </row>
    <row r="27" spans="1:15" ht="15.6">
      <c r="A27" s="98"/>
      <c r="B27" s="98"/>
      <c r="C27" s="83"/>
      <c r="D27" s="83"/>
      <c r="E27" s="83"/>
      <c r="F27" s="83"/>
      <c r="G27" s="83"/>
      <c r="H27" s="83"/>
      <c r="I27" s="83"/>
      <c r="J27" s="83"/>
      <c r="K27" s="83"/>
      <c r="L27" s="83"/>
      <c r="M27" s="83"/>
      <c r="N27" s="83"/>
      <c r="O27" s="83"/>
    </row>
    <row r="28" spans="1:15" ht="15.6">
      <c r="A28" s="83" t="s">
        <v>216</v>
      </c>
      <c r="B28" s="83"/>
      <c r="C28" s="83"/>
      <c r="D28" s="83"/>
      <c r="E28" s="83"/>
      <c r="F28" s="83"/>
      <c r="G28" s="83"/>
      <c r="H28" s="83"/>
      <c r="I28" s="83"/>
      <c r="J28" s="83"/>
      <c r="K28" s="83"/>
      <c r="L28" s="83"/>
      <c r="M28" s="83"/>
      <c r="N28" s="83"/>
      <c r="O28" s="83"/>
    </row>
    <row r="29" spans="1:15" ht="15.6">
      <c r="A29" s="98"/>
      <c r="B29" s="98"/>
      <c r="C29" s="83"/>
      <c r="D29" s="83"/>
      <c r="E29" s="83"/>
      <c r="F29" s="83"/>
      <c r="G29" s="83"/>
      <c r="H29" s="83"/>
      <c r="I29" s="83"/>
      <c r="J29" s="83"/>
      <c r="K29" s="83"/>
      <c r="L29" s="83"/>
      <c r="M29" s="83"/>
      <c r="N29" s="83"/>
      <c r="O29" s="83"/>
    </row>
    <row r="30" spans="1:15" ht="15.6">
      <c r="A30" s="98"/>
      <c r="B30" s="98"/>
      <c r="C30" s="83"/>
      <c r="D30" s="83"/>
      <c r="E30" s="83"/>
      <c r="F30" s="83"/>
      <c r="G30" s="83"/>
      <c r="H30" s="83"/>
      <c r="I30" s="83"/>
      <c r="J30" s="83"/>
      <c r="K30" s="83"/>
      <c r="L30" s="83"/>
      <c r="M30" s="83"/>
      <c r="N30" s="83"/>
      <c r="O30" s="83"/>
    </row>
  </sheetData>
  <mergeCells count="3">
    <mergeCell ref="A1:O1"/>
    <mergeCell ref="A2:O2"/>
    <mergeCell ref="A3:O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4">
    <tabColor theme="6"/>
    <pageSetUpPr fitToPage="1"/>
  </sheetPr>
  <dimension ref="A1:Q43"/>
  <sheetViews>
    <sheetView zoomScale="70" zoomScaleNormal="70" zoomScaleSheetLayoutView="85" workbookViewId="0">
      <selection activeCell="P33" sqref="P33"/>
    </sheetView>
  </sheetViews>
  <sheetFormatPr defaultRowHeight="13.2"/>
  <cols>
    <col min="1" max="1" width="70.33203125" style="319" bestFit="1" customWidth="1"/>
    <col min="2" max="2" width="17.109375" style="319" bestFit="1" customWidth="1"/>
    <col min="3" max="3" width="11.33203125" style="309" hidden="1" customWidth="1"/>
    <col min="4" max="4" width="11.44140625" style="309" hidden="1" customWidth="1"/>
    <col min="5" max="6" width="11.6640625" style="309" hidden="1" customWidth="1"/>
    <col min="7" max="7" width="11.33203125" style="309" hidden="1" customWidth="1"/>
    <col min="8" max="8" width="11.6640625" style="309" hidden="1" customWidth="1"/>
    <col min="9" max="9" width="12.109375" style="309" hidden="1" customWidth="1"/>
    <col min="10" max="10" width="11.6640625" style="309" customWidth="1"/>
    <col min="11" max="11" width="12.109375" style="309" hidden="1" customWidth="1"/>
    <col min="12" max="12" width="11.44140625" style="309" hidden="1" customWidth="1"/>
    <col min="13" max="13" width="11.109375" style="309" hidden="1" customWidth="1"/>
    <col min="14" max="14" width="11.6640625" style="309" hidden="1" customWidth="1"/>
    <col min="15" max="15" width="16.109375" style="309" bestFit="1" customWidth="1"/>
    <col min="16" max="16" width="22.33203125" style="319" customWidth="1"/>
    <col min="17" max="17" width="22.33203125" style="320" customWidth="1"/>
    <col min="18" max="18" width="22.33203125" style="319" customWidth="1"/>
    <col min="19" max="20" width="9.33203125" style="319" customWidth="1"/>
    <col min="21" max="21" width="12.6640625" style="319" customWidth="1"/>
    <col min="22" max="22" width="10.44140625" style="319" customWidth="1"/>
    <col min="23" max="254" width="8.88671875" style="319"/>
    <col min="255" max="255" width="63.5546875" style="319" bestFit="1" customWidth="1"/>
    <col min="256" max="256" width="10.6640625" style="319" bestFit="1" customWidth="1"/>
    <col min="257" max="267" width="9.109375" style="319" customWidth="1"/>
    <col min="268" max="268" width="14.88671875" style="319" bestFit="1" customWidth="1"/>
    <col min="269" max="277" width="9.109375" style="319" customWidth="1"/>
    <col min="278" max="278" width="10.44140625" style="319" customWidth="1"/>
    <col min="279" max="510" width="8.88671875" style="319"/>
    <col min="511" max="511" width="63.5546875" style="319" bestFit="1" customWidth="1"/>
    <col min="512" max="512" width="10.6640625" style="319" bestFit="1" customWidth="1"/>
    <col min="513" max="523" width="9.109375" style="319" customWidth="1"/>
    <col min="524" max="524" width="14.88671875" style="319" bestFit="1" customWidth="1"/>
    <col min="525" max="533" width="9.109375" style="319" customWidth="1"/>
    <col min="534" max="534" width="10.44140625" style="319" customWidth="1"/>
    <col min="535" max="766" width="8.88671875" style="319"/>
    <col min="767" max="767" width="63.5546875" style="319" bestFit="1" customWidth="1"/>
    <col min="768" max="768" width="10.6640625" style="319" bestFit="1" customWidth="1"/>
    <col min="769" max="779" width="9.109375" style="319" customWidth="1"/>
    <col min="780" max="780" width="14.88671875" style="319" bestFit="1" customWidth="1"/>
    <col min="781" max="789" width="9.109375" style="319" customWidth="1"/>
    <col min="790" max="790" width="10.44140625" style="319" customWidth="1"/>
    <col min="791" max="1022" width="8.88671875" style="319"/>
    <col min="1023" max="1023" width="63.5546875" style="319" bestFit="1" customWidth="1"/>
    <col min="1024" max="1024" width="10.6640625" style="319" bestFit="1" customWidth="1"/>
    <col min="1025" max="1035" width="9.109375" style="319" customWidth="1"/>
    <col min="1036" max="1036" width="14.88671875" style="319" bestFit="1" customWidth="1"/>
    <col min="1037" max="1045" width="9.109375" style="319" customWidth="1"/>
    <col min="1046" max="1046" width="10.44140625" style="319" customWidth="1"/>
    <col min="1047" max="1278" width="8.88671875" style="319"/>
    <col min="1279" max="1279" width="63.5546875" style="319" bestFit="1" customWidth="1"/>
    <col min="1280" max="1280" width="10.6640625" style="319" bestFit="1" customWidth="1"/>
    <col min="1281" max="1291" width="9.109375" style="319" customWidth="1"/>
    <col min="1292" max="1292" width="14.88671875" style="319" bestFit="1" customWidth="1"/>
    <col min="1293" max="1301" width="9.109375" style="319" customWidth="1"/>
    <col min="1302" max="1302" width="10.44140625" style="319" customWidth="1"/>
    <col min="1303" max="1534" width="8.88671875" style="319"/>
    <col min="1535" max="1535" width="63.5546875" style="319" bestFit="1" customWidth="1"/>
    <col min="1536" max="1536" width="10.6640625" style="319" bestFit="1" customWidth="1"/>
    <col min="1537" max="1547" width="9.109375" style="319" customWidth="1"/>
    <col min="1548" max="1548" width="14.88671875" style="319" bestFit="1" customWidth="1"/>
    <col min="1549" max="1557" width="9.109375" style="319" customWidth="1"/>
    <col min="1558" max="1558" width="10.44140625" style="319" customWidth="1"/>
    <col min="1559" max="1790" width="8.88671875" style="319"/>
    <col min="1791" max="1791" width="63.5546875" style="319" bestFit="1" customWidth="1"/>
    <col min="1792" max="1792" width="10.6640625" style="319" bestFit="1" customWidth="1"/>
    <col min="1793" max="1803" width="9.109375" style="319" customWidth="1"/>
    <col min="1804" max="1804" width="14.88671875" style="319" bestFit="1" customWidth="1"/>
    <col min="1805" max="1813" width="9.109375" style="319" customWidth="1"/>
    <col min="1814" max="1814" width="10.44140625" style="319" customWidth="1"/>
    <col min="1815" max="2046" width="8.88671875" style="319"/>
    <col min="2047" max="2047" width="63.5546875" style="319" bestFit="1" customWidth="1"/>
    <col min="2048" max="2048" width="10.6640625" style="319" bestFit="1" customWidth="1"/>
    <col min="2049" max="2059" width="9.109375" style="319" customWidth="1"/>
    <col min="2060" max="2060" width="14.88671875" style="319" bestFit="1" customWidth="1"/>
    <col min="2061" max="2069" width="9.109375" style="319" customWidth="1"/>
    <col min="2070" max="2070" width="10.44140625" style="319" customWidth="1"/>
    <col min="2071" max="2302" width="8.88671875" style="319"/>
    <col min="2303" max="2303" width="63.5546875" style="319" bestFit="1" customWidth="1"/>
    <col min="2304" max="2304" width="10.6640625" style="319" bestFit="1" customWidth="1"/>
    <col min="2305" max="2315" width="9.109375" style="319" customWidth="1"/>
    <col min="2316" max="2316" width="14.88671875" style="319" bestFit="1" customWidth="1"/>
    <col min="2317" max="2325" width="9.109375" style="319" customWidth="1"/>
    <col min="2326" max="2326" width="10.44140625" style="319" customWidth="1"/>
    <col min="2327" max="2558" width="8.88671875" style="319"/>
    <col min="2559" max="2559" width="63.5546875" style="319" bestFit="1" customWidth="1"/>
    <col min="2560" max="2560" width="10.6640625" style="319" bestFit="1" customWidth="1"/>
    <col min="2561" max="2571" width="9.109375" style="319" customWidth="1"/>
    <col min="2572" max="2572" width="14.88671875" style="319" bestFit="1" customWidth="1"/>
    <col min="2573" max="2581" width="9.109375" style="319" customWidth="1"/>
    <col min="2582" max="2582" width="10.44140625" style="319" customWidth="1"/>
    <col min="2583" max="2814" width="8.88671875" style="319"/>
    <col min="2815" max="2815" width="63.5546875" style="319" bestFit="1" customWidth="1"/>
    <col min="2816" max="2816" width="10.6640625" style="319" bestFit="1" customWidth="1"/>
    <col min="2817" max="2827" width="9.109375" style="319" customWidth="1"/>
    <col min="2828" max="2828" width="14.88671875" style="319" bestFit="1" customWidth="1"/>
    <col min="2829" max="2837" width="9.109375" style="319" customWidth="1"/>
    <col min="2838" max="2838" width="10.44140625" style="319" customWidth="1"/>
    <col min="2839" max="3070" width="8.88671875" style="319"/>
    <col min="3071" max="3071" width="63.5546875" style="319" bestFit="1" customWidth="1"/>
    <col min="3072" max="3072" width="10.6640625" style="319" bestFit="1" customWidth="1"/>
    <col min="3073" max="3083" width="9.109375" style="319" customWidth="1"/>
    <col min="3084" max="3084" width="14.88671875" style="319" bestFit="1" customWidth="1"/>
    <col min="3085" max="3093" width="9.109375" style="319" customWidth="1"/>
    <col min="3094" max="3094" width="10.44140625" style="319" customWidth="1"/>
    <col min="3095" max="3326" width="8.88671875" style="319"/>
    <col min="3327" max="3327" width="63.5546875" style="319" bestFit="1" customWidth="1"/>
    <col min="3328" max="3328" width="10.6640625" style="319" bestFit="1" customWidth="1"/>
    <col min="3329" max="3339" width="9.109375" style="319" customWidth="1"/>
    <col min="3340" max="3340" width="14.88671875" style="319" bestFit="1" customWidth="1"/>
    <col min="3341" max="3349" width="9.109375" style="319" customWidth="1"/>
    <col min="3350" max="3350" width="10.44140625" style="319" customWidth="1"/>
    <col min="3351" max="3582" width="8.88671875" style="319"/>
    <col min="3583" max="3583" width="63.5546875" style="319" bestFit="1" customWidth="1"/>
    <col min="3584" max="3584" width="10.6640625" style="319" bestFit="1" customWidth="1"/>
    <col min="3585" max="3595" width="9.109375" style="319" customWidth="1"/>
    <col min="3596" max="3596" width="14.88671875" style="319" bestFit="1" customWidth="1"/>
    <col min="3597" max="3605" width="9.109375" style="319" customWidth="1"/>
    <col min="3606" max="3606" width="10.44140625" style="319" customWidth="1"/>
    <col min="3607" max="3838" width="8.88671875" style="319"/>
    <col min="3839" max="3839" width="63.5546875" style="319" bestFit="1" customWidth="1"/>
    <col min="3840" max="3840" width="10.6640625" style="319" bestFit="1" customWidth="1"/>
    <col min="3841" max="3851" width="9.109375" style="319" customWidth="1"/>
    <col min="3852" max="3852" width="14.88671875" style="319" bestFit="1" customWidth="1"/>
    <col min="3853" max="3861" width="9.109375" style="319" customWidth="1"/>
    <col min="3862" max="3862" width="10.44140625" style="319" customWidth="1"/>
    <col min="3863" max="4094" width="8.88671875" style="319"/>
    <col min="4095" max="4095" width="63.5546875" style="319" bestFit="1" customWidth="1"/>
    <col min="4096" max="4096" width="10.6640625" style="319" bestFit="1" customWidth="1"/>
    <col min="4097" max="4107" width="9.109375" style="319" customWidth="1"/>
    <col min="4108" max="4108" width="14.88671875" style="319" bestFit="1" customWidth="1"/>
    <col min="4109" max="4117" width="9.109375" style="319" customWidth="1"/>
    <col min="4118" max="4118" width="10.44140625" style="319" customWidth="1"/>
    <col min="4119" max="4350" width="8.88671875" style="319"/>
    <col min="4351" max="4351" width="63.5546875" style="319" bestFit="1" customWidth="1"/>
    <col min="4352" max="4352" width="10.6640625" style="319" bestFit="1" customWidth="1"/>
    <col min="4353" max="4363" width="9.109375" style="319" customWidth="1"/>
    <col min="4364" max="4364" width="14.88671875" style="319" bestFit="1" customWidth="1"/>
    <col min="4365" max="4373" width="9.109375" style="319" customWidth="1"/>
    <col min="4374" max="4374" width="10.44140625" style="319" customWidth="1"/>
    <col min="4375" max="4606" width="8.88671875" style="319"/>
    <col min="4607" max="4607" width="63.5546875" style="319" bestFit="1" customWidth="1"/>
    <col min="4608" max="4608" width="10.6640625" style="319" bestFit="1" customWidth="1"/>
    <col min="4609" max="4619" width="9.109375" style="319" customWidth="1"/>
    <col min="4620" max="4620" width="14.88671875" style="319" bestFit="1" customWidth="1"/>
    <col min="4621" max="4629" width="9.109375" style="319" customWidth="1"/>
    <col min="4630" max="4630" width="10.44140625" style="319" customWidth="1"/>
    <col min="4631" max="4862" width="8.88671875" style="319"/>
    <col min="4863" max="4863" width="63.5546875" style="319" bestFit="1" customWidth="1"/>
    <col min="4864" max="4864" width="10.6640625" style="319" bestFit="1" customWidth="1"/>
    <col min="4865" max="4875" width="9.109375" style="319" customWidth="1"/>
    <col min="4876" max="4876" width="14.88671875" style="319" bestFit="1" customWidth="1"/>
    <col min="4877" max="4885" width="9.109375" style="319" customWidth="1"/>
    <col min="4886" max="4886" width="10.44140625" style="319" customWidth="1"/>
    <col min="4887" max="5118" width="8.88671875" style="319"/>
    <col min="5119" max="5119" width="63.5546875" style="319" bestFit="1" customWidth="1"/>
    <col min="5120" max="5120" width="10.6640625" style="319" bestFit="1" customWidth="1"/>
    <col min="5121" max="5131" width="9.109375" style="319" customWidth="1"/>
    <col min="5132" max="5132" width="14.88671875" style="319" bestFit="1" customWidth="1"/>
    <col min="5133" max="5141" width="9.109375" style="319" customWidth="1"/>
    <col min="5142" max="5142" width="10.44140625" style="319" customWidth="1"/>
    <col min="5143" max="5374" width="8.88671875" style="319"/>
    <col min="5375" max="5375" width="63.5546875" style="319" bestFit="1" customWidth="1"/>
    <col min="5376" max="5376" width="10.6640625" style="319" bestFit="1" customWidth="1"/>
    <col min="5377" max="5387" width="9.109375" style="319" customWidth="1"/>
    <col min="5388" max="5388" width="14.88671875" style="319" bestFit="1" customWidth="1"/>
    <col min="5389" max="5397" width="9.109375" style="319" customWidth="1"/>
    <col min="5398" max="5398" width="10.44140625" style="319" customWidth="1"/>
    <col min="5399" max="5630" width="8.88671875" style="319"/>
    <col min="5631" max="5631" width="63.5546875" style="319" bestFit="1" customWidth="1"/>
    <col min="5632" max="5632" width="10.6640625" style="319" bestFit="1" customWidth="1"/>
    <col min="5633" max="5643" width="9.109375" style="319" customWidth="1"/>
    <col min="5644" max="5644" width="14.88671875" style="319" bestFit="1" customWidth="1"/>
    <col min="5645" max="5653" width="9.109375" style="319" customWidth="1"/>
    <col min="5654" max="5654" width="10.44140625" style="319" customWidth="1"/>
    <col min="5655" max="5886" width="8.88671875" style="319"/>
    <col min="5887" max="5887" width="63.5546875" style="319" bestFit="1" customWidth="1"/>
    <col min="5888" max="5888" width="10.6640625" style="319" bestFit="1" customWidth="1"/>
    <col min="5889" max="5899" width="9.109375" style="319" customWidth="1"/>
    <col min="5900" max="5900" width="14.88671875" style="319" bestFit="1" customWidth="1"/>
    <col min="5901" max="5909" width="9.109375" style="319" customWidth="1"/>
    <col min="5910" max="5910" width="10.44140625" style="319" customWidth="1"/>
    <col min="5911" max="6142" width="8.88671875" style="319"/>
    <col min="6143" max="6143" width="63.5546875" style="319" bestFit="1" customWidth="1"/>
    <col min="6144" max="6144" width="10.6640625" style="319" bestFit="1" customWidth="1"/>
    <col min="6145" max="6155" width="9.109375" style="319" customWidth="1"/>
    <col min="6156" max="6156" width="14.88671875" style="319" bestFit="1" customWidth="1"/>
    <col min="6157" max="6165" width="9.109375" style="319" customWidth="1"/>
    <col min="6166" max="6166" width="10.44140625" style="319" customWidth="1"/>
    <col min="6167" max="6398" width="8.88671875" style="319"/>
    <col min="6399" max="6399" width="63.5546875" style="319" bestFit="1" customWidth="1"/>
    <col min="6400" max="6400" width="10.6640625" style="319" bestFit="1" customWidth="1"/>
    <col min="6401" max="6411" width="9.109375" style="319" customWidth="1"/>
    <col min="6412" max="6412" width="14.88671875" style="319" bestFit="1" customWidth="1"/>
    <col min="6413" max="6421" width="9.109375" style="319" customWidth="1"/>
    <col min="6422" max="6422" width="10.44140625" style="319" customWidth="1"/>
    <col min="6423" max="6654" width="8.88671875" style="319"/>
    <col min="6655" max="6655" width="63.5546875" style="319" bestFit="1" customWidth="1"/>
    <col min="6656" max="6656" width="10.6640625" style="319" bestFit="1" customWidth="1"/>
    <col min="6657" max="6667" width="9.109375" style="319" customWidth="1"/>
    <col min="6668" max="6668" width="14.88671875" style="319" bestFit="1" customWidth="1"/>
    <col min="6669" max="6677" width="9.109375" style="319" customWidth="1"/>
    <col min="6678" max="6678" width="10.44140625" style="319" customWidth="1"/>
    <col min="6679" max="6910" width="8.88671875" style="319"/>
    <col min="6911" max="6911" width="63.5546875" style="319" bestFit="1" customWidth="1"/>
    <col min="6912" max="6912" width="10.6640625" style="319" bestFit="1" customWidth="1"/>
    <col min="6913" max="6923" width="9.109375" style="319" customWidth="1"/>
    <col min="6924" max="6924" width="14.88671875" style="319" bestFit="1" customWidth="1"/>
    <col min="6925" max="6933" width="9.109375" style="319" customWidth="1"/>
    <col min="6934" max="6934" width="10.44140625" style="319" customWidth="1"/>
    <col min="6935" max="7166" width="8.88671875" style="319"/>
    <col min="7167" max="7167" width="63.5546875" style="319" bestFit="1" customWidth="1"/>
    <col min="7168" max="7168" width="10.6640625" style="319" bestFit="1" customWidth="1"/>
    <col min="7169" max="7179" width="9.109375" style="319" customWidth="1"/>
    <col min="7180" max="7180" width="14.88671875" style="319" bestFit="1" customWidth="1"/>
    <col min="7181" max="7189" width="9.109375" style="319" customWidth="1"/>
    <col min="7190" max="7190" width="10.44140625" style="319" customWidth="1"/>
    <col min="7191" max="7422" width="8.88671875" style="319"/>
    <col min="7423" max="7423" width="63.5546875" style="319" bestFit="1" customWidth="1"/>
    <col min="7424" max="7424" width="10.6640625" style="319" bestFit="1" customWidth="1"/>
    <col min="7425" max="7435" width="9.109375" style="319" customWidth="1"/>
    <col min="7436" max="7436" width="14.88671875" style="319" bestFit="1" customWidth="1"/>
    <col min="7437" max="7445" width="9.109375" style="319" customWidth="1"/>
    <col min="7446" max="7446" width="10.44140625" style="319" customWidth="1"/>
    <col min="7447" max="7678" width="8.88671875" style="319"/>
    <col min="7679" max="7679" width="63.5546875" style="319" bestFit="1" customWidth="1"/>
    <col min="7680" max="7680" width="10.6640625" style="319" bestFit="1" customWidth="1"/>
    <col min="7681" max="7691" width="9.109375" style="319" customWidth="1"/>
    <col min="7692" max="7692" width="14.88671875" style="319" bestFit="1" customWidth="1"/>
    <col min="7693" max="7701" width="9.109375" style="319" customWidth="1"/>
    <col min="7702" max="7702" width="10.44140625" style="319" customWidth="1"/>
    <col min="7703" max="7934" width="8.88671875" style="319"/>
    <col min="7935" max="7935" width="63.5546875" style="319" bestFit="1" customWidth="1"/>
    <col min="7936" max="7936" width="10.6640625" style="319" bestFit="1" customWidth="1"/>
    <col min="7937" max="7947" width="9.109375" style="319" customWidth="1"/>
    <col min="7948" max="7948" width="14.88671875" style="319" bestFit="1" customWidth="1"/>
    <col min="7949" max="7957" width="9.109375" style="319" customWidth="1"/>
    <col min="7958" max="7958" width="10.44140625" style="319" customWidth="1"/>
    <col min="7959" max="8190" width="8.88671875" style="319"/>
    <col min="8191" max="8191" width="63.5546875" style="319" bestFit="1" customWidth="1"/>
    <col min="8192" max="8192" width="10.6640625" style="319" bestFit="1" customWidth="1"/>
    <col min="8193" max="8203" width="9.109375" style="319" customWidth="1"/>
    <col min="8204" max="8204" width="14.88671875" style="319" bestFit="1" customWidth="1"/>
    <col min="8205" max="8213" width="9.109375" style="319" customWidth="1"/>
    <col min="8214" max="8214" width="10.44140625" style="319" customWidth="1"/>
    <col min="8215" max="8446" width="8.88671875" style="319"/>
    <col min="8447" max="8447" width="63.5546875" style="319" bestFit="1" customWidth="1"/>
    <col min="8448" max="8448" width="10.6640625" style="319" bestFit="1" customWidth="1"/>
    <col min="8449" max="8459" width="9.109375" style="319" customWidth="1"/>
    <col min="8460" max="8460" width="14.88671875" style="319" bestFit="1" customWidth="1"/>
    <col min="8461" max="8469" width="9.109375" style="319" customWidth="1"/>
    <col min="8470" max="8470" width="10.44140625" style="319" customWidth="1"/>
    <col min="8471" max="8702" width="8.88671875" style="319"/>
    <col min="8703" max="8703" width="63.5546875" style="319" bestFit="1" customWidth="1"/>
    <col min="8704" max="8704" width="10.6640625" style="319" bestFit="1" customWidth="1"/>
    <col min="8705" max="8715" width="9.109375" style="319" customWidth="1"/>
    <col min="8716" max="8716" width="14.88671875" style="319" bestFit="1" customWidth="1"/>
    <col min="8717" max="8725" width="9.109375" style="319" customWidth="1"/>
    <col min="8726" max="8726" width="10.44140625" style="319" customWidth="1"/>
    <col min="8727" max="8958" width="8.88671875" style="319"/>
    <col min="8959" max="8959" width="63.5546875" style="319" bestFit="1" customWidth="1"/>
    <col min="8960" max="8960" width="10.6640625" style="319" bestFit="1" customWidth="1"/>
    <col min="8961" max="8971" width="9.109375" style="319" customWidth="1"/>
    <col min="8972" max="8972" width="14.88671875" style="319" bestFit="1" customWidth="1"/>
    <col min="8973" max="8981" width="9.109375" style="319" customWidth="1"/>
    <col min="8982" max="8982" width="10.44140625" style="319" customWidth="1"/>
    <col min="8983" max="9214" width="8.88671875" style="319"/>
    <col min="9215" max="9215" width="63.5546875" style="319" bestFit="1" customWidth="1"/>
    <col min="9216" max="9216" width="10.6640625" style="319" bestFit="1" customWidth="1"/>
    <col min="9217" max="9227" width="9.109375" style="319" customWidth="1"/>
    <col min="9228" max="9228" width="14.88671875" style="319" bestFit="1" customWidth="1"/>
    <col min="9229" max="9237" width="9.109375" style="319" customWidth="1"/>
    <col min="9238" max="9238" width="10.44140625" style="319" customWidth="1"/>
    <col min="9239" max="9470" width="8.88671875" style="319"/>
    <col min="9471" max="9471" width="63.5546875" style="319" bestFit="1" customWidth="1"/>
    <col min="9472" max="9472" width="10.6640625" style="319" bestFit="1" customWidth="1"/>
    <col min="9473" max="9483" width="9.109375" style="319" customWidth="1"/>
    <col min="9484" max="9484" width="14.88671875" style="319" bestFit="1" customWidth="1"/>
    <col min="9485" max="9493" width="9.109375" style="319" customWidth="1"/>
    <col min="9494" max="9494" width="10.44140625" style="319" customWidth="1"/>
    <col min="9495" max="9726" width="8.88671875" style="319"/>
    <col min="9727" max="9727" width="63.5546875" style="319" bestFit="1" customWidth="1"/>
    <col min="9728" max="9728" width="10.6640625" style="319" bestFit="1" customWidth="1"/>
    <col min="9729" max="9739" width="9.109375" style="319" customWidth="1"/>
    <col min="9740" max="9740" width="14.88671875" style="319" bestFit="1" customWidth="1"/>
    <col min="9741" max="9749" width="9.109375" style="319" customWidth="1"/>
    <col min="9750" max="9750" width="10.44140625" style="319" customWidth="1"/>
    <col min="9751" max="9982" width="8.88671875" style="319"/>
    <col min="9983" max="9983" width="63.5546875" style="319" bestFit="1" customWidth="1"/>
    <col min="9984" max="9984" width="10.6640625" style="319" bestFit="1" customWidth="1"/>
    <col min="9985" max="9995" width="9.109375" style="319" customWidth="1"/>
    <col min="9996" max="9996" width="14.88671875" style="319" bestFit="1" customWidth="1"/>
    <col min="9997" max="10005" width="9.109375" style="319" customWidth="1"/>
    <col min="10006" max="10006" width="10.44140625" style="319" customWidth="1"/>
    <col min="10007" max="10238" width="8.88671875" style="319"/>
    <col min="10239" max="10239" width="63.5546875" style="319" bestFit="1" customWidth="1"/>
    <col min="10240" max="10240" width="10.6640625" style="319" bestFit="1" customWidth="1"/>
    <col min="10241" max="10251" width="9.109375" style="319" customWidth="1"/>
    <col min="10252" max="10252" width="14.88671875" style="319" bestFit="1" customWidth="1"/>
    <col min="10253" max="10261" width="9.109375" style="319" customWidth="1"/>
    <col min="10262" max="10262" width="10.44140625" style="319" customWidth="1"/>
    <col min="10263" max="10494" width="8.88671875" style="319"/>
    <col min="10495" max="10495" width="63.5546875" style="319" bestFit="1" customWidth="1"/>
    <col min="10496" max="10496" width="10.6640625" style="319" bestFit="1" customWidth="1"/>
    <col min="10497" max="10507" width="9.109375" style="319" customWidth="1"/>
    <col min="10508" max="10508" width="14.88671875" style="319" bestFit="1" customWidth="1"/>
    <col min="10509" max="10517" width="9.109375" style="319" customWidth="1"/>
    <col min="10518" max="10518" width="10.44140625" style="319" customWidth="1"/>
    <col min="10519" max="10750" width="8.88671875" style="319"/>
    <col min="10751" max="10751" width="63.5546875" style="319" bestFit="1" customWidth="1"/>
    <col min="10752" max="10752" width="10.6640625" style="319" bestFit="1" customWidth="1"/>
    <col min="10753" max="10763" width="9.109375" style="319" customWidth="1"/>
    <col min="10764" max="10764" width="14.88671875" style="319" bestFit="1" customWidth="1"/>
    <col min="10765" max="10773" width="9.109375" style="319" customWidth="1"/>
    <col min="10774" max="10774" width="10.44140625" style="319" customWidth="1"/>
    <col min="10775" max="11006" width="8.88671875" style="319"/>
    <col min="11007" max="11007" width="63.5546875" style="319" bestFit="1" customWidth="1"/>
    <col min="11008" max="11008" width="10.6640625" style="319" bestFit="1" customWidth="1"/>
    <col min="11009" max="11019" width="9.109375" style="319" customWidth="1"/>
    <col min="11020" max="11020" width="14.88671875" style="319" bestFit="1" customWidth="1"/>
    <col min="11021" max="11029" width="9.109375" style="319" customWidth="1"/>
    <col min="11030" max="11030" width="10.44140625" style="319" customWidth="1"/>
    <col min="11031" max="11262" width="8.88671875" style="319"/>
    <col min="11263" max="11263" width="63.5546875" style="319" bestFit="1" customWidth="1"/>
    <col min="11264" max="11264" width="10.6640625" style="319" bestFit="1" customWidth="1"/>
    <col min="11265" max="11275" width="9.109375" style="319" customWidth="1"/>
    <col min="11276" max="11276" width="14.88671875" style="319" bestFit="1" customWidth="1"/>
    <col min="11277" max="11285" width="9.109375" style="319" customWidth="1"/>
    <col min="11286" max="11286" width="10.44140625" style="319" customWidth="1"/>
    <col min="11287" max="11518" width="8.88671875" style="319"/>
    <col min="11519" max="11519" width="63.5546875" style="319" bestFit="1" customWidth="1"/>
    <col min="11520" max="11520" width="10.6640625" style="319" bestFit="1" customWidth="1"/>
    <col min="11521" max="11531" width="9.109375" style="319" customWidth="1"/>
    <col min="11532" max="11532" width="14.88671875" style="319" bestFit="1" customWidth="1"/>
    <col min="11533" max="11541" width="9.109375" style="319" customWidth="1"/>
    <col min="11542" max="11542" width="10.44140625" style="319" customWidth="1"/>
    <col min="11543" max="11774" width="8.88671875" style="319"/>
    <col min="11775" max="11775" width="63.5546875" style="319" bestFit="1" customWidth="1"/>
    <col min="11776" max="11776" width="10.6640625" style="319" bestFit="1" customWidth="1"/>
    <col min="11777" max="11787" width="9.109375" style="319" customWidth="1"/>
    <col min="11788" max="11788" width="14.88671875" style="319" bestFit="1" customWidth="1"/>
    <col min="11789" max="11797" width="9.109375" style="319" customWidth="1"/>
    <col min="11798" max="11798" width="10.44140625" style="319" customWidth="1"/>
    <col min="11799" max="12030" width="8.88671875" style="319"/>
    <col min="12031" max="12031" width="63.5546875" style="319" bestFit="1" customWidth="1"/>
    <col min="12032" max="12032" width="10.6640625" style="319" bestFit="1" customWidth="1"/>
    <col min="12033" max="12043" width="9.109375" style="319" customWidth="1"/>
    <col min="12044" max="12044" width="14.88671875" style="319" bestFit="1" customWidth="1"/>
    <col min="12045" max="12053" width="9.109375" style="319" customWidth="1"/>
    <col min="12054" max="12054" width="10.44140625" style="319" customWidth="1"/>
    <col min="12055" max="12286" width="8.88671875" style="319"/>
    <col min="12287" max="12287" width="63.5546875" style="319" bestFit="1" customWidth="1"/>
    <col min="12288" max="12288" width="10.6640625" style="319" bestFit="1" customWidth="1"/>
    <col min="12289" max="12299" width="9.109375" style="319" customWidth="1"/>
    <col min="12300" max="12300" width="14.88671875" style="319" bestFit="1" customWidth="1"/>
    <col min="12301" max="12309" width="9.109375" style="319" customWidth="1"/>
    <col min="12310" max="12310" width="10.44140625" style="319" customWidth="1"/>
    <col min="12311" max="12542" width="8.88671875" style="319"/>
    <col min="12543" max="12543" width="63.5546875" style="319" bestFit="1" customWidth="1"/>
    <col min="12544" max="12544" width="10.6640625" style="319" bestFit="1" customWidth="1"/>
    <col min="12545" max="12555" width="9.109375" style="319" customWidth="1"/>
    <col min="12556" max="12556" width="14.88671875" style="319" bestFit="1" customWidth="1"/>
    <col min="12557" max="12565" width="9.109375" style="319" customWidth="1"/>
    <col min="12566" max="12566" width="10.44140625" style="319" customWidth="1"/>
    <col min="12567" max="12798" width="8.88671875" style="319"/>
    <col min="12799" max="12799" width="63.5546875" style="319" bestFit="1" customWidth="1"/>
    <col min="12800" max="12800" width="10.6640625" style="319" bestFit="1" customWidth="1"/>
    <col min="12801" max="12811" width="9.109375" style="319" customWidth="1"/>
    <col min="12812" max="12812" width="14.88671875" style="319" bestFit="1" customWidth="1"/>
    <col min="12813" max="12821" width="9.109375" style="319" customWidth="1"/>
    <col min="12822" max="12822" width="10.44140625" style="319" customWidth="1"/>
    <col min="12823" max="13054" width="8.88671875" style="319"/>
    <col min="13055" max="13055" width="63.5546875" style="319" bestFit="1" customWidth="1"/>
    <col min="13056" max="13056" width="10.6640625" style="319" bestFit="1" customWidth="1"/>
    <col min="13057" max="13067" width="9.109375" style="319" customWidth="1"/>
    <col min="13068" max="13068" width="14.88671875" style="319" bestFit="1" customWidth="1"/>
    <col min="13069" max="13077" width="9.109375" style="319" customWidth="1"/>
    <col min="13078" max="13078" width="10.44140625" style="319" customWidth="1"/>
    <col min="13079" max="13310" width="8.88671875" style="319"/>
    <col min="13311" max="13311" width="63.5546875" style="319" bestFit="1" customWidth="1"/>
    <col min="13312" max="13312" width="10.6640625" style="319" bestFit="1" customWidth="1"/>
    <col min="13313" max="13323" width="9.109375" style="319" customWidth="1"/>
    <col min="13324" max="13324" width="14.88671875" style="319" bestFit="1" customWidth="1"/>
    <col min="13325" max="13333" width="9.109375" style="319" customWidth="1"/>
    <col min="13334" max="13334" width="10.44140625" style="319" customWidth="1"/>
    <col min="13335" max="13566" width="8.88671875" style="319"/>
    <col min="13567" max="13567" width="63.5546875" style="319" bestFit="1" customWidth="1"/>
    <col min="13568" max="13568" width="10.6640625" style="319" bestFit="1" customWidth="1"/>
    <col min="13569" max="13579" width="9.109375" style="319" customWidth="1"/>
    <col min="13580" max="13580" width="14.88671875" style="319" bestFit="1" customWidth="1"/>
    <col min="13581" max="13589" width="9.109375" style="319" customWidth="1"/>
    <col min="13590" max="13590" width="10.44140625" style="319" customWidth="1"/>
    <col min="13591" max="13822" width="8.88671875" style="319"/>
    <col min="13823" max="13823" width="63.5546875" style="319" bestFit="1" customWidth="1"/>
    <col min="13824" max="13824" width="10.6640625" style="319" bestFit="1" customWidth="1"/>
    <col min="13825" max="13835" width="9.109375" style="319" customWidth="1"/>
    <col min="13836" max="13836" width="14.88671875" style="319" bestFit="1" customWidth="1"/>
    <col min="13837" max="13845" width="9.109375" style="319" customWidth="1"/>
    <col min="13846" max="13846" width="10.44140625" style="319" customWidth="1"/>
    <col min="13847" max="14078" width="8.88671875" style="319"/>
    <col min="14079" max="14079" width="63.5546875" style="319" bestFit="1" customWidth="1"/>
    <col min="14080" max="14080" width="10.6640625" style="319" bestFit="1" customWidth="1"/>
    <col min="14081" max="14091" width="9.109375" style="319" customWidth="1"/>
    <col min="14092" max="14092" width="14.88671875" style="319" bestFit="1" customWidth="1"/>
    <col min="14093" max="14101" width="9.109375" style="319" customWidth="1"/>
    <col min="14102" max="14102" width="10.44140625" style="319" customWidth="1"/>
    <col min="14103" max="14334" width="8.88671875" style="319"/>
    <col min="14335" max="14335" width="63.5546875" style="319" bestFit="1" customWidth="1"/>
    <col min="14336" max="14336" width="10.6640625" style="319" bestFit="1" customWidth="1"/>
    <col min="14337" max="14347" width="9.109375" style="319" customWidth="1"/>
    <col min="14348" max="14348" width="14.88671875" style="319" bestFit="1" customWidth="1"/>
    <col min="14349" max="14357" width="9.109375" style="319" customWidth="1"/>
    <col min="14358" max="14358" width="10.44140625" style="319" customWidth="1"/>
    <col min="14359" max="14590" width="8.88671875" style="319"/>
    <col min="14591" max="14591" width="63.5546875" style="319" bestFit="1" customWidth="1"/>
    <col min="14592" max="14592" width="10.6640625" style="319" bestFit="1" customWidth="1"/>
    <col min="14593" max="14603" width="9.109375" style="319" customWidth="1"/>
    <col min="14604" max="14604" width="14.88671875" style="319" bestFit="1" customWidth="1"/>
    <col min="14605" max="14613" width="9.109375" style="319" customWidth="1"/>
    <col min="14614" max="14614" width="10.44140625" style="319" customWidth="1"/>
    <col min="14615" max="14846" width="8.88671875" style="319"/>
    <col min="14847" max="14847" width="63.5546875" style="319" bestFit="1" customWidth="1"/>
    <col min="14848" max="14848" width="10.6640625" style="319" bestFit="1" customWidth="1"/>
    <col min="14849" max="14859" width="9.109375" style="319" customWidth="1"/>
    <col min="14860" max="14860" width="14.88671875" style="319" bestFit="1" customWidth="1"/>
    <col min="14861" max="14869" width="9.109375" style="319" customWidth="1"/>
    <col min="14870" max="14870" width="10.44140625" style="319" customWidth="1"/>
    <col min="14871" max="15102" width="8.88671875" style="319"/>
    <col min="15103" max="15103" width="63.5546875" style="319" bestFit="1" customWidth="1"/>
    <col min="15104" max="15104" width="10.6640625" style="319" bestFit="1" customWidth="1"/>
    <col min="15105" max="15115" width="9.109375" style="319" customWidth="1"/>
    <col min="15116" max="15116" width="14.88671875" style="319" bestFit="1" customWidth="1"/>
    <col min="15117" max="15125" width="9.109375" style="319" customWidth="1"/>
    <col min="15126" max="15126" width="10.44140625" style="319" customWidth="1"/>
    <col min="15127" max="15358" width="8.88671875" style="319"/>
    <col min="15359" max="15359" width="63.5546875" style="319" bestFit="1" customWidth="1"/>
    <col min="15360" max="15360" width="10.6640625" style="319" bestFit="1" customWidth="1"/>
    <col min="15361" max="15371" width="9.109375" style="319" customWidth="1"/>
    <col min="15372" max="15372" width="14.88671875" style="319" bestFit="1" customWidth="1"/>
    <col min="15373" max="15381" width="9.109375" style="319" customWidth="1"/>
    <col min="15382" max="15382" width="10.44140625" style="319" customWidth="1"/>
    <col min="15383" max="15614" width="8.88671875" style="319"/>
    <col min="15615" max="15615" width="63.5546875" style="319" bestFit="1" customWidth="1"/>
    <col min="15616" max="15616" width="10.6640625" style="319" bestFit="1" customWidth="1"/>
    <col min="15617" max="15627" width="9.109375" style="319" customWidth="1"/>
    <col min="15628" max="15628" width="14.88671875" style="319" bestFit="1" customWidth="1"/>
    <col min="15629" max="15637" width="9.109375" style="319" customWidth="1"/>
    <col min="15638" max="15638" width="10.44140625" style="319" customWidth="1"/>
    <col min="15639" max="15870" width="8.88671875" style="319"/>
    <col min="15871" max="15871" width="63.5546875" style="319" bestFit="1" customWidth="1"/>
    <col min="15872" max="15872" width="10.6640625" style="319" bestFit="1" customWidth="1"/>
    <col min="15873" max="15883" width="9.109375" style="319" customWidth="1"/>
    <col min="15884" max="15884" width="14.88671875" style="319" bestFit="1" customWidth="1"/>
    <col min="15885" max="15893" width="9.109375" style="319" customWidth="1"/>
    <col min="15894" max="15894" width="10.44140625" style="319" customWidth="1"/>
    <col min="15895" max="16126" width="8.88671875" style="319"/>
    <col min="16127" max="16127" width="63.5546875" style="319" bestFit="1" customWidth="1"/>
    <col min="16128" max="16128" width="10.6640625" style="319" bestFit="1" customWidth="1"/>
    <col min="16129" max="16139" width="9.109375" style="319" customWidth="1"/>
    <col min="16140" max="16140" width="14.88671875" style="319" bestFit="1" customWidth="1"/>
    <col min="16141" max="16149" width="9.109375" style="319" customWidth="1"/>
    <col min="16150" max="16150" width="10.44140625" style="319" customWidth="1"/>
    <col min="16151" max="16382" width="8.88671875" style="319"/>
    <col min="16383" max="16384" width="12.6640625" style="319" customWidth="1"/>
  </cols>
  <sheetData>
    <row r="1" spans="1:17" s="313" customFormat="1" ht="16.2">
      <c r="A1" s="706" t="s">
        <v>206</v>
      </c>
      <c r="B1" s="706"/>
      <c r="C1" s="707"/>
      <c r="D1" s="707"/>
      <c r="E1" s="707"/>
      <c r="F1" s="707"/>
      <c r="G1" s="707"/>
      <c r="H1" s="707"/>
      <c r="I1" s="707"/>
      <c r="J1" s="707"/>
      <c r="K1" s="707"/>
      <c r="L1" s="707"/>
      <c r="M1" s="707"/>
      <c r="N1" s="707"/>
      <c r="O1" s="707"/>
      <c r="Q1" s="314"/>
    </row>
    <row r="2" spans="1:17" s="313" customFormat="1" ht="15.6">
      <c r="A2" s="708" t="s">
        <v>210</v>
      </c>
      <c r="B2" s="708"/>
      <c r="C2" s="709"/>
      <c r="D2" s="709"/>
      <c r="E2" s="709"/>
      <c r="F2" s="709"/>
      <c r="G2" s="709"/>
      <c r="H2" s="709"/>
      <c r="I2" s="709"/>
      <c r="J2" s="709"/>
      <c r="K2" s="709"/>
      <c r="L2" s="709"/>
      <c r="M2" s="709"/>
      <c r="N2" s="709"/>
      <c r="O2" s="709"/>
      <c r="Q2" s="314"/>
    </row>
    <row r="3" spans="1:17" s="313" customFormat="1" ht="15.6">
      <c r="A3" s="710" t="str">
        <f>'Fund 0666'!A3:O3</f>
        <v>Data Through April 30, 2023</v>
      </c>
      <c r="B3" s="710"/>
      <c r="C3" s="711"/>
      <c r="D3" s="711"/>
      <c r="E3" s="711"/>
      <c r="F3" s="711"/>
      <c r="G3" s="711"/>
      <c r="H3" s="711"/>
      <c r="I3" s="711"/>
      <c r="J3" s="711"/>
      <c r="K3" s="711"/>
      <c r="L3" s="711"/>
      <c r="M3" s="711"/>
      <c r="N3" s="711"/>
      <c r="O3" s="711"/>
      <c r="Q3" s="314"/>
    </row>
    <row r="4" spans="1:17" s="313" customFormat="1">
      <c r="A4" s="315"/>
      <c r="B4" s="315"/>
      <c r="C4" s="311"/>
      <c r="D4" s="311"/>
      <c r="E4" s="311"/>
      <c r="F4" s="311"/>
      <c r="G4" s="311"/>
      <c r="H4" s="311"/>
      <c r="I4" s="316"/>
      <c r="J4" s="316"/>
      <c r="K4" s="316"/>
      <c r="L4" s="308"/>
      <c r="M4" s="308"/>
      <c r="N4" s="308"/>
      <c r="O4" s="308"/>
      <c r="Q4" s="314"/>
    </row>
    <row r="5" spans="1:17" ht="15.6">
      <c r="A5" s="90"/>
      <c r="B5" s="90"/>
      <c r="C5" s="84"/>
      <c r="D5" s="84"/>
      <c r="E5" s="84"/>
      <c r="F5" s="84"/>
      <c r="G5" s="84"/>
      <c r="H5" s="84"/>
      <c r="I5" s="92"/>
      <c r="J5" s="92"/>
      <c r="K5" s="92"/>
      <c r="L5" s="84"/>
      <c r="M5" s="84"/>
      <c r="N5" s="84"/>
      <c r="O5" s="84"/>
    </row>
    <row r="6" spans="1:17" ht="15.6">
      <c r="A6" s="90"/>
      <c r="B6" s="90"/>
    </row>
    <row r="7" spans="1:17" s="321" customFormat="1" ht="15.6">
      <c r="A7" s="91"/>
      <c r="B7" s="91"/>
      <c r="C7" s="335"/>
      <c r="D7" s="335"/>
      <c r="E7" s="335"/>
      <c r="F7" s="335"/>
      <c r="G7" s="335"/>
      <c r="H7" s="335"/>
      <c r="I7" s="335"/>
      <c r="J7" s="335"/>
      <c r="K7" s="335"/>
      <c r="L7" s="335"/>
      <c r="M7" s="335"/>
      <c r="N7" s="335"/>
      <c r="O7" s="335" t="s">
        <v>573</v>
      </c>
      <c r="Q7" s="320"/>
    </row>
    <row r="8" spans="1:17" ht="16.2" thickBot="1">
      <c r="A8" s="90"/>
      <c r="B8" s="90"/>
      <c r="C8" s="310" t="s">
        <v>561</v>
      </c>
      <c r="D8" s="310" t="s">
        <v>562</v>
      </c>
      <c r="E8" s="310" t="s">
        <v>563</v>
      </c>
      <c r="F8" s="310" t="s">
        <v>564</v>
      </c>
      <c r="G8" s="310" t="s">
        <v>565</v>
      </c>
      <c r="H8" s="310" t="s">
        <v>566</v>
      </c>
      <c r="I8" s="310" t="s">
        <v>567</v>
      </c>
      <c r="J8" s="310" t="s">
        <v>568</v>
      </c>
      <c r="K8" s="310" t="s">
        <v>569</v>
      </c>
      <c r="L8" s="310" t="s">
        <v>570</v>
      </c>
      <c r="M8" s="310" t="s">
        <v>571</v>
      </c>
      <c r="N8" s="310" t="s">
        <v>572</v>
      </c>
      <c r="O8" s="350" t="str">
        <f>'Fund 0666'!O8</f>
        <v>as of 04/30/23</v>
      </c>
    </row>
    <row r="9" spans="1:17" ht="16.8" thickTop="1" thickBot="1">
      <c r="A9" s="330" t="s">
        <v>209</v>
      </c>
      <c r="B9" s="340"/>
      <c r="C9" s="85">
        <v>0</v>
      </c>
      <c r="D9" s="86"/>
      <c r="E9" s="86"/>
      <c r="F9" s="86"/>
      <c r="G9" s="86"/>
      <c r="H9" s="86"/>
      <c r="I9" s="86"/>
      <c r="J9" s="86"/>
      <c r="K9" s="86"/>
      <c r="L9" s="86"/>
      <c r="M9" s="86"/>
      <c r="N9" s="86"/>
      <c r="O9" s="86"/>
    </row>
    <row r="10" spans="1:17" ht="15.6">
      <c r="A10" s="90"/>
      <c r="B10" s="90"/>
      <c r="C10" s="84"/>
      <c r="D10" s="84"/>
      <c r="E10" s="84"/>
      <c r="F10" s="84"/>
      <c r="G10" s="84"/>
      <c r="H10" s="84"/>
      <c r="I10" s="92"/>
      <c r="J10" s="92"/>
      <c r="K10" s="92"/>
      <c r="L10" s="84"/>
      <c r="M10" s="84"/>
      <c r="N10" s="84"/>
      <c r="O10" s="84"/>
    </row>
    <row r="11" spans="1:17" ht="15.6">
      <c r="A11" s="351" t="s">
        <v>205</v>
      </c>
      <c r="B11" s="351" t="s">
        <v>253</v>
      </c>
      <c r="C11" s="84"/>
      <c r="D11" s="84"/>
      <c r="E11" s="84"/>
      <c r="F11" s="84"/>
      <c r="G11" s="84"/>
      <c r="H11" s="84"/>
      <c r="I11" s="92"/>
      <c r="J11" s="92"/>
      <c r="K11" s="92"/>
      <c r="L11" s="84"/>
      <c r="M11" s="84"/>
      <c r="N11" s="84"/>
      <c r="O11" s="84"/>
    </row>
    <row r="12" spans="1:17" ht="15.6">
      <c r="A12" s="90"/>
      <c r="B12" s="90"/>
      <c r="C12" s="84"/>
      <c r="D12" s="84"/>
      <c r="E12" s="84"/>
      <c r="F12" s="84"/>
      <c r="G12" s="84"/>
      <c r="H12" s="84"/>
      <c r="I12" s="92"/>
      <c r="J12" s="92"/>
      <c r="K12" s="92"/>
      <c r="L12" s="84"/>
      <c r="M12" s="84"/>
      <c r="N12" s="84"/>
      <c r="O12" s="84"/>
    </row>
    <row r="13" spans="1:17" ht="15.6" hidden="1" customHeight="1">
      <c r="A13" s="95" t="s">
        <v>254</v>
      </c>
      <c r="B13" s="95"/>
      <c r="C13" s="89"/>
      <c r="D13" s="94"/>
      <c r="E13" s="89"/>
      <c r="F13" s="89"/>
      <c r="G13" s="89"/>
      <c r="H13" s="89"/>
      <c r="I13" s="89"/>
      <c r="J13" s="89"/>
      <c r="K13" s="89"/>
      <c r="L13" s="89"/>
      <c r="M13" s="89"/>
      <c r="N13" s="89"/>
      <c r="O13" s="89">
        <f t="shared" ref="O13:O18" si="0">ROUND(SUM(C13:N13),0)</f>
        <v>0</v>
      </c>
    </row>
    <row r="14" spans="1:17" ht="15.6" hidden="1" customHeight="1">
      <c r="A14" s="90" t="s">
        <v>258</v>
      </c>
      <c r="B14" s="90"/>
      <c r="C14" s="89"/>
      <c r="D14" s="94"/>
      <c r="E14" s="89"/>
      <c r="F14" s="89"/>
      <c r="G14" s="89"/>
      <c r="H14" s="89"/>
      <c r="I14" s="89"/>
      <c r="J14" s="89"/>
      <c r="K14" s="89"/>
      <c r="L14" s="89"/>
      <c r="M14" s="89"/>
      <c r="N14" s="89"/>
      <c r="O14" s="89">
        <f t="shared" si="0"/>
        <v>0</v>
      </c>
    </row>
    <row r="15" spans="1:17" ht="15.6" hidden="1" customHeight="1">
      <c r="A15" s="90" t="s">
        <v>255</v>
      </c>
      <c r="B15" s="90"/>
      <c r="C15" s="89"/>
      <c r="D15" s="94"/>
      <c r="E15" s="89"/>
      <c r="F15" s="89"/>
      <c r="G15" s="89"/>
      <c r="H15" s="89"/>
      <c r="I15" s="89"/>
      <c r="J15" s="89"/>
      <c r="K15" s="89"/>
      <c r="L15" s="89"/>
      <c r="M15" s="89"/>
      <c r="N15" s="89"/>
      <c r="O15" s="89">
        <f t="shared" si="0"/>
        <v>0</v>
      </c>
    </row>
    <row r="16" spans="1:17" s="323" customFormat="1" ht="15.6">
      <c r="A16" s="100" t="s">
        <v>211</v>
      </c>
      <c r="B16" s="349" t="s">
        <v>103</v>
      </c>
      <c r="C16" s="84">
        <v>971.18</v>
      </c>
      <c r="D16" s="102">
        <v>27342.01</v>
      </c>
      <c r="E16" s="101">
        <v>37356.69</v>
      </c>
      <c r="F16" s="101">
        <v>29762.36</v>
      </c>
      <c r="G16" s="364">
        <v>33472.79</v>
      </c>
      <c r="H16" s="84">
        <v>29685.46</v>
      </c>
      <c r="I16" s="364">
        <v>28244.16</v>
      </c>
      <c r="J16" s="101">
        <v>63537.299999999996</v>
      </c>
      <c r="K16" s="101"/>
      <c r="L16" s="364"/>
      <c r="M16" s="84"/>
      <c r="N16" s="84"/>
      <c r="O16" s="101">
        <f t="shared" ref="O16" si="1">ROUND(SUM(C16:N16),0)</f>
        <v>250372</v>
      </c>
      <c r="Q16" s="324"/>
    </row>
    <row r="17" spans="1:17" ht="15.6" hidden="1" customHeight="1">
      <c r="A17" s="95" t="s">
        <v>256</v>
      </c>
      <c r="B17" s="95"/>
      <c r="C17" s="89"/>
      <c r="D17" s="89"/>
      <c r="E17" s="89"/>
      <c r="F17" s="89"/>
      <c r="G17" s="89"/>
      <c r="H17" s="89"/>
      <c r="I17" s="89"/>
      <c r="J17" s="89"/>
      <c r="K17" s="89"/>
      <c r="L17" s="89"/>
      <c r="M17" s="89"/>
      <c r="N17" s="89"/>
      <c r="O17" s="89">
        <f t="shared" si="0"/>
        <v>0</v>
      </c>
    </row>
    <row r="18" spans="1:17" ht="15.6" hidden="1" customHeight="1">
      <c r="A18" s="93" t="s">
        <v>257</v>
      </c>
      <c r="B18" s="93"/>
      <c r="C18" s="89"/>
      <c r="D18" s="89"/>
      <c r="E18" s="89"/>
      <c r="F18" s="89"/>
      <c r="G18" s="89"/>
      <c r="H18" s="89"/>
      <c r="I18" s="89"/>
      <c r="J18" s="89"/>
      <c r="K18" s="89"/>
      <c r="L18" s="89"/>
      <c r="M18" s="89"/>
      <c r="N18" s="89"/>
      <c r="O18" s="89">
        <f t="shared" si="0"/>
        <v>0</v>
      </c>
    </row>
    <row r="19" spans="1:17" ht="15.6">
      <c r="A19" s="90"/>
      <c r="B19" s="90"/>
      <c r="C19" s="84"/>
      <c r="D19" s="84"/>
      <c r="E19" s="84"/>
      <c r="F19" s="84"/>
      <c r="G19" s="84"/>
      <c r="H19" s="84"/>
      <c r="I19" s="92"/>
      <c r="J19" s="92"/>
      <c r="K19" s="92"/>
      <c r="L19" s="84"/>
      <c r="M19" s="84"/>
      <c r="N19" s="84"/>
      <c r="O19" s="84"/>
    </row>
    <row r="20" spans="1:17" ht="15.6">
      <c r="A20" s="90"/>
      <c r="B20" s="90"/>
      <c r="C20" s="84"/>
      <c r="D20" s="84"/>
      <c r="E20" s="84"/>
      <c r="F20" s="84"/>
      <c r="G20" s="84"/>
      <c r="H20" s="84"/>
      <c r="I20" s="92"/>
      <c r="J20" s="92"/>
      <c r="K20" s="92"/>
      <c r="L20" s="84"/>
      <c r="M20" s="84"/>
      <c r="N20" s="84"/>
      <c r="O20" s="84"/>
    </row>
    <row r="21" spans="1:17" ht="15.6">
      <c r="A21" s="352" t="s">
        <v>204</v>
      </c>
      <c r="B21" s="352"/>
      <c r="C21" s="87">
        <f>ROUND((SUM(C13:C20)),0)</f>
        <v>971</v>
      </c>
      <c r="D21" s="87">
        <f t="shared" ref="D21:M21" si="2">ROUND((SUM(D13:D20)),0)</f>
        <v>27342</v>
      </c>
      <c r="E21" s="87">
        <f t="shared" si="2"/>
        <v>37357</v>
      </c>
      <c r="F21" s="87">
        <f t="shared" si="2"/>
        <v>29762</v>
      </c>
      <c r="G21" s="87">
        <f t="shared" si="2"/>
        <v>33473</v>
      </c>
      <c r="H21" s="87">
        <f t="shared" si="2"/>
        <v>29685</v>
      </c>
      <c r="I21" s="87">
        <f t="shared" si="2"/>
        <v>28244</v>
      </c>
      <c r="J21" s="87">
        <f t="shared" si="2"/>
        <v>63537</v>
      </c>
      <c r="K21" s="87">
        <f t="shared" si="2"/>
        <v>0</v>
      </c>
      <c r="L21" s="87">
        <f t="shared" si="2"/>
        <v>0</v>
      </c>
      <c r="M21" s="87">
        <f t="shared" si="2"/>
        <v>0</v>
      </c>
      <c r="N21" s="87">
        <f>ROUND((SUM(N13:N20)),0)</f>
        <v>0</v>
      </c>
      <c r="O21" s="87">
        <f>ROUND((SUM(O13:O20)),0)</f>
        <v>250372</v>
      </c>
    </row>
    <row r="22" spans="1:17" ht="15.6">
      <c r="A22" s="90"/>
      <c r="B22" s="90"/>
      <c r="C22" s="84"/>
      <c r="D22" s="84"/>
      <c r="E22" s="84"/>
      <c r="F22" s="84"/>
      <c r="G22" s="84"/>
      <c r="H22" s="84"/>
      <c r="I22" s="96"/>
      <c r="J22" s="96"/>
      <c r="K22" s="96"/>
      <c r="L22" s="84"/>
      <c r="M22" s="84"/>
      <c r="N22" s="84"/>
      <c r="O22" s="84"/>
    </row>
    <row r="23" spans="1:17" ht="15.6">
      <c r="A23" s="351" t="s">
        <v>203</v>
      </c>
      <c r="B23" s="351"/>
      <c r="C23" s="84"/>
      <c r="D23" s="84"/>
      <c r="E23" s="84"/>
      <c r="F23" s="84"/>
      <c r="G23" s="84"/>
      <c r="H23" s="84"/>
      <c r="I23" s="96"/>
      <c r="J23" s="96"/>
      <c r="K23" s="96"/>
      <c r="L23" s="84"/>
      <c r="M23" s="84"/>
      <c r="N23" s="84"/>
      <c r="O23" s="84"/>
    </row>
    <row r="24" spans="1:17" ht="15.6">
      <c r="A24" s="97"/>
      <c r="B24" s="97"/>
      <c r="C24" s="84"/>
      <c r="D24" s="84"/>
      <c r="E24" s="84"/>
      <c r="F24" s="84"/>
      <c r="G24" s="84"/>
      <c r="H24" s="84"/>
      <c r="I24" s="96"/>
      <c r="J24" s="96"/>
      <c r="K24" s="96"/>
      <c r="L24" s="84"/>
      <c r="M24" s="84"/>
      <c r="N24" s="84"/>
      <c r="O24" s="84"/>
    </row>
    <row r="25" spans="1:17" ht="15.6">
      <c r="A25" s="88" t="s">
        <v>212</v>
      </c>
      <c r="B25" s="88"/>
      <c r="C25" s="84">
        <f>-C21</f>
        <v>-971</v>
      </c>
      <c r="D25" s="84">
        <f>-D21</f>
        <v>-27342</v>
      </c>
      <c r="E25" s="84">
        <f t="shared" ref="E25:M25" si="3">ROUND(-E21,0)</f>
        <v>-37357</v>
      </c>
      <c r="F25" s="84">
        <f t="shared" si="3"/>
        <v>-29762</v>
      </c>
      <c r="G25" s="84">
        <f t="shared" si="3"/>
        <v>-33473</v>
      </c>
      <c r="H25" s="84">
        <f t="shared" si="3"/>
        <v>-29685</v>
      </c>
      <c r="I25" s="84">
        <f t="shared" si="3"/>
        <v>-28244</v>
      </c>
      <c r="J25" s="84">
        <f t="shared" si="3"/>
        <v>-63537</v>
      </c>
      <c r="K25" s="84">
        <f t="shared" si="3"/>
        <v>0</v>
      </c>
      <c r="L25" s="84">
        <f t="shared" si="3"/>
        <v>0</v>
      </c>
      <c r="M25" s="84">
        <f t="shared" si="3"/>
        <v>0</v>
      </c>
      <c r="N25" s="84">
        <f>ROUND(-N21,0)</f>
        <v>0</v>
      </c>
      <c r="O25" s="84">
        <f>-O21</f>
        <v>-250372</v>
      </c>
    </row>
    <row r="26" spans="1:17" ht="15.6">
      <c r="A26" s="97"/>
      <c r="B26" s="97"/>
      <c r="C26" s="84"/>
      <c r="D26" s="84"/>
      <c r="E26" s="84"/>
      <c r="F26" s="84"/>
      <c r="G26" s="84"/>
      <c r="H26" s="84"/>
      <c r="I26" s="96"/>
      <c r="J26" s="96"/>
      <c r="K26" s="96"/>
      <c r="L26" s="84"/>
      <c r="M26" s="84"/>
      <c r="N26" s="84"/>
      <c r="O26" s="84"/>
    </row>
    <row r="27" spans="1:17" ht="15.6">
      <c r="A27" s="97"/>
      <c r="B27" s="97"/>
      <c r="C27" s="84"/>
      <c r="D27" s="84"/>
      <c r="E27" s="84"/>
      <c r="F27" s="84"/>
      <c r="G27" s="84"/>
      <c r="H27" s="84"/>
      <c r="I27" s="96"/>
      <c r="J27" s="96"/>
      <c r="K27" s="96"/>
      <c r="L27" s="84"/>
      <c r="M27" s="84"/>
      <c r="N27" s="84"/>
      <c r="O27" s="84"/>
    </row>
    <row r="28" spans="1:17" ht="15.6">
      <c r="A28" s="351" t="s">
        <v>202</v>
      </c>
      <c r="B28" s="351"/>
      <c r="C28" s="87">
        <f>ROUND(SUM(C24:C27),0)</f>
        <v>-971</v>
      </c>
      <c r="D28" s="87">
        <f>ROUND(SUM(D24:D27),0)</f>
        <v>-27342</v>
      </c>
      <c r="E28" s="87">
        <f>ROUND(SUM(E24:E27),0)</f>
        <v>-37357</v>
      </c>
      <c r="F28" s="87">
        <f>ROUND(SUM(F24:F27),0)</f>
        <v>-29762</v>
      </c>
      <c r="G28" s="87">
        <f>ROUND(SUM(G24:G27),0)</f>
        <v>-33473</v>
      </c>
      <c r="H28" s="87">
        <f t="shared" ref="H28:M28" si="4">SUM(H24:H27)</f>
        <v>-29685</v>
      </c>
      <c r="I28" s="87">
        <f t="shared" si="4"/>
        <v>-28244</v>
      </c>
      <c r="J28" s="87">
        <f t="shared" si="4"/>
        <v>-63537</v>
      </c>
      <c r="K28" s="87">
        <f t="shared" si="4"/>
        <v>0</v>
      </c>
      <c r="L28" s="87">
        <f t="shared" si="4"/>
        <v>0</v>
      </c>
      <c r="M28" s="87">
        <f t="shared" si="4"/>
        <v>0</v>
      </c>
      <c r="N28" s="87">
        <f>SUM(N24:N27)</f>
        <v>0</v>
      </c>
      <c r="O28" s="87">
        <f>SUM(O24:O27)</f>
        <v>-250372</v>
      </c>
    </row>
    <row r="29" spans="1:17" ht="15.6">
      <c r="A29" s="90"/>
      <c r="B29" s="90"/>
      <c r="C29" s="84"/>
      <c r="D29" s="84"/>
      <c r="E29" s="84"/>
      <c r="F29" s="84"/>
      <c r="G29" s="84"/>
      <c r="H29" s="84"/>
      <c r="I29" s="96"/>
      <c r="J29" s="96"/>
      <c r="K29" s="96"/>
      <c r="L29" s="84"/>
      <c r="M29" s="84"/>
      <c r="N29" s="84"/>
      <c r="O29" s="84"/>
    </row>
    <row r="30" spans="1:17" ht="16.2" thickBot="1">
      <c r="A30" s="330" t="s">
        <v>201</v>
      </c>
      <c r="B30" s="330"/>
      <c r="C30" s="332">
        <f>ROUND(+C9+C21+C28,0)</f>
        <v>0</v>
      </c>
      <c r="D30" s="332">
        <f t="shared" ref="D30:N30" si="5">ROUND(+D9+D21+D28,0)</f>
        <v>0</v>
      </c>
      <c r="E30" s="332">
        <f t="shared" si="5"/>
        <v>0</v>
      </c>
      <c r="F30" s="332">
        <f t="shared" si="5"/>
        <v>0</v>
      </c>
      <c r="G30" s="332">
        <f t="shared" si="5"/>
        <v>0</v>
      </c>
      <c r="H30" s="332">
        <f t="shared" si="5"/>
        <v>0</v>
      </c>
      <c r="I30" s="332">
        <f t="shared" si="5"/>
        <v>0</v>
      </c>
      <c r="J30" s="332">
        <f t="shared" si="5"/>
        <v>0</v>
      </c>
      <c r="K30" s="332">
        <f t="shared" si="5"/>
        <v>0</v>
      </c>
      <c r="L30" s="332">
        <f t="shared" si="5"/>
        <v>0</v>
      </c>
      <c r="M30" s="332">
        <f t="shared" si="5"/>
        <v>0</v>
      </c>
      <c r="N30" s="332">
        <f t="shared" si="5"/>
        <v>0</v>
      </c>
      <c r="O30" s="332">
        <f>ROUND(+O9+O21+O28,0)</f>
        <v>0</v>
      </c>
      <c r="Q30" s="319"/>
    </row>
    <row r="31" spans="1:17" ht="15.6">
      <c r="A31" s="98"/>
      <c r="B31" s="98"/>
      <c r="C31" s="83"/>
      <c r="D31" s="83"/>
      <c r="E31" s="83"/>
      <c r="F31" s="83"/>
      <c r="G31" s="83"/>
      <c r="H31" s="83"/>
      <c r="I31" s="83"/>
      <c r="J31" s="83"/>
      <c r="K31" s="83"/>
      <c r="L31" s="83"/>
      <c r="M31" s="83"/>
      <c r="N31" s="83"/>
      <c r="O31" s="83"/>
    </row>
    <row r="32" spans="1:17" ht="15.6">
      <c r="A32" s="98"/>
      <c r="B32" s="98"/>
      <c r="C32" s="83"/>
      <c r="D32" s="83"/>
      <c r="E32" s="83"/>
      <c r="F32" s="83"/>
      <c r="G32" s="83"/>
      <c r="H32" s="83"/>
      <c r="I32" s="83"/>
      <c r="J32" s="83"/>
      <c r="K32" s="83"/>
      <c r="L32" s="83"/>
      <c r="M32" s="83"/>
      <c r="N32" s="83"/>
      <c r="O32" s="83"/>
    </row>
    <row r="33" spans="1:15" ht="15.6">
      <c r="A33" s="98"/>
      <c r="B33" s="83"/>
      <c r="C33" s="83"/>
      <c r="D33" s="83"/>
      <c r="E33" s="83"/>
      <c r="F33" s="83"/>
      <c r="G33" s="83"/>
      <c r="H33" s="83"/>
      <c r="I33" s="83"/>
      <c r="J33" s="83"/>
      <c r="K33" s="83"/>
      <c r="L33" s="83"/>
      <c r="M33" s="83"/>
      <c r="N33" s="83"/>
      <c r="O33" s="83"/>
    </row>
    <row r="34" spans="1:15" ht="15.6">
      <c r="A34" s="98"/>
      <c r="B34" s="98"/>
      <c r="C34" s="83"/>
      <c r="D34" s="83"/>
      <c r="E34" s="83"/>
      <c r="F34" s="83"/>
      <c r="G34" s="83"/>
      <c r="H34" s="83"/>
      <c r="I34" s="83"/>
      <c r="J34" s="83"/>
      <c r="K34" s="83"/>
      <c r="L34" s="83"/>
      <c r="M34" s="83"/>
      <c r="N34" s="83"/>
      <c r="O34" s="83"/>
    </row>
    <row r="35" spans="1:15" ht="15.6">
      <c r="A35" s="98"/>
      <c r="B35" s="98"/>
      <c r="C35" s="83"/>
      <c r="D35" s="83"/>
      <c r="E35" s="83"/>
      <c r="F35" s="83"/>
      <c r="G35" s="83"/>
      <c r="H35" s="83"/>
      <c r="I35" s="83"/>
      <c r="J35" s="83"/>
      <c r="K35" s="83"/>
      <c r="L35" s="83"/>
      <c r="M35" s="83"/>
      <c r="N35" s="83"/>
      <c r="O35" s="83"/>
    </row>
    <row r="36" spans="1:15" ht="15.6">
      <c r="A36" s="98"/>
      <c r="B36" s="98"/>
      <c r="C36" s="83"/>
      <c r="D36" s="83"/>
      <c r="E36" s="83"/>
      <c r="F36" s="83"/>
      <c r="G36" s="83"/>
      <c r="H36" s="83"/>
      <c r="I36" s="83"/>
      <c r="J36" s="83"/>
      <c r="K36" s="83"/>
      <c r="L36" s="83"/>
      <c r="M36" s="83"/>
      <c r="N36" s="83"/>
      <c r="O36" s="83"/>
    </row>
    <row r="37" spans="1:15" ht="15.6">
      <c r="A37" s="98"/>
      <c r="B37" s="98"/>
      <c r="C37" s="83"/>
      <c r="D37" s="99"/>
      <c r="E37" s="83"/>
      <c r="F37" s="83"/>
      <c r="G37" s="83"/>
      <c r="H37" s="83"/>
      <c r="I37" s="83"/>
      <c r="J37" s="83"/>
      <c r="K37" s="83"/>
      <c r="L37" s="83"/>
      <c r="M37" s="83"/>
      <c r="N37" s="83"/>
      <c r="O37" s="83"/>
    </row>
    <row r="38" spans="1:15" ht="15.6">
      <c r="A38" s="98"/>
      <c r="B38" s="98"/>
      <c r="C38" s="83"/>
      <c r="D38" s="99"/>
      <c r="E38" s="83"/>
      <c r="F38" s="83"/>
      <c r="G38" s="83"/>
      <c r="H38" s="83"/>
      <c r="I38" s="83"/>
      <c r="J38" s="83"/>
      <c r="K38" s="83"/>
      <c r="L38" s="83"/>
      <c r="M38" s="83"/>
      <c r="N38" s="83"/>
      <c r="O38" s="83"/>
    </row>
    <row r="39" spans="1:15" ht="15.6">
      <c r="A39" s="98"/>
      <c r="B39" s="98"/>
      <c r="C39" s="83"/>
      <c r="D39" s="99"/>
      <c r="E39" s="83"/>
      <c r="F39" s="83"/>
      <c r="G39" s="83"/>
      <c r="H39" s="83"/>
      <c r="I39" s="83"/>
      <c r="J39" s="83"/>
      <c r="K39" s="83"/>
      <c r="L39" s="83"/>
      <c r="M39" s="83"/>
      <c r="N39" s="83"/>
      <c r="O39" s="83"/>
    </row>
    <row r="40" spans="1:15">
      <c r="D40" s="322"/>
    </row>
    <row r="41" spans="1:15">
      <c r="D41" s="322"/>
    </row>
    <row r="42" spans="1:15">
      <c r="D42" s="322"/>
    </row>
    <row r="43" spans="1:15">
      <c r="D43" s="322"/>
    </row>
  </sheetData>
  <mergeCells count="3">
    <mergeCell ref="A1:O1"/>
    <mergeCell ref="A2:O2"/>
    <mergeCell ref="A3:O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
  <dimension ref="A1:O85"/>
  <sheetViews>
    <sheetView zoomScale="70" zoomScaleNormal="70" zoomScaleSheetLayoutView="80" workbookViewId="0">
      <pane ySplit="6" topLeftCell="A7" activePane="bottomLeft" state="frozen"/>
      <selection activeCell="D38" sqref="D38"/>
      <selection pane="bottomLeft" activeCell="N1" sqref="N1:N1048576"/>
    </sheetView>
  </sheetViews>
  <sheetFormatPr defaultColWidth="11.44140625" defaultRowHeight="16.8"/>
  <cols>
    <col min="1" max="1" width="9.88671875" style="11" customWidth="1"/>
    <col min="2" max="2" width="53.109375" style="11" bestFit="1" customWidth="1"/>
    <col min="3" max="3" width="18.109375" style="11" bestFit="1" customWidth="1"/>
    <col min="4" max="4" width="17.6640625" style="11" bestFit="1" customWidth="1"/>
    <col min="5" max="5" width="18" style="11" bestFit="1" customWidth="1"/>
    <col min="6" max="7" width="17" style="12" customWidth="1"/>
    <col min="8" max="8" width="13.109375" style="12" customWidth="1"/>
    <col min="9" max="9" width="16.88671875" style="11" bestFit="1" customWidth="1"/>
    <col min="10" max="10" width="17.109375" style="11" customWidth="1"/>
    <col min="11" max="11" width="21.109375" style="11" customWidth="1"/>
    <col min="12" max="12" width="15.5546875" style="11" bestFit="1" customWidth="1"/>
    <col min="13" max="13" width="16.88671875" style="11" bestFit="1" customWidth="1"/>
    <col min="14" max="14" width="17.6640625" style="11" bestFit="1" customWidth="1"/>
    <col min="15" max="15" width="14.33203125" style="11" bestFit="1" customWidth="1"/>
    <col min="16" max="16384" width="11.44140625" style="11"/>
  </cols>
  <sheetData>
    <row r="1" spans="1:15" s="10" customFormat="1" ht="16.2">
      <c r="A1" s="223" t="s">
        <v>3</v>
      </c>
      <c r="B1" s="223"/>
      <c r="C1" s="223"/>
      <c r="D1" s="223"/>
      <c r="E1" s="223"/>
      <c r="F1" s="223"/>
      <c r="G1" s="223"/>
      <c r="H1" s="223"/>
      <c r="I1" s="223"/>
      <c r="J1" s="223"/>
      <c r="K1" s="223"/>
      <c r="L1" s="223"/>
      <c r="M1" s="223"/>
    </row>
    <row r="2" spans="1:15" s="9" customFormat="1" ht="15.6">
      <c r="A2" s="224" t="s">
        <v>590</v>
      </c>
      <c r="B2" s="224"/>
      <c r="C2" s="224"/>
      <c r="D2" s="224"/>
      <c r="E2" s="224"/>
      <c r="F2" s="224"/>
      <c r="G2" s="224"/>
      <c r="H2" s="224"/>
      <c r="I2" s="224"/>
      <c r="J2" s="224"/>
      <c r="K2" s="224"/>
      <c r="L2" s="224"/>
      <c r="M2" s="224"/>
    </row>
    <row r="3" spans="1:15" s="9" customFormat="1" ht="15.6">
      <c r="A3" s="148" t="str">
        <f>'Schedule 1'!A3:L3</f>
        <v>Data Through April 30, 2023</v>
      </c>
      <c r="B3" s="224"/>
      <c r="C3" s="224"/>
      <c r="D3" s="224"/>
      <c r="E3" s="224"/>
      <c r="F3" s="224"/>
      <c r="G3" s="224"/>
      <c r="H3" s="224"/>
      <c r="I3" s="224"/>
      <c r="J3" s="224"/>
      <c r="K3" s="224"/>
      <c r="L3" s="224"/>
      <c r="M3" s="224"/>
    </row>
    <row r="4" spans="1:15" s="9" customFormat="1" ht="15.6">
      <c r="A4" s="148"/>
      <c r="B4" s="224"/>
      <c r="C4" s="224"/>
      <c r="D4" s="224"/>
      <c r="E4" s="224"/>
      <c r="F4" s="224"/>
      <c r="G4" s="224"/>
      <c r="H4" s="224"/>
      <c r="I4" s="224"/>
      <c r="J4" s="224"/>
      <c r="K4" s="224"/>
      <c r="L4" s="224"/>
      <c r="M4" s="224"/>
    </row>
    <row r="5" spans="1:15" s="8" customFormat="1" ht="15.6">
      <c r="A5" s="225"/>
      <c r="B5" s="225"/>
      <c r="C5" s="225"/>
      <c r="D5" s="225"/>
      <c r="E5" s="225"/>
      <c r="F5" s="226"/>
      <c r="G5" s="226"/>
      <c r="H5" s="226"/>
      <c r="I5" s="225"/>
      <c r="J5" s="225"/>
      <c r="K5" s="225"/>
      <c r="L5" s="225"/>
      <c r="M5" s="225"/>
    </row>
    <row r="6" spans="1:15" s="27" customFormat="1" ht="32.25" customHeight="1">
      <c r="A6" s="227"/>
      <c r="B6" s="227" t="s">
        <v>39</v>
      </c>
      <c r="C6" s="227" t="s">
        <v>29</v>
      </c>
      <c r="D6" s="227" t="s">
        <v>145</v>
      </c>
      <c r="E6" s="227" t="s">
        <v>149</v>
      </c>
      <c r="F6" s="227" t="s">
        <v>186</v>
      </c>
      <c r="G6" s="227" t="s">
        <v>144</v>
      </c>
      <c r="H6" s="227" t="s">
        <v>31</v>
      </c>
      <c r="I6" s="227" t="s">
        <v>46</v>
      </c>
      <c r="J6" s="227" t="s">
        <v>47</v>
      </c>
      <c r="K6" s="227" t="s">
        <v>252</v>
      </c>
      <c r="L6" s="227" t="s">
        <v>32</v>
      </c>
      <c r="M6" s="227" t="s">
        <v>33</v>
      </c>
      <c r="N6" s="228"/>
    </row>
    <row r="7" spans="1:15" s="28" customFormat="1" ht="18" customHeight="1">
      <c r="A7" s="712" t="s">
        <v>40</v>
      </c>
      <c r="B7" s="713"/>
      <c r="C7" s="229"/>
      <c r="D7" s="229"/>
      <c r="E7" s="230"/>
      <c r="F7" s="230"/>
      <c r="G7" s="230"/>
      <c r="H7" s="230"/>
      <c r="I7" s="229"/>
      <c r="J7" s="229"/>
      <c r="K7" s="229"/>
      <c r="L7" s="229"/>
      <c r="M7" s="229"/>
      <c r="N7" s="231"/>
    </row>
    <row r="8" spans="1:15" s="28" customFormat="1" ht="18" customHeight="1">
      <c r="A8" s="341" t="s">
        <v>469</v>
      </c>
      <c r="B8" s="233" t="s">
        <v>369</v>
      </c>
      <c r="C8" s="234">
        <v>9166219</v>
      </c>
      <c r="D8" s="234">
        <f>+E8+G8</f>
        <v>1492621</v>
      </c>
      <c r="E8" s="234">
        <v>1492621</v>
      </c>
      <c r="F8" s="235" t="s">
        <v>623</v>
      </c>
      <c r="G8" s="234">
        <v>0</v>
      </c>
      <c r="H8" s="235"/>
      <c r="I8" s="234">
        <v>10658840</v>
      </c>
      <c r="J8" s="234">
        <v>4542398.7299999995</v>
      </c>
      <c r="K8" s="234">
        <v>4249263.0099999988</v>
      </c>
      <c r="L8" s="234">
        <v>9110241</v>
      </c>
      <c r="M8" s="234">
        <f>I8-L8</f>
        <v>1548599</v>
      </c>
      <c r="N8" s="236"/>
      <c r="O8" s="29"/>
    </row>
    <row r="9" spans="1:15" s="28" customFormat="1" ht="18" customHeight="1">
      <c r="A9" s="232" t="s">
        <v>468</v>
      </c>
      <c r="B9" s="233" t="s">
        <v>153</v>
      </c>
      <c r="C9" s="234">
        <v>6000000</v>
      </c>
      <c r="D9" s="234">
        <f t="shared" ref="D9:D15" si="0">+E9+G9</f>
        <v>1048662</v>
      </c>
      <c r="E9" s="234">
        <v>1048662</v>
      </c>
      <c r="F9" s="235" t="s">
        <v>623</v>
      </c>
      <c r="G9" s="234">
        <v>0</v>
      </c>
      <c r="H9" s="235"/>
      <c r="I9" s="234">
        <v>7048662</v>
      </c>
      <c r="J9" s="234">
        <v>2481033.0300000007</v>
      </c>
      <c r="K9" s="234">
        <v>2232845.2000000007</v>
      </c>
      <c r="L9" s="234">
        <v>8066772</v>
      </c>
      <c r="M9" s="234">
        <f>I9-L9</f>
        <v>-1018110</v>
      </c>
      <c r="N9" s="236"/>
      <c r="O9" s="29"/>
    </row>
    <row r="10" spans="1:15" s="28" customFormat="1" ht="18" customHeight="1">
      <c r="A10" s="232" t="s">
        <v>470</v>
      </c>
      <c r="B10" s="233" t="s">
        <v>370</v>
      </c>
      <c r="C10" s="234">
        <v>630000</v>
      </c>
      <c r="D10" s="234">
        <f t="shared" si="0"/>
        <v>-5959</v>
      </c>
      <c r="E10" s="234">
        <v>-5959</v>
      </c>
      <c r="F10" s="235" t="s">
        <v>193</v>
      </c>
      <c r="G10" s="234">
        <v>0</v>
      </c>
      <c r="H10" s="235"/>
      <c r="I10" s="234">
        <v>624041</v>
      </c>
      <c r="J10" s="234">
        <v>396642.71000000025</v>
      </c>
      <c r="K10" s="234">
        <v>200513.84999999998</v>
      </c>
      <c r="L10" s="234">
        <v>624041</v>
      </c>
      <c r="M10" s="234">
        <f>I10-L10</f>
        <v>0</v>
      </c>
      <c r="N10" s="236"/>
      <c r="O10" s="29"/>
    </row>
    <row r="11" spans="1:15" s="28" customFormat="1" ht="18" customHeight="1">
      <c r="A11" s="401" t="s">
        <v>589</v>
      </c>
      <c r="B11" s="233" t="s">
        <v>591</v>
      </c>
      <c r="C11" s="234">
        <v>400000</v>
      </c>
      <c r="D11" s="234">
        <f t="shared" si="0"/>
        <v>-3785</v>
      </c>
      <c r="E11" s="234">
        <v>-3785</v>
      </c>
      <c r="F11" s="235" t="s">
        <v>193</v>
      </c>
      <c r="G11" s="234">
        <v>0</v>
      </c>
      <c r="H11" s="235"/>
      <c r="I11" s="234">
        <v>396215</v>
      </c>
      <c r="J11" s="234">
        <v>0</v>
      </c>
      <c r="K11" s="234">
        <v>379084</v>
      </c>
      <c r="L11" s="234">
        <v>396215</v>
      </c>
      <c r="M11" s="234">
        <f>I11-L11</f>
        <v>0</v>
      </c>
      <c r="N11" s="236"/>
      <c r="O11" s="29"/>
    </row>
    <row r="12" spans="1:15" s="28" customFormat="1" ht="18" customHeight="1">
      <c r="A12" s="401" t="s">
        <v>471</v>
      </c>
      <c r="B12" s="233" t="s">
        <v>443</v>
      </c>
      <c r="C12" s="234">
        <v>2374289</v>
      </c>
      <c r="D12" s="234">
        <f t="shared" si="0"/>
        <v>933549</v>
      </c>
      <c r="E12" s="234">
        <v>933549</v>
      </c>
      <c r="F12" s="235" t="s">
        <v>451</v>
      </c>
      <c r="G12" s="234">
        <v>0</v>
      </c>
      <c r="H12" s="235"/>
      <c r="I12" s="234">
        <v>3307838</v>
      </c>
      <c r="J12" s="234">
        <v>772766.5199999999</v>
      </c>
      <c r="K12" s="234">
        <v>1001351.21</v>
      </c>
      <c r="L12" s="234">
        <v>1796056</v>
      </c>
      <c r="M12" s="234">
        <f t="shared" ref="M12:M13" si="1">I12-L12</f>
        <v>1511782</v>
      </c>
      <c r="N12" s="236"/>
      <c r="O12" s="29"/>
    </row>
    <row r="13" spans="1:15" s="28" customFormat="1" ht="18" customHeight="1">
      <c r="A13" s="232" t="s">
        <v>472</v>
      </c>
      <c r="B13" s="233" t="s">
        <v>111</v>
      </c>
      <c r="C13" s="234">
        <v>9597972</v>
      </c>
      <c r="D13" s="234">
        <f t="shared" si="0"/>
        <v>1287101</v>
      </c>
      <c r="E13" s="234">
        <v>1287101</v>
      </c>
      <c r="F13" s="235" t="s">
        <v>623</v>
      </c>
      <c r="G13" s="234">
        <v>0</v>
      </c>
      <c r="H13" s="235"/>
      <c r="I13" s="234">
        <v>10885073</v>
      </c>
      <c r="J13" s="234">
        <v>5784294.9800000042</v>
      </c>
      <c r="K13" s="234"/>
      <c r="L13" s="234">
        <v>15410658</v>
      </c>
      <c r="M13" s="234">
        <f t="shared" si="1"/>
        <v>-4525585</v>
      </c>
      <c r="N13" s="236"/>
      <c r="O13" s="29"/>
    </row>
    <row r="14" spans="1:15" s="28" customFormat="1" ht="18" customHeight="1">
      <c r="A14" s="232" t="s">
        <v>458</v>
      </c>
      <c r="B14" s="233" t="s">
        <v>460</v>
      </c>
      <c r="C14" s="234">
        <v>0</v>
      </c>
      <c r="D14" s="234">
        <f t="shared" si="0"/>
        <v>2256476</v>
      </c>
      <c r="E14" s="234">
        <v>2256476</v>
      </c>
      <c r="F14" s="235" t="s">
        <v>613</v>
      </c>
      <c r="G14" s="234">
        <v>0</v>
      </c>
      <c r="H14" s="235"/>
      <c r="I14" s="234">
        <v>2256476</v>
      </c>
      <c r="J14" s="234">
        <v>621810.19999999984</v>
      </c>
      <c r="K14" s="234"/>
      <c r="L14" s="234">
        <v>2171629</v>
      </c>
      <c r="M14" s="234">
        <f t="shared" ref="M14:M15" si="2">I14-L14</f>
        <v>84847</v>
      </c>
      <c r="N14" s="236"/>
      <c r="O14" s="29"/>
    </row>
    <row r="15" spans="1:15" s="28" customFormat="1" ht="18" customHeight="1">
      <c r="A15" s="232" t="s">
        <v>459</v>
      </c>
      <c r="B15" s="233" t="s">
        <v>461</v>
      </c>
      <c r="C15" s="234">
        <v>0</v>
      </c>
      <c r="D15" s="234">
        <f t="shared" si="0"/>
        <v>0</v>
      </c>
      <c r="E15" s="234">
        <v>0</v>
      </c>
      <c r="F15" s="235"/>
      <c r="G15" s="234">
        <v>0</v>
      </c>
      <c r="H15" s="235"/>
      <c r="I15" s="234">
        <v>0</v>
      </c>
      <c r="J15" s="234">
        <v>0</v>
      </c>
      <c r="K15" s="234"/>
      <c r="L15" s="234">
        <f>E15</f>
        <v>0</v>
      </c>
      <c r="M15" s="234">
        <f t="shared" si="2"/>
        <v>0</v>
      </c>
      <c r="N15" s="236"/>
      <c r="O15" s="29"/>
    </row>
    <row r="16" spans="1:15" s="31" customFormat="1" ht="18" customHeight="1">
      <c r="A16" s="237" t="s">
        <v>189</v>
      </c>
      <c r="B16" s="238"/>
      <c r="C16" s="239">
        <f>SUM(C8:C15)</f>
        <v>28168480</v>
      </c>
      <c r="D16" s="239">
        <f>SUM(D8:D15)</f>
        <v>7008665</v>
      </c>
      <c r="E16" s="239">
        <v>7008665</v>
      </c>
      <c r="F16" s="239"/>
      <c r="G16" s="239">
        <f>SUM(G8:G15)</f>
        <v>0</v>
      </c>
      <c r="H16" s="239"/>
      <c r="I16" s="239">
        <f>SUM(I8:I15)</f>
        <v>35177145</v>
      </c>
      <c r="J16" s="239">
        <f>SUM(J8:J15)</f>
        <v>14598946.170000002</v>
      </c>
      <c r="K16" s="239">
        <f>SUM(K8:K15)</f>
        <v>8063057.2699999986</v>
      </c>
      <c r="L16" s="239">
        <f>SUM(L8:L15)</f>
        <v>37575612</v>
      </c>
      <c r="M16" s="239">
        <f>SUM(M8:M15)</f>
        <v>-2398467</v>
      </c>
      <c r="N16" s="236"/>
    </row>
    <row r="17" spans="1:14" s="32" customFormat="1" ht="18" customHeight="1">
      <c r="A17" s="240"/>
      <c r="B17" s="241"/>
      <c r="C17" s="240"/>
      <c r="D17" s="240"/>
      <c r="E17" s="242"/>
      <c r="F17" s="243"/>
      <c r="G17" s="244"/>
      <c r="H17" s="243"/>
      <c r="I17" s="240"/>
      <c r="J17" s="240"/>
      <c r="K17" s="240"/>
      <c r="L17" s="240"/>
      <c r="M17" s="240"/>
      <c r="N17" s="236"/>
    </row>
    <row r="18" spans="1:14" s="30" customFormat="1" ht="18" customHeight="1" thickBot="1">
      <c r="A18" s="245" t="s">
        <v>190</v>
      </c>
      <c r="B18" s="246"/>
      <c r="C18" s="247">
        <f>C16</f>
        <v>28168480</v>
      </c>
      <c r="D18" s="247">
        <f t="shared" ref="D18" si="3">+E18+G18</f>
        <v>7008665</v>
      </c>
      <c r="E18" s="247">
        <v>7008665</v>
      </c>
      <c r="F18" s="247"/>
      <c r="G18" s="247">
        <f t="shared" ref="G18:M18" si="4">G16</f>
        <v>0</v>
      </c>
      <c r="H18" s="247"/>
      <c r="I18" s="247">
        <f t="shared" si="4"/>
        <v>35177145</v>
      </c>
      <c r="J18" s="247">
        <f t="shared" si="4"/>
        <v>14598946.170000002</v>
      </c>
      <c r="K18" s="411">
        <f t="shared" si="4"/>
        <v>8063057.2699999986</v>
      </c>
      <c r="L18" s="247">
        <f t="shared" si="4"/>
        <v>37575612</v>
      </c>
      <c r="M18" s="247">
        <f t="shared" si="4"/>
        <v>-2398467</v>
      </c>
      <c r="N18" s="236"/>
    </row>
    <row r="19" spans="1:14" s="30" customFormat="1" ht="18" customHeight="1" thickTop="1">
      <c r="A19" s="240"/>
      <c r="B19" s="241"/>
      <c r="C19" s="240"/>
      <c r="D19" s="240"/>
      <c r="E19" s="242"/>
      <c r="F19" s="243"/>
      <c r="G19" s="244"/>
      <c r="H19" s="243"/>
      <c r="I19" s="240"/>
      <c r="J19" s="240"/>
      <c r="K19" s="240"/>
      <c r="L19" s="240"/>
      <c r="M19" s="240"/>
      <c r="N19" s="236"/>
    </row>
    <row r="20" spans="1:14" s="28" customFormat="1" ht="18" customHeight="1">
      <c r="A20" s="240"/>
      <c r="B20" s="241"/>
      <c r="C20" s="240"/>
      <c r="D20" s="240"/>
      <c r="E20" s="242"/>
      <c r="F20" s="243"/>
      <c r="G20" s="244"/>
      <c r="H20" s="243"/>
      <c r="I20" s="240"/>
      <c r="J20" s="240"/>
      <c r="K20" s="240"/>
      <c r="L20" s="240"/>
      <c r="M20" s="240"/>
      <c r="N20" s="236"/>
    </row>
    <row r="21" spans="1:14" s="33" customFormat="1" ht="18" customHeight="1">
      <c r="A21" s="248" t="s">
        <v>41</v>
      </c>
      <c r="B21" s="249"/>
      <c r="C21" s="250"/>
      <c r="D21" s="234"/>
      <c r="E21" s="250"/>
      <c r="F21" s="251"/>
      <c r="G21" s="252"/>
      <c r="H21" s="251"/>
      <c r="I21" s="250"/>
      <c r="J21" s="250"/>
      <c r="K21" s="412"/>
      <c r="L21" s="250"/>
      <c r="M21" s="250"/>
      <c r="N21" s="236"/>
    </row>
    <row r="22" spans="1:14" s="34" customFormat="1" ht="18" customHeight="1">
      <c r="A22" s="253" t="s">
        <v>4</v>
      </c>
      <c r="B22" s="254"/>
      <c r="C22" s="234">
        <v>17986608</v>
      </c>
      <c r="D22" s="234">
        <f t="shared" ref="D22:D23" si="5">+E22+G22</f>
        <v>5584646</v>
      </c>
      <c r="E22" s="234">
        <v>5584646</v>
      </c>
      <c r="F22" s="235"/>
      <c r="G22" s="234">
        <v>0</v>
      </c>
      <c r="H22" s="235"/>
      <c r="I22" s="234">
        <v>23571254</v>
      </c>
      <c r="J22" s="234">
        <v>7348397.6900000023</v>
      </c>
      <c r="K22" s="413">
        <v>6420845</v>
      </c>
      <c r="L22" s="234">
        <v>27481503</v>
      </c>
      <c r="M22" s="234">
        <f>I22-L22</f>
        <v>-3910249</v>
      </c>
      <c r="N22" s="236"/>
    </row>
    <row r="23" spans="1:14" s="28" customFormat="1" ht="18" customHeight="1">
      <c r="A23" s="255"/>
      <c r="B23" s="254" t="s">
        <v>37</v>
      </c>
      <c r="C23" s="256">
        <f>C22</f>
        <v>17986608</v>
      </c>
      <c r="D23" s="234">
        <f t="shared" si="5"/>
        <v>5584646</v>
      </c>
      <c r="E23" s="256">
        <v>5584646</v>
      </c>
      <c r="F23" s="257"/>
      <c r="G23" s="256">
        <f>G22</f>
        <v>0</v>
      </c>
      <c r="H23" s="257"/>
      <c r="I23" s="256">
        <f>I22</f>
        <v>23571254</v>
      </c>
      <c r="J23" s="256">
        <f>J22</f>
        <v>7348397.6900000023</v>
      </c>
      <c r="K23" s="414">
        <f>K22</f>
        <v>6420845</v>
      </c>
      <c r="L23" s="256">
        <f>L22</f>
        <v>27481503</v>
      </c>
      <c r="M23" s="234">
        <f>I23-L23</f>
        <v>-3910249</v>
      </c>
      <c r="N23" s="236"/>
    </row>
    <row r="24" spans="1:14" s="28" customFormat="1" ht="18" customHeight="1">
      <c r="A24" s="258" t="s">
        <v>6</v>
      </c>
      <c r="B24" s="254"/>
      <c r="C24" s="234">
        <v>10181872</v>
      </c>
      <c r="D24" s="234">
        <f>+E24+G24</f>
        <v>1424019</v>
      </c>
      <c r="E24" s="234">
        <v>1424019</v>
      </c>
      <c r="F24" s="235"/>
      <c r="G24" s="234">
        <v>0</v>
      </c>
      <c r="H24" s="235"/>
      <c r="I24" s="234">
        <v>11605891</v>
      </c>
      <c r="J24" s="234">
        <v>7250548.4800000079</v>
      </c>
      <c r="K24" s="413">
        <v>1642212.21</v>
      </c>
      <c r="L24" s="234">
        <v>10094109</v>
      </c>
      <c r="M24" s="234">
        <f>I24-L24</f>
        <v>1511782</v>
      </c>
      <c r="N24" s="236"/>
    </row>
    <row r="25" spans="1:14" s="28" customFormat="1" ht="18" customHeight="1" thickBot="1">
      <c r="A25" s="245" t="s">
        <v>35</v>
      </c>
      <c r="B25" s="245"/>
      <c r="C25" s="247">
        <f>SUM(C23,C24)</f>
        <v>28168480</v>
      </c>
      <c r="D25" s="247">
        <f t="shared" ref="D25" si="6">+E25+G25</f>
        <v>7008665</v>
      </c>
      <c r="E25" s="247">
        <v>7008665</v>
      </c>
      <c r="F25" s="247"/>
      <c r="G25" s="247">
        <f>SUM(G23,G24)</f>
        <v>0</v>
      </c>
      <c r="H25" s="247"/>
      <c r="I25" s="247">
        <f>SUM(I23,I24)</f>
        <v>35177145</v>
      </c>
      <c r="J25" s="247">
        <f>SUM(J23,J24)</f>
        <v>14598946.170000009</v>
      </c>
      <c r="K25" s="411">
        <f>SUM(K23,K24)</f>
        <v>8063057.21</v>
      </c>
      <c r="L25" s="247">
        <f>SUM(L23,L24)</f>
        <v>37575612</v>
      </c>
      <c r="M25" s="247">
        <f>SUM(M23,M24)</f>
        <v>-2398467</v>
      </c>
      <c r="N25" s="236"/>
    </row>
    <row r="26" spans="1:14" s="28" customFormat="1" ht="16.5" customHeight="1" thickTop="1">
      <c r="A26" s="249"/>
      <c r="B26" s="254"/>
      <c r="C26" s="259"/>
      <c r="D26" s="259"/>
      <c r="E26" s="259"/>
      <c r="F26" s="259"/>
      <c r="G26" s="259"/>
      <c r="H26" s="259"/>
      <c r="I26" s="259"/>
      <c r="J26" s="259"/>
      <c r="K26" s="259"/>
      <c r="L26" s="259"/>
      <c r="M26" s="259"/>
      <c r="N26" s="236"/>
    </row>
    <row r="27" spans="1:14" s="28" customFormat="1" ht="16.5" customHeight="1">
      <c r="A27" s="260" t="s">
        <v>38</v>
      </c>
      <c r="B27" s="254"/>
      <c r="C27" s="259"/>
      <c r="D27" s="259"/>
      <c r="E27" s="259"/>
      <c r="F27" s="259"/>
      <c r="G27" s="259"/>
      <c r="H27" s="259"/>
      <c r="I27" s="259"/>
      <c r="J27" s="259"/>
      <c r="K27" s="259"/>
      <c r="L27" s="259"/>
      <c r="N27" s="231"/>
    </row>
    <row r="28" spans="1:14" s="28" customFormat="1" ht="16.5" customHeight="1">
      <c r="A28" s="260"/>
      <c r="B28" s="143"/>
      <c r="C28" s="259"/>
      <c r="D28" s="259"/>
      <c r="E28" s="259"/>
      <c r="F28" s="259"/>
      <c r="G28" s="259"/>
      <c r="H28" s="259"/>
      <c r="I28" s="259"/>
      <c r="J28" s="259"/>
      <c r="K28" s="259"/>
      <c r="L28" s="259"/>
      <c r="M28" s="259"/>
      <c r="N28" s="231"/>
    </row>
    <row r="29" spans="1:14" s="28" customFormat="1" ht="16.5" customHeight="1">
      <c r="A29" s="342" t="s">
        <v>193</v>
      </c>
      <c r="B29" s="143" t="s">
        <v>473</v>
      </c>
      <c r="C29" s="263"/>
      <c r="D29" s="262"/>
      <c r="E29" s="262"/>
      <c r="F29" s="262"/>
      <c r="G29" s="259"/>
      <c r="H29" s="259"/>
      <c r="I29" s="259"/>
      <c r="J29" s="259"/>
      <c r="K29" s="259"/>
      <c r="L29" s="259"/>
      <c r="M29" s="259"/>
      <c r="N29" s="231"/>
    </row>
    <row r="30" spans="1:14" customFormat="1" ht="18" customHeight="1">
      <c r="A30" s="142" t="s">
        <v>451</v>
      </c>
      <c r="B30" s="143" t="s">
        <v>620</v>
      </c>
      <c r="G30" s="259"/>
      <c r="H30" s="259"/>
      <c r="I30" s="259"/>
      <c r="J30" s="259"/>
      <c r="K30" s="259"/>
      <c r="L30" s="259"/>
      <c r="M30" s="259"/>
    </row>
    <row r="31" spans="1:14" s="28" customFormat="1" ht="16.5" customHeight="1">
      <c r="A31" s="143" t="s">
        <v>453</v>
      </c>
      <c r="B31" s="264" t="s">
        <v>454</v>
      </c>
      <c r="C31" s="265"/>
      <c r="D31" s="265"/>
      <c r="E31" s="265"/>
      <c r="F31" s="265"/>
      <c r="G31" s="259"/>
      <c r="H31" s="259"/>
      <c r="I31" s="259"/>
      <c r="J31" s="259"/>
      <c r="K31" s="259"/>
      <c r="L31" s="259"/>
      <c r="M31" s="259"/>
      <c r="N31" s="231"/>
    </row>
    <row r="32" spans="1:14" s="28" customFormat="1" ht="16.5" customHeight="1">
      <c r="A32" s="261"/>
      <c r="B32" s="264"/>
      <c r="C32" s="35"/>
      <c r="D32" s="35"/>
      <c r="E32" s="35"/>
      <c r="F32" s="35"/>
      <c r="G32" s="259"/>
      <c r="H32" s="259"/>
      <c r="I32" s="259"/>
      <c r="J32" s="259"/>
      <c r="K32" s="259"/>
      <c r="L32" s="259"/>
      <c r="M32" s="259"/>
    </row>
    <row r="33" spans="1:13" s="28" customFormat="1" ht="15.6">
      <c r="A33" s="333"/>
      <c r="B33" s="231"/>
      <c r="F33" s="36"/>
      <c r="G33" s="259"/>
      <c r="H33" s="259"/>
      <c r="I33" s="259"/>
      <c r="J33" s="259"/>
      <c r="K33" s="259"/>
      <c r="L33" s="259"/>
      <c r="M33" s="259"/>
    </row>
    <row r="34" spans="1:13" s="28" customFormat="1" ht="15.6">
      <c r="A34" s="34"/>
      <c r="B34" s="34"/>
      <c r="F34" s="36"/>
      <c r="G34" s="259"/>
      <c r="H34" s="259"/>
      <c r="I34" s="259"/>
      <c r="J34" s="259"/>
      <c r="K34" s="259"/>
      <c r="L34" s="259"/>
      <c r="M34" s="259"/>
    </row>
    <row r="35" spans="1:13" s="28" customFormat="1" ht="15.6">
      <c r="A35" s="58"/>
      <c r="B35" s="34"/>
      <c r="F35" s="36"/>
      <c r="G35" s="259"/>
      <c r="H35" s="259"/>
      <c r="I35" s="259"/>
      <c r="J35" s="259"/>
      <c r="K35" s="259"/>
      <c r="L35" s="259"/>
      <c r="M35" s="259"/>
    </row>
    <row r="36" spans="1:13" s="28" customFormat="1" ht="15.6">
      <c r="A36" s="58"/>
      <c r="B36" s="34"/>
      <c r="F36" s="36"/>
      <c r="G36" s="259"/>
      <c r="H36" s="259"/>
      <c r="I36" s="259"/>
      <c r="J36" s="259"/>
      <c r="K36" s="259"/>
      <c r="L36" s="259"/>
      <c r="M36" s="259"/>
    </row>
    <row r="37" spans="1:13" s="28" customFormat="1" ht="15.6">
      <c r="A37" s="58"/>
      <c r="B37" s="34"/>
      <c r="F37" s="36"/>
      <c r="G37" s="259"/>
      <c r="H37" s="259"/>
      <c r="I37" s="259"/>
      <c r="J37" s="259"/>
      <c r="K37" s="259"/>
      <c r="L37" s="259"/>
      <c r="M37" s="259"/>
    </row>
    <row r="38" spans="1:13" s="28" customFormat="1" ht="14.4">
      <c r="A38" s="58"/>
      <c r="B38" s="34"/>
      <c r="F38" s="36"/>
      <c r="G38" s="36"/>
      <c r="H38" s="36"/>
    </row>
    <row r="39" spans="1:13" s="28" customFormat="1" ht="14.4">
      <c r="A39" s="58"/>
      <c r="B39" s="34"/>
      <c r="F39" s="36"/>
      <c r="G39" s="36"/>
      <c r="H39" s="36"/>
    </row>
    <row r="40" spans="1:13" s="28" customFormat="1" ht="14.4">
      <c r="A40" s="58"/>
      <c r="B40" s="34"/>
      <c r="F40" s="36"/>
      <c r="G40" s="36"/>
      <c r="H40" s="36"/>
    </row>
    <row r="41" spans="1:13" s="28" customFormat="1" ht="14.4">
      <c r="A41" s="58"/>
      <c r="B41" s="34"/>
      <c r="F41" s="36"/>
      <c r="G41" s="36"/>
      <c r="H41" s="36"/>
    </row>
    <row r="42" spans="1:13" s="28" customFormat="1" ht="14.4">
      <c r="A42" s="58"/>
      <c r="B42" s="34"/>
      <c r="F42" s="36"/>
      <c r="G42" s="36"/>
      <c r="H42" s="36"/>
    </row>
    <row r="43" spans="1:13" s="28" customFormat="1" ht="14.4">
      <c r="A43" s="58"/>
      <c r="B43" s="34"/>
      <c r="F43" s="36"/>
      <c r="G43" s="36"/>
      <c r="H43" s="36"/>
    </row>
    <row r="44" spans="1:13" s="28" customFormat="1" ht="14.4">
      <c r="A44" s="58"/>
      <c r="B44" s="34"/>
      <c r="F44" s="36"/>
      <c r="G44" s="36"/>
      <c r="H44" s="36"/>
    </row>
    <row r="45" spans="1:13" s="28" customFormat="1" ht="14.4">
      <c r="A45" s="58"/>
      <c r="B45" s="34"/>
      <c r="F45" s="36"/>
      <c r="G45" s="36"/>
      <c r="H45" s="36"/>
    </row>
    <row r="46" spans="1:13" s="28" customFormat="1" ht="14.4">
      <c r="A46" s="58"/>
      <c r="B46" s="34"/>
      <c r="F46" s="36"/>
      <c r="G46" s="36"/>
      <c r="H46" s="36"/>
    </row>
    <row r="47" spans="1:13" s="28" customFormat="1" ht="13.8">
      <c r="A47" s="37"/>
      <c r="F47" s="36"/>
      <c r="G47" s="36"/>
      <c r="H47" s="36"/>
    </row>
    <row r="48" spans="1:13" s="28" customFormat="1" ht="13.8">
      <c r="A48" s="37"/>
      <c r="F48" s="36"/>
      <c r="G48" s="36"/>
      <c r="H48" s="36"/>
    </row>
    <row r="49" spans="1:8" s="28" customFormat="1" ht="13.8">
      <c r="A49" s="37"/>
      <c r="F49" s="36"/>
      <c r="G49" s="36"/>
      <c r="H49" s="36"/>
    </row>
    <row r="50" spans="1:8" s="28" customFormat="1" ht="13.8">
      <c r="A50" s="37"/>
      <c r="F50" s="36"/>
      <c r="G50" s="36"/>
      <c r="H50" s="36"/>
    </row>
    <row r="51" spans="1:8" s="28" customFormat="1" ht="13.8">
      <c r="A51" s="37"/>
      <c r="F51" s="36"/>
      <c r="G51" s="36"/>
      <c r="H51" s="36"/>
    </row>
    <row r="52" spans="1:8" s="28" customFormat="1" ht="13.8">
      <c r="A52" s="37"/>
      <c r="F52" s="36"/>
      <c r="G52" s="36"/>
      <c r="H52" s="36"/>
    </row>
    <row r="53" spans="1:8" s="28" customFormat="1" ht="13.8">
      <c r="A53" s="37"/>
      <c r="F53" s="36"/>
      <c r="G53" s="36"/>
      <c r="H53" s="36"/>
    </row>
    <row r="54" spans="1:8" s="28" customFormat="1" ht="13.8">
      <c r="A54" s="37"/>
      <c r="F54" s="36"/>
      <c r="G54" s="36"/>
      <c r="H54" s="36"/>
    </row>
    <row r="55" spans="1:8" s="28" customFormat="1" ht="13.8">
      <c r="F55" s="36"/>
      <c r="G55" s="36"/>
      <c r="H55" s="36"/>
    </row>
    <row r="56" spans="1:8" s="28" customFormat="1" ht="13.8">
      <c r="F56" s="36"/>
      <c r="G56" s="36"/>
      <c r="H56" s="36"/>
    </row>
    <row r="57" spans="1:8" s="28" customFormat="1" ht="13.8">
      <c r="F57" s="36"/>
      <c r="G57" s="36"/>
      <c r="H57" s="36"/>
    </row>
    <row r="58" spans="1:8" s="28" customFormat="1" ht="13.8">
      <c r="F58" s="36"/>
      <c r="G58" s="36"/>
      <c r="H58" s="36"/>
    </row>
    <row r="59" spans="1:8" s="28" customFormat="1" ht="13.8">
      <c r="F59" s="36"/>
      <c r="G59" s="36"/>
      <c r="H59" s="36"/>
    </row>
    <row r="60" spans="1:8" s="28" customFormat="1" ht="13.8">
      <c r="F60" s="36"/>
      <c r="G60" s="36"/>
      <c r="H60" s="36"/>
    </row>
    <row r="61" spans="1:8" s="28" customFormat="1" ht="13.8">
      <c r="F61" s="36"/>
      <c r="G61" s="36"/>
      <c r="H61" s="36"/>
    </row>
    <row r="62" spans="1:8" s="28" customFormat="1" ht="13.8">
      <c r="F62" s="36"/>
      <c r="G62" s="36"/>
      <c r="H62" s="36"/>
    </row>
    <row r="63" spans="1:8" s="28" customFormat="1" ht="13.8">
      <c r="F63" s="36"/>
      <c r="G63" s="36"/>
      <c r="H63" s="36"/>
    </row>
    <row r="64" spans="1:8" s="28" customFormat="1" ht="13.8">
      <c r="F64" s="36"/>
      <c r="G64" s="36"/>
      <c r="H64" s="36"/>
    </row>
    <row r="65" spans="6:8" s="28" customFormat="1" ht="13.8">
      <c r="F65" s="36"/>
      <c r="G65" s="36"/>
      <c r="H65" s="36"/>
    </row>
    <row r="66" spans="6:8" s="28" customFormat="1" ht="13.8">
      <c r="F66" s="36"/>
      <c r="G66" s="36"/>
      <c r="H66" s="36"/>
    </row>
    <row r="67" spans="6:8" s="28" customFormat="1" ht="13.8">
      <c r="F67" s="36"/>
      <c r="G67" s="36"/>
      <c r="H67" s="36"/>
    </row>
    <row r="68" spans="6:8" s="28" customFormat="1" ht="13.8">
      <c r="F68" s="36"/>
      <c r="G68" s="36"/>
      <c r="H68" s="36"/>
    </row>
    <row r="69" spans="6:8" s="28" customFormat="1" ht="13.8">
      <c r="F69" s="36"/>
      <c r="G69" s="36"/>
      <c r="H69" s="36"/>
    </row>
    <row r="70" spans="6:8" s="28" customFormat="1" ht="13.8">
      <c r="F70" s="36"/>
      <c r="G70" s="36"/>
      <c r="H70" s="36"/>
    </row>
    <row r="71" spans="6:8" s="28" customFormat="1" ht="13.8">
      <c r="F71" s="36"/>
      <c r="G71" s="36"/>
      <c r="H71" s="36"/>
    </row>
    <row r="72" spans="6:8" s="28" customFormat="1" ht="13.8">
      <c r="F72" s="36"/>
      <c r="G72" s="36"/>
      <c r="H72" s="36"/>
    </row>
    <row r="73" spans="6:8" s="28" customFormat="1" ht="13.8">
      <c r="F73" s="36"/>
      <c r="G73" s="36"/>
      <c r="H73" s="36"/>
    </row>
    <row r="74" spans="6:8" s="28" customFormat="1" ht="13.8">
      <c r="F74" s="36"/>
      <c r="G74" s="36"/>
      <c r="H74" s="36"/>
    </row>
    <row r="75" spans="6:8" s="28" customFormat="1" ht="13.8">
      <c r="F75" s="36"/>
      <c r="G75" s="36"/>
      <c r="H75" s="36"/>
    </row>
    <row r="76" spans="6:8" s="28" customFormat="1" ht="13.8">
      <c r="F76" s="36"/>
      <c r="G76" s="36"/>
      <c r="H76" s="36"/>
    </row>
    <row r="77" spans="6:8" s="28" customFormat="1" ht="13.8">
      <c r="F77" s="36"/>
      <c r="G77" s="36"/>
      <c r="H77" s="36"/>
    </row>
    <row r="78" spans="6:8" s="28" customFormat="1" ht="13.8">
      <c r="F78" s="36"/>
      <c r="G78" s="36"/>
      <c r="H78" s="36"/>
    </row>
    <row r="79" spans="6:8" s="28" customFormat="1" ht="13.8">
      <c r="F79" s="36"/>
      <c r="G79" s="36"/>
      <c r="H79" s="36"/>
    </row>
    <row r="80" spans="6:8" s="28" customFormat="1" ht="13.8">
      <c r="F80" s="36"/>
      <c r="G80" s="36"/>
      <c r="H80" s="36"/>
    </row>
    <row r="81" spans="6:8" s="28" customFormat="1" ht="13.8">
      <c r="F81" s="36"/>
      <c r="G81" s="36"/>
      <c r="H81" s="36"/>
    </row>
    <row r="82" spans="6:8" s="28" customFormat="1" ht="13.8">
      <c r="F82" s="36"/>
      <c r="G82" s="36"/>
      <c r="H82" s="36"/>
    </row>
    <row r="83" spans="6:8" s="28" customFormat="1" ht="13.8">
      <c r="F83" s="36"/>
      <c r="G83" s="36"/>
      <c r="H83" s="36"/>
    </row>
    <row r="84" spans="6:8" s="28" customFormat="1" ht="13.8">
      <c r="F84" s="36"/>
      <c r="G84" s="36"/>
      <c r="H84" s="36"/>
    </row>
    <row r="85" spans="6:8" s="28" customFormat="1" ht="13.8">
      <c r="F85" s="36"/>
      <c r="G85" s="36"/>
      <c r="H85" s="36"/>
    </row>
  </sheetData>
  <mergeCells count="1">
    <mergeCell ref="A7:B7"/>
  </mergeCells>
  <phoneticPr fontId="129"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D2A85B-1D15-4B76-8B64-B9EDEF683848}">
  <sheetPr>
    <tabColor theme="0" tint="-4.9989318521683403E-2"/>
    <pageSetUpPr fitToPage="1"/>
  </sheetPr>
  <dimension ref="A1:J23"/>
  <sheetViews>
    <sheetView zoomScale="70" zoomScaleNormal="70" zoomScaleSheetLayoutView="70" workbookViewId="0">
      <selection activeCell="N32" sqref="N32"/>
    </sheetView>
  </sheetViews>
  <sheetFormatPr defaultColWidth="9.109375" defaultRowHeight="13.2"/>
  <cols>
    <col min="1" max="1" width="3" style="3" bestFit="1" customWidth="1"/>
    <col min="2" max="2" width="11" style="3" bestFit="1" customWidth="1"/>
    <col min="3" max="3" width="69.33203125" style="3" bestFit="1" customWidth="1"/>
    <col min="4" max="4" width="19.44140625" style="3" bestFit="1" customWidth="1"/>
    <col min="5" max="5" width="13.88671875" style="3" customWidth="1"/>
    <col min="6" max="6" width="13.44140625" style="3" customWidth="1"/>
    <col min="7" max="7" width="14.5546875" style="3" bestFit="1" customWidth="1"/>
    <col min="8" max="8" width="15.5546875" style="3" customWidth="1"/>
    <col min="9" max="9" width="12.33203125" style="3" customWidth="1"/>
    <col min="10" max="10" width="8.6640625" style="3" bestFit="1" customWidth="1"/>
    <col min="11" max="16384" width="9.109375" style="3"/>
  </cols>
  <sheetData>
    <row r="1" spans="1:10" ht="16.5" customHeight="1">
      <c r="A1" s="714" t="s">
        <v>3</v>
      </c>
      <c r="B1" s="714"/>
      <c r="C1" s="714"/>
      <c r="D1" s="714"/>
      <c r="E1" s="714"/>
      <c r="F1" s="714"/>
      <c r="G1" s="714"/>
      <c r="H1" s="435"/>
      <c r="I1" s="435"/>
      <c r="J1" s="435"/>
    </row>
    <row r="2" spans="1:10" ht="16.5" customHeight="1">
      <c r="A2" s="714" t="s">
        <v>634</v>
      </c>
      <c r="B2" s="714"/>
      <c r="C2" s="714"/>
      <c r="D2" s="714"/>
      <c r="E2" s="714"/>
      <c r="F2" s="714"/>
      <c r="G2" s="714"/>
      <c r="H2" s="435"/>
      <c r="I2" s="435"/>
      <c r="J2" s="435"/>
    </row>
    <row r="3" spans="1:10" ht="16.5" customHeight="1">
      <c r="A3" s="715" t="str">
        <f>'Schedule 1'!A3:L3</f>
        <v>Data Through April 30, 2023</v>
      </c>
      <c r="B3" s="715"/>
      <c r="C3" s="715"/>
      <c r="D3" s="715"/>
      <c r="E3" s="715"/>
      <c r="F3" s="715"/>
      <c r="G3" s="715"/>
      <c r="H3" s="435"/>
      <c r="I3" s="435"/>
      <c r="J3" s="435"/>
    </row>
    <row r="4" spans="1:10" s="436" customFormat="1">
      <c r="F4" s="436" t="s">
        <v>143</v>
      </c>
    </row>
    <row r="5" spans="1:10" s="437" customFormat="1" ht="26.4">
      <c r="A5" s="479"/>
      <c r="B5" s="479" t="s">
        <v>534</v>
      </c>
      <c r="C5" s="479" t="s">
        <v>42</v>
      </c>
      <c r="D5" s="513" t="s">
        <v>631</v>
      </c>
      <c r="E5" s="513" t="s">
        <v>592</v>
      </c>
      <c r="F5" s="513" t="s">
        <v>633</v>
      </c>
      <c r="G5" s="513" t="s">
        <v>632</v>
      </c>
    </row>
    <row r="6" spans="1:10" ht="33.450000000000003" customHeight="1">
      <c r="A6" s="438">
        <v>1</v>
      </c>
      <c r="B6" s="439" t="s">
        <v>535</v>
      </c>
      <c r="C6" s="439" t="s">
        <v>43</v>
      </c>
      <c r="D6" s="440">
        <v>749604.12492903625</v>
      </c>
      <c r="E6" s="441">
        <v>473449</v>
      </c>
      <c r="F6" s="440">
        <v>825621.96639668301</v>
      </c>
      <c r="G6" s="501">
        <v>76017.841467646766</v>
      </c>
      <c r="I6" s="442"/>
      <c r="J6" s="442"/>
    </row>
    <row r="7" spans="1:10" ht="15.75" customHeight="1">
      <c r="A7" s="438">
        <f t="shared" ref="A7:A16" si="0">A6+1</f>
        <v>2</v>
      </c>
      <c r="B7" s="439" t="s">
        <v>536</v>
      </c>
      <c r="C7" s="439" t="s">
        <v>44</v>
      </c>
      <c r="D7" s="440">
        <v>264416</v>
      </c>
      <c r="E7" s="441">
        <v>189077</v>
      </c>
      <c r="F7" s="440">
        <v>309058.04373852216</v>
      </c>
      <c r="G7" s="501">
        <v>44642.043738522159</v>
      </c>
      <c r="I7" s="442"/>
      <c r="J7" s="442"/>
    </row>
    <row r="8" spans="1:10" ht="19.2" customHeight="1">
      <c r="A8" s="438">
        <f t="shared" si="0"/>
        <v>3</v>
      </c>
      <c r="B8" s="439" t="s">
        <v>537</v>
      </c>
      <c r="C8" s="439" t="s">
        <v>173</v>
      </c>
      <c r="D8" s="440">
        <v>118719</v>
      </c>
      <c r="E8" s="441">
        <v>65946</v>
      </c>
      <c r="F8" s="440">
        <v>116624.91365492847</v>
      </c>
      <c r="G8" s="501">
        <v>-2094.086345071526</v>
      </c>
      <c r="I8" s="442"/>
      <c r="J8" s="442"/>
    </row>
    <row r="9" spans="1:10" s="443" customFormat="1" ht="19.2" customHeight="1">
      <c r="A9" s="438">
        <f t="shared" si="0"/>
        <v>4</v>
      </c>
      <c r="B9" s="439" t="s">
        <v>538</v>
      </c>
      <c r="C9" s="439" t="s">
        <v>45</v>
      </c>
      <c r="D9" s="440">
        <v>149464</v>
      </c>
      <c r="E9" s="441">
        <v>95968</v>
      </c>
      <c r="F9" s="440">
        <v>165693.97990000001</v>
      </c>
      <c r="G9" s="501">
        <v>16229.979900000006</v>
      </c>
      <c r="I9" s="444"/>
      <c r="J9" s="444"/>
    </row>
    <row r="10" spans="1:10" ht="16.5" customHeight="1">
      <c r="A10" s="438">
        <f t="shared" si="0"/>
        <v>5</v>
      </c>
      <c r="B10" s="439" t="s">
        <v>539</v>
      </c>
      <c r="C10" s="439" t="s">
        <v>174</v>
      </c>
      <c r="D10" s="440">
        <v>98323</v>
      </c>
      <c r="E10" s="441">
        <v>46678</v>
      </c>
      <c r="F10" s="440">
        <v>81698.480269898864</v>
      </c>
      <c r="G10" s="501">
        <v>-16624.519730101136</v>
      </c>
    </row>
    <row r="11" spans="1:10" ht="19.2" customHeight="1">
      <c r="A11" s="438">
        <f t="shared" si="0"/>
        <v>6</v>
      </c>
      <c r="B11" s="439" t="s">
        <v>540</v>
      </c>
      <c r="C11" s="439" t="s">
        <v>175</v>
      </c>
      <c r="D11" s="445">
        <v>28</v>
      </c>
      <c r="E11" s="446">
        <v>26.27529543</v>
      </c>
      <c r="F11" s="445">
        <v>24.698070962835484</v>
      </c>
      <c r="G11" s="502">
        <v>-3.3019290371645162</v>
      </c>
    </row>
    <row r="12" spans="1:10" ht="19.2" customHeight="1">
      <c r="A12" s="438">
        <f t="shared" si="0"/>
        <v>7</v>
      </c>
      <c r="B12" s="439" t="s">
        <v>541</v>
      </c>
      <c r="C12" s="439" t="s">
        <v>231</v>
      </c>
      <c r="D12" s="440">
        <v>28647.945167644528</v>
      </c>
      <c r="E12" s="441">
        <v>20717.142857142859</v>
      </c>
      <c r="F12" s="447">
        <v>21470.949289856606</v>
      </c>
      <c r="G12" s="501">
        <v>-7176.9958777879219</v>
      </c>
      <c r="H12" s="3" t="s">
        <v>143</v>
      </c>
    </row>
    <row r="13" spans="1:10" ht="19.2" customHeight="1">
      <c r="A13" s="438">
        <f t="shared" si="0"/>
        <v>8</v>
      </c>
      <c r="B13" s="439" t="s">
        <v>542</v>
      </c>
      <c r="C13" s="439" t="s">
        <v>486</v>
      </c>
      <c r="D13" s="440">
        <v>16308</v>
      </c>
      <c r="E13" s="441">
        <v>12622.303686022271</v>
      </c>
      <c r="F13" s="440">
        <v>12719.84625504748</v>
      </c>
      <c r="G13" s="440">
        <v>-3588.1537449525204</v>
      </c>
      <c r="H13" s="3" t="s">
        <v>143</v>
      </c>
    </row>
    <row r="14" spans="1:10" s="443" customFormat="1" ht="19.2" customHeight="1">
      <c r="A14" s="438">
        <f t="shared" si="0"/>
        <v>9</v>
      </c>
      <c r="B14" s="439" t="s">
        <v>543</v>
      </c>
      <c r="C14" s="439" t="s">
        <v>487</v>
      </c>
      <c r="D14" s="440">
        <v>55539</v>
      </c>
      <c r="E14" s="441">
        <v>54461.224661087639</v>
      </c>
      <c r="F14" s="440">
        <v>54618.599151462571</v>
      </c>
      <c r="G14" s="440">
        <v>-920.40084853742883</v>
      </c>
    </row>
    <row r="15" spans="1:10" s="443" customFormat="1" ht="19.2" customHeight="1">
      <c r="A15" s="438">
        <f t="shared" si="0"/>
        <v>10</v>
      </c>
      <c r="B15" s="439" t="s">
        <v>544</v>
      </c>
      <c r="C15" s="439" t="s">
        <v>488</v>
      </c>
      <c r="D15" s="440">
        <v>8240</v>
      </c>
      <c r="E15" s="441">
        <v>6637.166666666667</v>
      </c>
      <c r="F15" s="440">
        <v>6401.473887947006</v>
      </c>
      <c r="G15" s="440">
        <v>-1838.526112052994</v>
      </c>
    </row>
    <row r="16" spans="1:10" s="443" customFormat="1" ht="19.2" customHeight="1">
      <c r="A16" s="438">
        <f t="shared" si="0"/>
        <v>11</v>
      </c>
      <c r="B16" s="439" t="s">
        <v>545</v>
      </c>
      <c r="C16" s="439" t="s">
        <v>489</v>
      </c>
      <c r="D16" s="440">
        <v>9870</v>
      </c>
      <c r="E16" s="441">
        <v>7417.6583786111369</v>
      </c>
      <c r="F16" s="440">
        <v>7672.0706777234045</v>
      </c>
      <c r="G16" s="440">
        <v>-2197.9293222765955</v>
      </c>
    </row>
    <row r="17" spans="1:7" s="443" customFormat="1" ht="19.2" customHeight="1">
      <c r="A17" s="438">
        <v>12</v>
      </c>
      <c r="B17" s="439" t="s">
        <v>546</v>
      </c>
      <c r="C17" s="439" t="s">
        <v>371</v>
      </c>
      <c r="D17" s="480">
        <v>1.8</v>
      </c>
      <c r="E17" s="446">
        <v>1.9399999999999997</v>
      </c>
      <c r="F17" s="445">
        <v>1.75</v>
      </c>
      <c r="G17" s="440">
        <v>-5.0000000000000044E-2</v>
      </c>
    </row>
    <row r="18" spans="1:7" s="443" customFormat="1" ht="19.2" customHeight="1">
      <c r="A18" s="438">
        <f t="shared" ref="A18" si="1">A17+1</f>
        <v>13</v>
      </c>
      <c r="B18" s="439" t="s">
        <v>547</v>
      </c>
      <c r="C18" s="439" t="s">
        <v>372</v>
      </c>
      <c r="D18" s="440">
        <v>34858.30849336923</v>
      </c>
      <c r="E18" s="441">
        <v>8081</v>
      </c>
      <c r="F18" s="440">
        <v>34377.030072356247</v>
      </c>
      <c r="G18" s="440">
        <v>-481.27842101298302</v>
      </c>
    </row>
    <row r="19" spans="1:7">
      <c r="A19" s="448"/>
      <c r="B19" s="448"/>
      <c r="C19" s="448"/>
      <c r="D19" s="449"/>
      <c r="E19" s="449"/>
      <c r="F19" s="449"/>
      <c r="G19" s="449"/>
    </row>
    <row r="20" spans="1:7" customFormat="1"/>
    <row r="21" spans="1:7" customFormat="1"/>
    <row r="22" spans="1:7" customFormat="1"/>
    <row r="23" spans="1:7" customFormat="1"/>
  </sheetData>
  <mergeCells count="3">
    <mergeCell ref="A1:G1"/>
    <mergeCell ref="A2:G2"/>
    <mergeCell ref="A3:G3"/>
  </mergeCells>
  <printOptions horizontalCentered="1"/>
  <pageMargins left="0" right="0" top="0.5" bottom="1" header="0.5" footer="0.5"/>
  <pageSetup scale="89" orientation="landscape" r:id="rId1"/>
  <headerFooter alignWithMargins="0">
    <oddFooter>&amp;L&amp;8&amp;Z&amp;F&amp;C&amp;8 &amp;R&amp;8 Management Reporting and Statistics
Data as of 11/7/2021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7">
    <tabColor theme="2" tint="-9.9978637043366805E-2"/>
    <pageSetUpPr fitToPage="1"/>
  </sheetPr>
  <dimension ref="A1:P88"/>
  <sheetViews>
    <sheetView zoomScale="75" zoomScaleNormal="75" workbookViewId="0">
      <selection activeCell="B20" sqref="B20"/>
    </sheetView>
  </sheetViews>
  <sheetFormatPr defaultColWidth="9.109375" defaultRowHeight="15"/>
  <cols>
    <col min="1" max="1" width="115.44140625" style="7" bestFit="1" customWidth="1"/>
    <col min="2" max="2" width="9.109375" style="7"/>
    <col min="3" max="3" width="17.33203125" style="7" customWidth="1"/>
    <col min="4" max="4" width="10.5546875" style="3" bestFit="1" customWidth="1"/>
    <col min="5" max="16384" width="9.109375" style="3"/>
  </cols>
  <sheetData>
    <row r="1" spans="1:16" s="10" customFormat="1" ht="15.6">
      <c r="A1" s="717" t="s">
        <v>3</v>
      </c>
      <c r="B1" s="717"/>
      <c r="C1" s="717"/>
      <c r="D1" s="42"/>
      <c r="E1" s="42"/>
      <c r="F1" s="42"/>
      <c r="G1" s="42"/>
      <c r="H1" s="42"/>
      <c r="I1" s="42"/>
      <c r="J1" s="42"/>
      <c r="K1" s="42"/>
      <c r="L1" s="42"/>
      <c r="M1" s="43"/>
      <c r="N1" s="44"/>
      <c r="O1" s="45"/>
      <c r="P1" s="45"/>
    </row>
    <row r="2" spans="1:16" s="9" customFormat="1" ht="15.6">
      <c r="A2" s="718" t="s">
        <v>180</v>
      </c>
      <c r="B2" s="718"/>
      <c r="C2" s="718"/>
      <c r="D2" s="46"/>
      <c r="E2" s="46"/>
      <c r="F2" s="46"/>
      <c r="G2" s="46"/>
      <c r="H2" s="46"/>
      <c r="I2" s="46"/>
      <c r="J2" s="46"/>
      <c r="K2" s="46"/>
      <c r="L2" s="46"/>
      <c r="M2" s="47"/>
      <c r="N2" s="48"/>
      <c r="O2" s="49"/>
      <c r="P2" s="49"/>
    </row>
    <row r="3" spans="1:16" s="9" customFormat="1" ht="15.6">
      <c r="A3" s="716" t="s">
        <v>179</v>
      </c>
      <c r="B3" s="716"/>
      <c r="C3" s="716"/>
      <c r="D3" s="46"/>
      <c r="E3" s="46"/>
      <c r="F3" s="46"/>
      <c r="G3" s="46"/>
      <c r="H3" s="46"/>
      <c r="I3" s="46"/>
      <c r="J3" s="46"/>
      <c r="K3" s="46"/>
      <c r="L3" s="46"/>
      <c r="M3" s="47"/>
      <c r="N3" s="48"/>
      <c r="O3" s="49"/>
      <c r="P3" s="49"/>
    </row>
    <row r="4" spans="1:16" ht="15.6" thickBot="1"/>
    <row r="5" spans="1:16" s="17" customFormat="1" ht="27.6">
      <c r="A5" s="19" t="s">
        <v>158</v>
      </c>
      <c r="B5" s="20" t="s">
        <v>150</v>
      </c>
      <c r="C5" s="21" t="s">
        <v>151</v>
      </c>
    </row>
    <row r="6" spans="1:16" s="17" customFormat="1" ht="14.4">
      <c r="A6" s="50"/>
      <c r="B6" s="51"/>
      <c r="C6" s="22"/>
    </row>
    <row r="7" spans="1:16" s="17" customFormat="1" ht="14.4">
      <c r="A7" s="52"/>
      <c r="B7" s="51"/>
      <c r="C7" s="22"/>
    </row>
    <row r="8" spans="1:16" s="17" customFormat="1" ht="14.4">
      <c r="A8" s="52"/>
      <c r="B8" s="51"/>
      <c r="C8" s="23"/>
    </row>
    <row r="9" spans="1:16" s="17" customFormat="1" ht="14.4">
      <c r="A9" s="52" t="s">
        <v>152</v>
      </c>
      <c r="B9" s="51"/>
      <c r="C9" s="23">
        <f>SUM(C6:C8)</f>
        <v>0</v>
      </c>
    </row>
    <row r="10" spans="1:16" s="17" customFormat="1" ht="14.4">
      <c r="A10" s="50"/>
      <c r="B10" s="53"/>
      <c r="C10" s="24"/>
    </row>
    <row r="11" spans="1:16" s="17" customFormat="1" ht="27.6">
      <c r="A11" s="54" t="s">
        <v>154</v>
      </c>
      <c r="B11" s="55" t="s">
        <v>150</v>
      </c>
      <c r="C11" s="25" t="s">
        <v>151</v>
      </c>
    </row>
    <row r="12" spans="1:16" s="17" customFormat="1" ht="14.4">
      <c r="A12" s="50"/>
      <c r="B12" s="51"/>
      <c r="C12" s="22"/>
    </row>
    <row r="13" spans="1:16" s="17" customFormat="1" ht="14.4">
      <c r="A13" s="52"/>
      <c r="B13" s="51"/>
      <c r="C13" s="22"/>
    </row>
    <row r="14" spans="1:16" s="17" customFormat="1" ht="14.4">
      <c r="A14" s="52"/>
      <c r="B14" s="51"/>
      <c r="C14" s="23"/>
    </row>
    <row r="15" spans="1:16" s="17" customFormat="1" thickBot="1">
      <c r="A15" s="56" t="s">
        <v>152</v>
      </c>
      <c r="B15" s="57"/>
      <c r="C15" s="26">
        <f>SUM(C12:C14)</f>
        <v>0</v>
      </c>
    </row>
    <row r="16" spans="1:16" s="17" customFormat="1" ht="14.4">
      <c r="A16" s="41"/>
      <c r="B16" s="41"/>
    </row>
    <row r="17" spans="1:2" s="17" customFormat="1" ht="14.4">
      <c r="A17" s="41"/>
      <c r="B17" s="41"/>
    </row>
    <row r="18" spans="1:2" s="17" customFormat="1" ht="14.4">
      <c r="A18" s="41"/>
      <c r="B18" s="41"/>
    </row>
    <row r="19" spans="1:2" s="17" customFormat="1" ht="14.4">
      <c r="A19" s="41"/>
      <c r="B19" s="41"/>
    </row>
    <row r="20" spans="1:2" s="17" customFormat="1" ht="14.4">
      <c r="A20" s="41"/>
      <c r="B20" s="41"/>
    </row>
    <row r="21" spans="1:2" s="17" customFormat="1" ht="14.4">
      <c r="A21" s="41"/>
      <c r="B21" s="41"/>
    </row>
    <row r="22" spans="1:2" s="17" customFormat="1" ht="14.4">
      <c r="A22" s="41"/>
      <c r="B22" s="41"/>
    </row>
    <row r="23" spans="1:2" s="17" customFormat="1" ht="14.4">
      <c r="A23" s="41"/>
      <c r="B23" s="41"/>
    </row>
    <row r="24" spans="1:2" s="17" customFormat="1" ht="14.4">
      <c r="A24" s="41"/>
      <c r="B24" s="41"/>
    </row>
    <row r="25" spans="1:2" s="17" customFormat="1" ht="14.4">
      <c r="A25" s="41"/>
      <c r="B25" s="41"/>
    </row>
    <row r="26" spans="1:2" s="17" customFormat="1" ht="14.4">
      <c r="A26" s="41"/>
      <c r="B26" s="41"/>
    </row>
    <row r="27" spans="1:2" s="17" customFormat="1" ht="14.4">
      <c r="A27" s="41"/>
      <c r="B27" s="41"/>
    </row>
    <row r="28" spans="1:2" s="17" customFormat="1" ht="14.4">
      <c r="A28" s="41"/>
      <c r="B28" s="41"/>
    </row>
    <row r="29" spans="1:2" s="17" customFormat="1" ht="14.4">
      <c r="A29" s="41"/>
      <c r="B29" s="41"/>
    </row>
    <row r="30" spans="1:2" s="17" customFormat="1" ht="14.4">
      <c r="A30" s="41"/>
      <c r="B30" s="41"/>
    </row>
    <row r="31" spans="1:2" s="17" customFormat="1" ht="14.4">
      <c r="A31" s="41"/>
      <c r="B31" s="41"/>
    </row>
    <row r="32" spans="1:2" s="17" customFormat="1" ht="14.4">
      <c r="A32" s="41"/>
      <c r="B32" s="41"/>
    </row>
    <row r="33" spans="1:2" s="17" customFormat="1" ht="14.4">
      <c r="A33" s="41"/>
      <c r="B33" s="41"/>
    </row>
    <row r="34" spans="1:2" s="17" customFormat="1" ht="14.4">
      <c r="A34" s="41"/>
      <c r="B34" s="41"/>
    </row>
    <row r="35" spans="1:2" s="17" customFormat="1" ht="14.4">
      <c r="A35" s="41"/>
      <c r="B35" s="41"/>
    </row>
    <row r="36" spans="1:2" s="17" customFormat="1" ht="14.4">
      <c r="A36" s="41"/>
      <c r="B36" s="41"/>
    </row>
    <row r="37" spans="1:2" s="17" customFormat="1" ht="14.4">
      <c r="A37" s="41"/>
      <c r="B37" s="41"/>
    </row>
    <row r="38" spans="1:2" s="17" customFormat="1" ht="14.4">
      <c r="A38" s="41"/>
      <c r="B38" s="41"/>
    </row>
    <row r="39" spans="1:2" s="17" customFormat="1" ht="14.4">
      <c r="A39" s="41"/>
      <c r="B39" s="41"/>
    </row>
    <row r="40" spans="1:2" s="17" customFormat="1" ht="14.4">
      <c r="A40" s="41"/>
      <c r="B40" s="41"/>
    </row>
    <row r="41" spans="1:2" s="17" customFormat="1" ht="14.4">
      <c r="A41" s="41"/>
      <c r="B41" s="41"/>
    </row>
    <row r="42" spans="1:2" s="17" customFormat="1" ht="14.4">
      <c r="A42" s="41"/>
      <c r="B42" s="41"/>
    </row>
    <row r="43" spans="1:2" s="17" customFormat="1" ht="14.4">
      <c r="A43" s="41"/>
      <c r="B43" s="41"/>
    </row>
    <row r="44" spans="1:2" s="17" customFormat="1" ht="14.4">
      <c r="A44" s="41"/>
      <c r="B44" s="41"/>
    </row>
    <row r="45" spans="1:2" s="17" customFormat="1" ht="14.4">
      <c r="A45" s="41"/>
      <c r="B45" s="41"/>
    </row>
    <row r="46" spans="1:2" s="17" customFormat="1" ht="14.4">
      <c r="A46" s="41"/>
      <c r="B46" s="41"/>
    </row>
    <row r="47" spans="1:2" s="17" customFormat="1" ht="14.4">
      <c r="A47" s="41"/>
      <c r="B47" s="41"/>
    </row>
    <row r="48" spans="1:2" s="17" customFormat="1" ht="14.4">
      <c r="A48" s="41"/>
      <c r="B48" s="41"/>
    </row>
    <row r="49" spans="1:2" s="17" customFormat="1" ht="14.4">
      <c r="A49" s="41"/>
      <c r="B49" s="41"/>
    </row>
    <row r="50" spans="1:2" s="17" customFormat="1" ht="13.8"/>
    <row r="51" spans="1:2" s="17" customFormat="1" ht="13.8"/>
    <row r="52" spans="1:2" s="17" customFormat="1" ht="13.8"/>
    <row r="53" spans="1:2" s="17" customFormat="1" ht="13.8"/>
    <row r="54" spans="1:2" s="17" customFormat="1" ht="13.8"/>
    <row r="55" spans="1:2" s="17" customFormat="1" ht="13.8"/>
    <row r="56" spans="1:2" s="17" customFormat="1" ht="13.8"/>
    <row r="57" spans="1:2" s="17" customFormat="1" ht="13.8"/>
    <row r="58" spans="1:2" s="17" customFormat="1" ht="13.8"/>
    <row r="59" spans="1:2" s="17" customFormat="1" ht="13.8"/>
    <row r="60" spans="1:2" s="17" customFormat="1" ht="13.8"/>
    <row r="61" spans="1:2" s="17" customFormat="1" ht="13.8"/>
    <row r="62" spans="1:2" s="17" customFormat="1" ht="13.8"/>
    <row r="63" spans="1:2" s="17" customFormat="1" ht="13.8"/>
    <row r="64" spans="1:2" s="17" customFormat="1" ht="13.8"/>
    <row r="65" s="17" customFormat="1" ht="13.8"/>
    <row r="66" s="17" customFormat="1" ht="13.8"/>
    <row r="67" s="17" customFormat="1" ht="13.8"/>
    <row r="68" s="17" customFormat="1" ht="13.8"/>
    <row r="69" s="17" customFormat="1" ht="13.8"/>
    <row r="70" s="17" customFormat="1" ht="13.8"/>
    <row r="71" s="17" customFormat="1" ht="13.8"/>
    <row r="72" s="17" customFormat="1" ht="13.8"/>
    <row r="73" s="17" customFormat="1" ht="13.8"/>
    <row r="74" s="17" customFormat="1" ht="13.8"/>
    <row r="75" s="17" customFormat="1" ht="13.8"/>
    <row r="76" s="17" customFormat="1" ht="13.8"/>
    <row r="77" s="17" customFormat="1" ht="13.8"/>
    <row r="78" s="17" customFormat="1" ht="13.8"/>
    <row r="79" s="17" customFormat="1" ht="13.8"/>
    <row r="80" s="17" customFormat="1" ht="13.8"/>
    <row r="81" s="17" customFormat="1" ht="13.8"/>
    <row r="82" s="17" customFormat="1" ht="13.8"/>
    <row r="83" s="17" customFormat="1" ht="13.8"/>
    <row r="84" s="17" customFormat="1" ht="13.8"/>
    <row r="85" s="17" customFormat="1" ht="13.8"/>
    <row r="86" s="17" customFormat="1" ht="13.8"/>
    <row r="87" s="17" customFormat="1" ht="13.8"/>
    <row r="88" s="17" customFormat="1" ht="13.8"/>
  </sheetData>
  <mergeCells count="3">
    <mergeCell ref="A3:C3"/>
    <mergeCell ref="A1:C1"/>
    <mergeCell ref="A2:C2"/>
  </mergeCells>
  <printOptions horizontalCentered="1"/>
  <pageMargins left="0.19" right="0.17" top="0.5" bottom="0.61" header="0.5" footer="0.39"/>
  <pageSetup scale="97" orientation="landscape" r:id="rId1"/>
  <headerFooter alignWithMargins="0">
    <oddFooter>&amp;L&amp;"Times New Roman,Regular"&amp;12&amp;A&amp;R&amp;"Times New Roman,Regular"&amp;12&amp;P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J26"/>
  <sheetViews>
    <sheetView zoomScaleNormal="100" workbookViewId="0">
      <selection activeCell="E34" sqref="E34"/>
    </sheetView>
  </sheetViews>
  <sheetFormatPr defaultColWidth="8.88671875" defaultRowHeight="13.2"/>
  <cols>
    <col min="1" max="1" width="73.33203125" style="394" bestFit="1" customWidth="1"/>
    <col min="2" max="2" width="25.88671875" style="393" customWidth="1"/>
    <col min="3" max="3" width="20.6640625" style="394" customWidth="1"/>
    <col min="4" max="5" width="24.88671875" style="394" bestFit="1" customWidth="1"/>
    <col min="6" max="16384" width="8.88671875" style="394"/>
  </cols>
  <sheetData>
    <row r="1" spans="1:10" s="266" customFormat="1" ht="16.5" customHeight="1">
      <c r="A1" s="719" t="s">
        <v>3</v>
      </c>
      <c r="B1" s="719"/>
      <c r="C1" s="719"/>
      <c r="D1" s="719"/>
      <c r="E1" s="719"/>
      <c r="F1" s="719"/>
      <c r="G1" s="719"/>
      <c r="H1" s="390"/>
      <c r="I1" s="390"/>
      <c r="J1" s="390"/>
    </row>
    <row r="2" spans="1:10" s="266" customFormat="1" ht="16.5" customHeight="1">
      <c r="A2" s="719" t="s">
        <v>584</v>
      </c>
      <c r="B2" s="719"/>
      <c r="C2" s="719"/>
      <c r="D2" s="719"/>
      <c r="E2" s="719"/>
      <c r="F2" s="719"/>
      <c r="G2" s="719"/>
      <c r="H2" s="390"/>
      <c r="I2" s="390"/>
      <c r="J2" s="390"/>
    </row>
    <row r="3" spans="1:10" s="266" customFormat="1" ht="16.5" customHeight="1">
      <c r="A3" s="720" t="str">
        <f>'Schedule 1'!A3:L3</f>
        <v>Data Through April 30, 2023</v>
      </c>
      <c r="B3" s="720"/>
      <c r="C3" s="720"/>
      <c r="D3" s="720"/>
      <c r="E3" s="720"/>
      <c r="F3" s="720"/>
      <c r="G3" s="720"/>
      <c r="H3" s="390"/>
      <c r="I3" s="390"/>
      <c r="J3" s="390"/>
    </row>
    <row r="5" spans="1:10" ht="15.6">
      <c r="A5" s="391" t="s">
        <v>294</v>
      </c>
      <c r="B5" s="389"/>
      <c r="C5" s="389" t="s">
        <v>295</v>
      </c>
      <c r="D5" s="392"/>
      <c r="E5" s="393"/>
    </row>
    <row r="6" spans="1:10" ht="16.2" thickBot="1">
      <c r="A6" s="426" t="s">
        <v>296</v>
      </c>
      <c r="B6" s="427"/>
      <c r="C6" s="427" t="s">
        <v>297</v>
      </c>
      <c r="D6" s="427" t="s">
        <v>298</v>
      </c>
      <c r="E6" s="427" t="s">
        <v>299</v>
      </c>
    </row>
    <row r="7" spans="1:10" ht="47.4" hidden="1" thickTop="1">
      <c r="A7" s="395" t="s">
        <v>513</v>
      </c>
      <c r="B7" s="396" t="s">
        <v>512</v>
      </c>
      <c r="C7" s="424">
        <v>44592</v>
      </c>
      <c r="D7" s="425" t="s">
        <v>523</v>
      </c>
      <c r="E7" s="425" t="s">
        <v>523</v>
      </c>
    </row>
    <row r="8" spans="1:10" ht="15.6" hidden="1">
      <c r="A8" s="395" t="s">
        <v>530</v>
      </c>
      <c r="B8" s="396" t="s">
        <v>531</v>
      </c>
      <c r="C8" s="424">
        <v>44736</v>
      </c>
      <c r="D8" s="425" t="s">
        <v>523</v>
      </c>
      <c r="E8" s="425" t="s">
        <v>523</v>
      </c>
      <c r="F8" s="395"/>
    </row>
    <row r="9" spans="1:10" ht="31.2" hidden="1">
      <c r="A9" s="395" t="s">
        <v>533</v>
      </c>
      <c r="B9" s="396" t="s">
        <v>532</v>
      </c>
      <c r="C9" s="424">
        <v>44736</v>
      </c>
      <c r="D9" s="425" t="s">
        <v>523</v>
      </c>
      <c r="E9" s="425" t="s">
        <v>523</v>
      </c>
    </row>
    <row r="10" spans="1:10" ht="16.2" thickTop="1">
      <c r="A10" s="395" t="s">
        <v>557</v>
      </c>
      <c r="B10" s="396" t="s">
        <v>559</v>
      </c>
      <c r="C10" s="424">
        <v>44824</v>
      </c>
      <c r="D10" s="489">
        <v>44963</v>
      </c>
      <c r="E10" s="396"/>
      <c r="G10" s="395"/>
    </row>
    <row r="11" spans="1:10" ht="15.6">
      <c r="A11" s="395" t="s">
        <v>558</v>
      </c>
      <c r="B11" s="396" t="s">
        <v>560</v>
      </c>
      <c r="C11" s="424">
        <v>44853</v>
      </c>
      <c r="D11" s="489">
        <v>44963</v>
      </c>
      <c r="E11" s="396"/>
    </row>
    <row r="12" spans="1:10" ht="31.2">
      <c r="A12" s="395" t="s">
        <v>616</v>
      </c>
      <c r="B12" s="396" t="s">
        <v>615</v>
      </c>
      <c r="C12" s="424">
        <v>44881</v>
      </c>
      <c r="D12" s="396"/>
      <c r="E12" s="396"/>
    </row>
    <row r="13" spans="1:10" ht="31.2">
      <c r="A13" s="487" t="s">
        <v>617</v>
      </c>
      <c r="B13" s="488" t="s">
        <v>618</v>
      </c>
      <c r="C13" s="489">
        <v>44897</v>
      </c>
      <c r="D13" s="489">
        <v>44951</v>
      </c>
      <c r="E13" s="396"/>
      <c r="G13" s="395"/>
    </row>
    <row r="14" spans="1:10" ht="31.2">
      <c r="A14" s="487" t="s">
        <v>657</v>
      </c>
      <c r="B14" s="396" t="s">
        <v>656</v>
      </c>
      <c r="C14" s="489">
        <v>45012</v>
      </c>
      <c r="D14" s="396"/>
      <c r="E14" s="396"/>
    </row>
    <row r="15" spans="1:10" ht="15.6">
      <c r="A15" s="395"/>
      <c r="B15" s="396"/>
      <c r="C15" s="397"/>
      <c r="D15" s="396"/>
      <c r="E15" s="396"/>
    </row>
    <row r="16" spans="1:10" ht="15.6">
      <c r="A16" s="395"/>
      <c r="B16" s="396"/>
      <c r="C16" s="397"/>
      <c r="D16" s="396"/>
      <c r="E16" s="396"/>
    </row>
    <row r="17" spans="1:5" ht="15.6">
      <c r="A17" s="395"/>
      <c r="B17" s="396"/>
      <c r="C17" s="397"/>
      <c r="D17" s="396"/>
      <c r="E17" s="396"/>
    </row>
    <row r="18" spans="1:5" ht="15.6">
      <c r="A18" s="395"/>
      <c r="B18" s="396"/>
      <c r="C18" s="397"/>
      <c r="D18" s="396"/>
      <c r="E18" s="396"/>
    </row>
    <row r="19" spans="1:5" ht="15.6">
      <c r="A19" s="395"/>
      <c r="B19" s="396"/>
      <c r="C19" s="397"/>
      <c r="D19" s="396"/>
      <c r="E19" s="396"/>
    </row>
    <row r="20" spans="1:5" ht="15.6">
      <c r="A20" s="395"/>
      <c r="B20" s="396"/>
      <c r="C20" s="397"/>
      <c r="D20" s="396"/>
      <c r="E20" s="396"/>
    </row>
    <row r="21" spans="1:5" ht="15.6">
      <c r="A21" s="395"/>
      <c r="B21" s="396"/>
      <c r="C21" s="397"/>
      <c r="D21" s="396"/>
      <c r="E21" s="396"/>
    </row>
    <row r="22" spans="1:5" ht="15.6">
      <c r="A22" s="395"/>
      <c r="B22" s="396"/>
      <c r="C22" s="397"/>
      <c r="D22" s="396"/>
      <c r="E22" s="396"/>
    </row>
    <row r="23" spans="1:5" ht="15.6">
      <c r="A23" s="395"/>
      <c r="B23" s="396"/>
      <c r="C23" s="397"/>
      <c r="D23" s="396"/>
      <c r="E23" s="396"/>
    </row>
    <row r="24" spans="1:5" ht="15.6">
      <c r="A24" s="395"/>
      <c r="B24" s="396"/>
      <c r="C24" s="397"/>
      <c r="D24" s="396"/>
      <c r="E24" s="396"/>
    </row>
    <row r="25" spans="1:5" ht="15.6">
      <c r="A25" s="395"/>
      <c r="B25" s="396"/>
      <c r="C25" s="397"/>
      <c r="D25" s="396"/>
      <c r="E25" s="396"/>
    </row>
    <row r="26" spans="1:5" ht="15.6">
      <c r="A26" s="395"/>
      <c r="B26" s="396"/>
      <c r="C26" s="397"/>
      <c r="D26" s="396"/>
      <c r="E26" s="396"/>
    </row>
  </sheetData>
  <mergeCells count="3">
    <mergeCell ref="A1:G1"/>
    <mergeCell ref="A2:G2"/>
    <mergeCell ref="A3:G3"/>
  </mergeCells>
  <phoneticPr fontId="216" type="noConversion"/>
  <pageMargins left="0.2" right="0.7" top="0.75" bottom="0.75" header="0.3" footer="0.3"/>
  <pageSetup scale="53"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5A5D9-4949-4691-97A8-D111F98F5A3D}">
  <sheetPr>
    <tabColor theme="0"/>
  </sheetPr>
  <dimension ref="A1:BT58"/>
  <sheetViews>
    <sheetView zoomScale="70" zoomScaleNormal="70" workbookViewId="0">
      <pane xSplit="3" ySplit="5" topLeftCell="BG22" activePane="bottomRight" state="frozen"/>
      <selection pane="topRight" activeCell="D1" sqref="D1"/>
      <selection pane="bottomLeft" activeCell="A6" sqref="A6"/>
      <selection pane="bottomRight" activeCell="BN67" sqref="BN67"/>
    </sheetView>
  </sheetViews>
  <sheetFormatPr defaultColWidth="9.109375" defaultRowHeight="16.2"/>
  <cols>
    <col min="1" max="1" width="15.44140625" style="599" customWidth="1"/>
    <col min="2" max="2" width="18.44140625" style="599" customWidth="1"/>
    <col min="3" max="3" width="87.6640625" style="599" customWidth="1"/>
    <col min="4" max="4" width="16.88671875" style="515" bestFit="1" customWidth="1"/>
    <col min="5" max="5" width="15.88671875" style="515" bestFit="1" customWidth="1"/>
    <col min="6" max="6" width="16.33203125" style="515" bestFit="1" customWidth="1"/>
    <col min="7" max="7" width="16" style="515" bestFit="1" customWidth="1"/>
    <col min="8" max="11" width="15.88671875" style="515" bestFit="1" customWidth="1"/>
    <col min="12" max="12" width="16.44140625" style="515" bestFit="1" customWidth="1"/>
    <col min="13" max="15" width="17.109375" style="515" bestFit="1" customWidth="1"/>
    <col min="16" max="16" width="18.6640625" style="515" customWidth="1"/>
    <col min="17" max="17" width="20.6640625" style="599" bestFit="1" customWidth="1"/>
    <col min="18" max="18" width="16.88671875" style="515" bestFit="1" customWidth="1"/>
    <col min="19" max="28" width="17.109375" style="515" bestFit="1" customWidth="1"/>
    <col min="29" max="29" width="18.109375" style="515" bestFit="1" customWidth="1"/>
    <col min="30" max="30" width="18.6640625" style="515" customWidth="1"/>
    <col min="31" max="31" width="18.6640625" style="599" bestFit="1" customWidth="1"/>
    <col min="32" max="32" width="17.33203125" style="515" bestFit="1" customWidth="1"/>
    <col min="33" max="41" width="17.109375" style="515" bestFit="1" customWidth="1"/>
    <col min="42" max="43" width="17.6640625" style="515" bestFit="1" customWidth="1"/>
    <col min="44" max="44" width="17.6640625" style="515" customWidth="1"/>
    <col min="45" max="45" width="18.6640625" style="599" bestFit="1" customWidth="1"/>
    <col min="46" max="46" width="17.33203125" style="515" bestFit="1" customWidth="1"/>
    <col min="47" max="48" width="17.109375" style="515" bestFit="1" customWidth="1"/>
    <col min="49" max="49" width="17.6640625" style="515" bestFit="1" customWidth="1"/>
    <col min="50" max="51" width="17.109375" style="515" bestFit="1" customWidth="1"/>
    <col min="52" max="57" width="17.6640625" style="515" bestFit="1" customWidth="1"/>
    <col min="58" max="58" width="25" style="515" bestFit="1" customWidth="1"/>
    <col min="59" max="59" width="18.6640625" style="599" bestFit="1" customWidth="1"/>
    <col min="60" max="60" width="17.33203125" style="515" bestFit="1" customWidth="1"/>
    <col min="61" max="69" width="17.109375" style="515" bestFit="1" customWidth="1"/>
    <col min="70" max="71" width="17.6640625" style="515" bestFit="1" customWidth="1"/>
    <col min="72" max="72" width="18.6640625" style="599" bestFit="1" customWidth="1"/>
    <col min="73" max="16384" width="9.109375" style="515"/>
  </cols>
  <sheetData>
    <row r="1" spans="1:72">
      <c r="A1" s="599" t="s">
        <v>301</v>
      </c>
    </row>
    <row r="2" spans="1:72">
      <c r="A2" s="599" t="s">
        <v>376</v>
      </c>
    </row>
    <row r="3" spans="1:72">
      <c r="A3" s="599" t="s">
        <v>509</v>
      </c>
      <c r="D3" s="517"/>
      <c r="E3" s="517"/>
      <c r="F3" s="517"/>
      <c r="G3" s="517"/>
      <c r="H3" s="517"/>
      <c r="I3" s="517"/>
      <c r="J3" s="517"/>
      <c r="K3" s="517"/>
      <c r="L3" s="517"/>
      <c r="M3" s="517"/>
      <c r="N3" s="517"/>
      <c r="O3" s="518"/>
      <c r="P3" s="518"/>
      <c r="Q3" s="518"/>
      <c r="R3" s="517"/>
      <c r="S3" s="517"/>
      <c r="T3" s="517"/>
      <c r="U3" s="517"/>
      <c r="V3" s="517"/>
      <c r="W3" s="517"/>
      <c r="X3" s="517"/>
      <c r="Y3" s="517"/>
      <c r="Z3" s="517"/>
      <c r="AA3" s="517"/>
      <c r="AB3" s="517"/>
      <c r="AC3" s="518"/>
      <c r="AD3" s="518"/>
      <c r="AE3" s="518"/>
      <c r="AF3" s="517"/>
      <c r="AG3" s="517"/>
      <c r="AH3" s="517"/>
      <c r="AI3" s="517"/>
      <c r="AJ3" s="517"/>
      <c r="AK3" s="517"/>
      <c r="AL3" s="517"/>
      <c r="AM3" s="517"/>
      <c r="AN3" s="517"/>
      <c r="AO3" s="517"/>
      <c r="AP3" s="517"/>
      <c r="AQ3" s="518"/>
      <c r="AR3" s="518"/>
      <c r="AS3" s="518"/>
      <c r="AT3" s="517"/>
      <c r="AU3" s="517"/>
      <c r="AV3" s="517"/>
      <c r="AW3" s="517"/>
      <c r="AX3" s="517"/>
      <c r="AY3" s="517"/>
      <c r="AZ3" s="517"/>
      <c r="BA3" s="517"/>
      <c r="BB3" s="517"/>
      <c r="BC3" s="517"/>
      <c r="BD3" s="517"/>
      <c r="BE3" s="518"/>
      <c r="BF3" s="518"/>
      <c r="BG3" s="518"/>
      <c r="BH3" s="517"/>
      <c r="BI3" s="517"/>
      <c r="BJ3" s="517"/>
      <c r="BK3" s="517"/>
      <c r="BL3" s="517"/>
      <c r="BM3" s="517"/>
      <c r="BN3" s="517"/>
      <c r="BO3" s="517"/>
      <c r="BP3" s="517"/>
      <c r="BQ3" s="517"/>
      <c r="BR3" s="517"/>
      <c r="BS3" s="518"/>
      <c r="BT3" s="518"/>
    </row>
    <row r="4" spans="1:72">
      <c r="A4" s="599" t="s">
        <v>662</v>
      </c>
      <c r="D4" s="600"/>
      <c r="E4" s="517"/>
      <c r="F4" s="517"/>
      <c r="G4" s="517"/>
      <c r="H4" s="517"/>
      <c r="I4" s="517"/>
      <c r="J4" s="517"/>
      <c r="K4" s="517"/>
      <c r="L4" s="517"/>
      <c r="M4" s="517"/>
      <c r="N4" s="517"/>
      <c r="O4" s="517"/>
      <c r="P4" s="517"/>
      <c r="Q4" s="601"/>
      <c r="R4" s="600"/>
      <c r="S4" s="517"/>
      <c r="T4" s="517"/>
      <c r="U4" s="517"/>
      <c r="V4" s="517"/>
      <c r="W4" s="517"/>
      <c r="X4" s="517"/>
      <c r="Y4" s="517"/>
      <c r="Z4" s="517"/>
      <c r="AA4" s="517"/>
      <c r="AB4" s="517"/>
      <c r="AC4" s="517"/>
      <c r="AD4" s="517"/>
      <c r="AE4" s="601"/>
      <c r="AF4" s="600"/>
      <c r="AG4" s="517"/>
      <c r="AH4" s="517"/>
      <c r="AI4" s="517"/>
      <c r="AJ4" s="517"/>
      <c r="AK4" s="517"/>
      <c r="AL4" s="517"/>
      <c r="AM4" s="517"/>
      <c r="AN4" s="517"/>
      <c r="AO4" s="517"/>
      <c r="AP4" s="517"/>
      <c r="AQ4" s="517"/>
      <c r="AR4" s="517"/>
      <c r="AS4" s="601"/>
      <c r="AT4" s="600"/>
      <c r="AU4" s="517"/>
      <c r="AV4" s="517"/>
      <c r="AW4" s="517"/>
      <c r="AX4" s="517"/>
      <c r="AY4" s="517"/>
      <c r="AZ4" s="517"/>
      <c r="BA4" s="517"/>
      <c r="BB4" s="517"/>
      <c r="BC4" s="517"/>
      <c r="BD4" s="517"/>
      <c r="BE4" s="517"/>
      <c r="BF4" s="517"/>
      <c r="BG4" s="601"/>
      <c r="BH4" s="600"/>
      <c r="BI4" s="517"/>
      <c r="BJ4" s="517"/>
      <c r="BK4" s="517"/>
      <c r="BL4" s="517"/>
      <c r="BM4" s="517"/>
      <c r="BN4" s="517"/>
      <c r="BO4" s="517"/>
      <c r="BP4" s="517"/>
      <c r="BQ4" s="517"/>
      <c r="BR4" s="517"/>
      <c r="BS4" s="517"/>
      <c r="BT4" s="601"/>
    </row>
    <row r="5" spans="1:72" ht="16.8" thickBot="1">
      <c r="A5" s="599" t="s">
        <v>663</v>
      </c>
      <c r="D5" s="517"/>
      <c r="E5" s="517"/>
      <c r="F5" s="517"/>
      <c r="G5" s="517"/>
      <c r="H5" s="517"/>
      <c r="I5" s="517"/>
      <c r="J5" s="517"/>
      <c r="K5" s="517"/>
      <c r="L5" s="517"/>
      <c r="M5" s="517"/>
      <c r="N5" s="517"/>
      <c r="O5" s="517"/>
      <c r="P5" s="517"/>
      <c r="Q5" s="601"/>
      <c r="R5" s="517"/>
      <c r="S5" s="517"/>
      <c r="T5" s="517"/>
      <c r="U5" s="517"/>
      <c r="V5" s="517"/>
      <c r="W5" s="517"/>
      <c r="X5" s="517"/>
      <c r="Y5" s="517"/>
      <c r="Z5" s="517"/>
      <c r="AA5" s="517"/>
      <c r="AB5" s="517"/>
      <c r="AC5" s="517"/>
      <c r="AD5" s="517"/>
      <c r="AE5" s="601"/>
      <c r="AF5" s="517"/>
      <c r="AG5" s="517"/>
      <c r="AH5" s="517"/>
      <c r="AI5" s="517"/>
      <c r="AJ5" s="517"/>
      <c r="AK5" s="517"/>
      <c r="AL5" s="517"/>
      <c r="AM5" s="517"/>
      <c r="AN5" s="517"/>
      <c r="AO5" s="517"/>
      <c r="AP5" s="517"/>
      <c r="AQ5" s="517"/>
      <c r="AR5" s="517"/>
      <c r="AS5" s="601"/>
      <c r="AT5" s="517"/>
      <c r="AU5" s="517"/>
      <c r="AV5" s="517"/>
      <c r="AW5" s="517"/>
      <c r="AX5" s="517"/>
      <c r="AY5" s="517"/>
      <c r="AZ5" s="517"/>
      <c r="BA5" s="517"/>
      <c r="BB5" s="517"/>
      <c r="BC5" s="517"/>
      <c r="BD5" s="517"/>
      <c r="BE5" s="517"/>
      <c r="BF5" s="517"/>
      <c r="BG5" s="601"/>
      <c r="BH5" s="517"/>
      <c r="BI5" s="517"/>
      <c r="BJ5" s="517"/>
      <c r="BK5" s="517"/>
      <c r="BL5" s="517"/>
      <c r="BM5" s="517"/>
      <c r="BN5" s="517"/>
      <c r="BO5" s="517"/>
      <c r="BP5" s="517"/>
      <c r="BQ5" s="517"/>
      <c r="BR5" s="517"/>
      <c r="BS5" s="517"/>
      <c r="BT5" s="601"/>
    </row>
    <row r="6" spans="1:72" s="599" customFormat="1" ht="16.8" thickBot="1">
      <c r="D6" s="602" t="s">
        <v>303</v>
      </c>
      <c r="E6" s="603"/>
      <c r="F6" s="603"/>
      <c r="G6" s="603"/>
      <c r="H6" s="603"/>
      <c r="I6" s="603"/>
      <c r="J6" s="603"/>
      <c r="K6" s="603"/>
      <c r="L6" s="603"/>
      <c r="M6" s="603"/>
      <c r="N6" s="603"/>
      <c r="O6" s="603"/>
      <c r="P6" s="603"/>
      <c r="Q6" s="604"/>
      <c r="R6" s="602" t="s">
        <v>374</v>
      </c>
      <c r="S6" s="603"/>
      <c r="T6" s="603"/>
      <c r="U6" s="603"/>
      <c r="V6" s="603"/>
      <c r="W6" s="603"/>
      <c r="X6" s="603"/>
      <c r="Y6" s="603"/>
      <c r="Z6" s="603"/>
      <c r="AA6" s="603"/>
      <c r="AB6" s="603"/>
      <c r="AC6" s="603"/>
      <c r="AD6" s="603"/>
      <c r="AE6" s="604"/>
      <c r="AF6" s="602" t="s">
        <v>379</v>
      </c>
      <c r="AG6" s="603"/>
      <c r="AH6" s="603"/>
      <c r="AI6" s="603"/>
      <c r="AJ6" s="603"/>
      <c r="AK6" s="603"/>
      <c r="AL6" s="603"/>
      <c r="AM6" s="603"/>
      <c r="AN6" s="603"/>
      <c r="AO6" s="603"/>
      <c r="AP6" s="603"/>
      <c r="AQ6" s="603"/>
      <c r="AR6" s="603"/>
      <c r="AS6" s="604"/>
      <c r="AT6" s="602" t="s">
        <v>493</v>
      </c>
      <c r="AU6" s="603"/>
      <c r="AV6" s="603"/>
      <c r="AW6" s="603"/>
      <c r="AX6" s="603"/>
      <c r="AY6" s="603"/>
      <c r="AZ6" s="603"/>
      <c r="BA6" s="603"/>
      <c r="BB6" s="603"/>
      <c r="BC6" s="603"/>
      <c r="BD6" s="603"/>
      <c r="BE6" s="603"/>
      <c r="BF6" s="603"/>
      <c r="BG6" s="604"/>
      <c r="BH6" s="602" t="s">
        <v>494</v>
      </c>
      <c r="BI6" s="603"/>
      <c r="BJ6" s="603"/>
      <c r="BK6" s="603"/>
      <c r="BL6" s="603"/>
      <c r="BM6" s="603"/>
      <c r="BN6" s="603"/>
      <c r="BO6" s="603"/>
      <c r="BP6" s="603"/>
      <c r="BQ6" s="603"/>
      <c r="BR6" s="603"/>
      <c r="BS6" s="603"/>
      <c r="BT6" s="604"/>
    </row>
    <row r="7" spans="1:72" s="599" customFormat="1">
      <c r="B7" s="605" t="s">
        <v>304</v>
      </c>
      <c r="C7" s="606" t="s">
        <v>305</v>
      </c>
      <c r="D7" s="607" t="s">
        <v>306</v>
      </c>
      <c r="E7" s="608" t="s">
        <v>307</v>
      </c>
      <c r="F7" s="608" t="s">
        <v>308</v>
      </c>
      <c r="G7" s="608" t="s">
        <v>309</v>
      </c>
      <c r="H7" s="608" t="s">
        <v>310</v>
      </c>
      <c r="I7" s="608" t="s">
        <v>311</v>
      </c>
      <c r="J7" s="608" t="s">
        <v>312</v>
      </c>
      <c r="K7" s="608" t="s">
        <v>313</v>
      </c>
      <c r="L7" s="608" t="s">
        <v>314</v>
      </c>
      <c r="M7" s="608" t="s">
        <v>315</v>
      </c>
      <c r="N7" s="608" t="s">
        <v>316</v>
      </c>
      <c r="O7" s="608" t="s">
        <v>317</v>
      </c>
      <c r="P7" s="608" t="s">
        <v>368</v>
      </c>
      <c r="Q7" s="609" t="s">
        <v>318</v>
      </c>
      <c r="R7" s="607" t="s">
        <v>306</v>
      </c>
      <c r="S7" s="608" t="s">
        <v>307</v>
      </c>
      <c r="T7" s="608" t="s">
        <v>308</v>
      </c>
      <c r="U7" s="608" t="s">
        <v>309</v>
      </c>
      <c r="V7" s="608" t="s">
        <v>310</v>
      </c>
      <c r="W7" s="608" t="s">
        <v>311</v>
      </c>
      <c r="X7" s="608" t="s">
        <v>312</v>
      </c>
      <c r="Y7" s="608" t="s">
        <v>313</v>
      </c>
      <c r="Z7" s="608" t="s">
        <v>314</v>
      </c>
      <c r="AA7" s="608" t="s">
        <v>315</v>
      </c>
      <c r="AB7" s="608" t="s">
        <v>316</v>
      </c>
      <c r="AC7" s="608" t="s">
        <v>317</v>
      </c>
      <c r="AD7" s="608" t="s">
        <v>438</v>
      </c>
      <c r="AE7" s="609" t="s">
        <v>373</v>
      </c>
      <c r="AF7" s="607" t="s">
        <v>306</v>
      </c>
      <c r="AG7" s="608" t="s">
        <v>307</v>
      </c>
      <c r="AH7" s="608" t="s">
        <v>308</v>
      </c>
      <c r="AI7" s="608" t="s">
        <v>309</v>
      </c>
      <c r="AJ7" s="608" t="s">
        <v>310</v>
      </c>
      <c r="AK7" s="608" t="s">
        <v>311</v>
      </c>
      <c r="AL7" s="608" t="s">
        <v>312</v>
      </c>
      <c r="AM7" s="608" t="s">
        <v>313</v>
      </c>
      <c r="AN7" s="608" t="s">
        <v>314</v>
      </c>
      <c r="AO7" s="608" t="s">
        <v>315</v>
      </c>
      <c r="AP7" s="608" t="s">
        <v>316</v>
      </c>
      <c r="AQ7" s="608" t="s">
        <v>317</v>
      </c>
      <c r="AR7" s="608" t="s">
        <v>464</v>
      </c>
      <c r="AS7" s="609" t="s">
        <v>380</v>
      </c>
      <c r="AT7" s="607" t="s">
        <v>306</v>
      </c>
      <c r="AU7" s="608" t="s">
        <v>307</v>
      </c>
      <c r="AV7" s="608" t="s">
        <v>308</v>
      </c>
      <c r="AW7" s="608" t="s">
        <v>309</v>
      </c>
      <c r="AX7" s="608" t="s">
        <v>310</v>
      </c>
      <c r="AY7" s="608" t="s">
        <v>311</v>
      </c>
      <c r="AZ7" s="608" t="s">
        <v>312</v>
      </c>
      <c r="BA7" s="608" t="s">
        <v>313</v>
      </c>
      <c r="BB7" s="608" t="s">
        <v>314</v>
      </c>
      <c r="BC7" s="608" t="s">
        <v>315</v>
      </c>
      <c r="BD7" s="608" t="s">
        <v>316</v>
      </c>
      <c r="BE7" s="608" t="s">
        <v>317</v>
      </c>
      <c r="BF7" s="608" t="s">
        <v>593</v>
      </c>
      <c r="BG7" s="609" t="s">
        <v>495</v>
      </c>
      <c r="BH7" s="607" t="s">
        <v>306</v>
      </c>
      <c r="BI7" s="608" t="s">
        <v>307</v>
      </c>
      <c r="BJ7" s="608" t="s">
        <v>308</v>
      </c>
      <c r="BK7" s="608" t="s">
        <v>309</v>
      </c>
      <c r="BL7" s="608" t="s">
        <v>310</v>
      </c>
      <c r="BM7" s="608" t="s">
        <v>311</v>
      </c>
      <c r="BN7" s="608" t="s">
        <v>312</v>
      </c>
      <c r="BO7" s="608" t="s">
        <v>313</v>
      </c>
      <c r="BP7" s="608" t="s">
        <v>314</v>
      </c>
      <c r="BQ7" s="608" t="s">
        <v>315</v>
      </c>
      <c r="BR7" s="608" t="s">
        <v>316</v>
      </c>
      <c r="BS7" s="608" t="s">
        <v>317</v>
      </c>
      <c r="BT7" s="609" t="s">
        <v>496</v>
      </c>
    </row>
    <row r="8" spans="1:72">
      <c r="A8" s="610"/>
      <c r="B8" s="599" t="s">
        <v>319</v>
      </c>
      <c r="C8" s="569" t="s">
        <v>235</v>
      </c>
      <c r="D8" s="611">
        <v>1493802.4700000002</v>
      </c>
      <c r="E8" s="540">
        <v>1478972.49</v>
      </c>
      <c r="F8" s="540">
        <v>1502798.51</v>
      </c>
      <c r="G8" s="540">
        <v>1501419.8099999998</v>
      </c>
      <c r="H8" s="540">
        <v>1514602.2200000002</v>
      </c>
      <c r="I8" s="540">
        <v>1508383.9599999995</v>
      </c>
      <c r="J8" s="540">
        <v>1501783.4700000002</v>
      </c>
      <c r="K8" s="540">
        <v>1490311.3200000003</v>
      </c>
      <c r="L8" s="540">
        <v>1484965.1199999989</v>
      </c>
      <c r="M8" s="540">
        <v>1509831.3000000003</v>
      </c>
      <c r="N8" s="540">
        <v>1474925.3199999998</v>
      </c>
      <c r="O8" s="540">
        <v>1476734.92</v>
      </c>
      <c r="P8" s="540">
        <v>-251373.91000000015</v>
      </c>
      <c r="Q8" s="537">
        <v>17687157</v>
      </c>
      <c r="R8" s="611">
        <v>1633587</v>
      </c>
      <c r="S8" s="540">
        <v>1644991</v>
      </c>
      <c r="T8" s="540">
        <v>1737520</v>
      </c>
      <c r="U8" s="540">
        <v>1759808</v>
      </c>
      <c r="V8" s="540">
        <v>1760295</v>
      </c>
      <c r="W8" s="540">
        <v>1754265</v>
      </c>
      <c r="X8" s="540">
        <v>1765968</v>
      </c>
      <c r="Y8" s="540">
        <v>1761797</v>
      </c>
      <c r="Z8" s="540">
        <v>1744704.6123480017</v>
      </c>
      <c r="AA8" s="540">
        <v>1755475</v>
      </c>
      <c r="AB8" s="540">
        <v>1754778</v>
      </c>
      <c r="AC8" s="540">
        <v>1742706</v>
      </c>
      <c r="AD8" s="540">
        <v>360466.38765199855</v>
      </c>
      <c r="AE8" s="537">
        <v>21176361</v>
      </c>
      <c r="AF8" s="611">
        <v>1668273</v>
      </c>
      <c r="AG8" s="540">
        <v>1794701</v>
      </c>
      <c r="AH8" s="540">
        <v>1781585</v>
      </c>
      <c r="AI8" s="540">
        <v>1799261.9934080001</v>
      </c>
      <c r="AJ8" s="540">
        <v>1736905.1494</v>
      </c>
      <c r="AK8" s="540">
        <v>1747816</v>
      </c>
      <c r="AL8" s="540">
        <v>1737520.4503090023</v>
      </c>
      <c r="AM8" s="540">
        <v>1717045</v>
      </c>
      <c r="AN8" s="540">
        <v>1717205</v>
      </c>
      <c r="AO8" s="540">
        <v>1698689.0567960001</v>
      </c>
      <c r="AP8" s="540">
        <v>1684185</v>
      </c>
      <c r="AQ8" s="540">
        <v>1671626.9839899994</v>
      </c>
      <c r="AR8" s="540">
        <v>-587092.6339030005</v>
      </c>
      <c r="AS8" s="537">
        <v>20167721</v>
      </c>
      <c r="AT8" s="611">
        <v>1619456</v>
      </c>
      <c r="AU8" s="540">
        <v>1961186</v>
      </c>
      <c r="AV8" s="540">
        <v>2311876</v>
      </c>
      <c r="AW8" s="540">
        <v>2033768</v>
      </c>
      <c r="AX8" s="540">
        <v>2091005</v>
      </c>
      <c r="AY8" s="540">
        <v>2041320.6989439991</v>
      </c>
      <c r="AZ8" s="540">
        <v>2029100.2254799965</v>
      </c>
      <c r="BA8" s="540">
        <v>2016406.2402379995</v>
      </c>
      <c r="BB8" s="540">
        <v>2027166.7263100003</v>
      </c>
      <c r="BC8" s="540">
        <v>2039996.4968520012</v>
      </c>
      <c r="BD8" s="540">
        <v>2053648.216616</v>
      </c>
      <c r="BE8" s="540">
        <v>2065497.6089399999</v>
      </c>
      <c r="BF8" s="540">
        <v>0</v>
      </c>
      <c r="BG8" s="537">
        <v>25355552</v>
      </c>
      <c r="BH8" s="611">
        <v>1953150.2099999997</v>
      </c>
      <c r="BI8" s="540">
        <v>1964192.0799999996</v>
      </c>
      <c r="BJ8" s="540">
        <v>1975151.0699999998</v>
      </c>
      <c r="BK8" s="540">
        <v>1974782.7200000014</v>
      </c>
      <c r="BL8" s="540">
        <v>1961415.29</v>
      </c>
      <c r="BM8" s="540">
        <v>1960632.5200000005</v>
      </c>
      <c r="BN8" s="540">
        <v>1981893.74</v>
      </c>
      <c r="BO8" s="540">
        <v>1974631.7899999998</v>
      </c>
      <c r="BP8" s="540">
        <v>2085290.3703125012</v>
      </c>
      <c r="BQ8" s="540">
        <v>2085290.3703125012</v>
      </c>
      <c r="BR8" s="540">
        <v>2085290.3703125012</v>
      </c>
      <c r="BS8" s="540">
        <v>2085290.3703125012</v>
      </c>
      <c r="BT8" s="537">
        <v>24087010.901250005</v>
      </c>
    </row>
    <row r="9" spans="1:72">
      <c r="A9" s="610"/>
      <c r="B9" s="599" t="s">
        <v>320</v>
      </c>
      <c r="C9" s="569" t="s">
        <v>236</v>
      </c>
      <c r="D9" s="611">
        <v>42510.619999999988</v>
      </c>
      <c r="E9" s="540">
        <v>42162.67</v>
      </c>
      <c r="F9" s="540">
        <v>42998.959999999992</v>
      </c>
      <c r="G9" s="540">
        <v>43076.110000000008</v>
      </c>
      <c r="H9" s="540">
        <v>43151.180000000022</v>
      </c>
      <c r="I9" s="540">
        <v>43312.62</v>
      </c>
      <c r="J9" s="540">
        <v>43677.72</v>
      </c>
      <c r="K9" s="540">
        <v>96110.609999999986</v>
      </c>
      <c r="L9" s="540">
        <v>43048.070000000007</v>
      </c>
      <c r="M9" s="540">
        <v>84058.130000000048</v>
      </c>
      <c r="N9" s="540">
        <v>78457.430000000124</v>
      </c>
      <c r="O9" s="540">
        <v>43313.479999999989</v>
      </c>
      <c r="P9" s="540">
        <v>85708.39999999979</v>
      </c>
      <c r="Q9" s="537">
        <v>731586</v>
      </c>
      <c r="R9" s="611">
        <v>45769</v>
      </c>
      <c r="S9" s="540">
        <v>53033</v>
      </c>
      <c r="T9" s="540">
        <v>51850</v>
      </c>
      <c r="U9" s="540">
        <v>60172</v>
      </c>
      <c r="V9" s="540">
        <v>59710</v>
      </c>
      <c r="W9" s="540">
        <v>71900</v>
      </c>
      <c r="X9" s="540">
        <v>67842</v>
      </c>
      <c r="Y9" s="540">
        <v>85914</v>
      </c>
      <c r="Z9" s="540">
        <v>64903.583057999975</v>
      </c>
      <c r="AA9" s="540">
        <v>62830</v>
      </c>
      <c r="AB9" s="540">
        <v>75228</v>
      </c>
      <c r="AC9" s="540">
        <v>48481</v>
      </c>
      <c r="AD9" s="540">
        <v>87266.41694200004</v>
      </c>
      <c r="AE9" s="537">
        <v>834899</v>
      </c>
      <c r="AF9" s="611">
        <v>48395</v>
      </c>
      <c r="AG9" s="540">
        <v>60519</v>
      </c>
      <c r="AH9" s="540">
        <v>66548</v>
      </c>
      <c r="AI9" s="540">
        <v>63768.933103999996</v>
      </c>
      <c r="AJ9" s="540">
        <v>65815</v>
      </c>
      <c r="AK9" s="540">
        <v>67951</v>
      </c>
      <c r="AL9" s="540">
        <v>70670</v>
      </c>
      <c r="AM9" s="540">
        <v>69878</v>
      </c>
      <c r="AN9" s="540">
        <v>67569</v>
      </c>
      <c r="AO9" s="540">
        <v>71499.765483999974</v>
      </c>
      <c r="AP9" s="540">
        <v>78658</v>
      </c>
      <c r="AQ9" s="540">
        <v>96713.546721999999</v>
      </c>
      <c r="AR9" s="540">
        <v>-40329.245310000028</v>
      </c>
      <c r="AS9" s="537">
        <v>787656</v>
      </c>
      <c r="AT9" s="611">
        <v>49314</v>
      </c>
      <c r="AU9" s="540">
        <v>76568</v>
      </c>
      <c r="AV9" s="540">
        <v>102210</v>
      </c>
      <c r="AW9" s="540">
        <v>83680</v>
      </c>
      <c r="AX9" s="540">
        <v>125694</v>
      </c>
      <c r="AY9" s="540">
        <v>251619.71755200002</v>
      </c>
      <c r="AZ9" s="540">
        <v>86223.774309999979</v>
      </c>
      <c r="BA9" s="540">
        <v>102679.74138000008</v>
      </c>
      <c r="BB9" s="540">
        <v>85925.261129999999</v>
      </c>
      <c r="BC9" s="540">
        <v>81595.245985000045</v>
      </c>
      <c r="BD9" s="540">
        <v>391317.39177999989</v>
      </c>
      <c r="BE9" s="540">
        <v>206917.18364</v>
      </c>
      <c r="BF9" s="540">
        <v>0</v>
      </c>
      <c r="BG9" s="537">
        <v>689238</v>
      </c>
      <c r="BH9" s="611">
        <v>65306.219999999994</v>
      </c>
      <c r="BI9" s="540">
        <v>63558.649999999994</v>
      </c>
      <c r="BJ9" s="540">
        <v>63608.62</v>
      </c>
      <c r="BK9" s="540">
        <v>63692.99</v>
      </c>
      <c r="BL9" s="540">
        <v>64056.979999999989</v>
      </c>
      <c r="BM9" s="540">
        <v>65562.449999999983</v>
      </c>
      <c r="BN9" s="540">
        <v>66294.830000000045</v>
      </c>
      <c r="BO9" s="540">
        <v>66035.119999999981</v>
      </c>
      <c r="BP9" s="540">
        <v>124564.76874999996</v>
      </c>
      <c r="BQ9" s="540">
        <v>124564.76874999996</v>
      </c>
      <c r="BR9" s="540">
        <v>124564.76874999996</v>
      </c>
      <c r="BS9" s="540">
        <v>124564.76874999996</v>
      </c>
      <c r="BT9" s="537">
        <v>1016374.9349999998</v>
      </c>
    </row>
    <row r="10" spans="1:72">
      <c r="A10" s="610"/>
      <c r="B10" s="599" t="s">
        <v>321</v>
      </c>
      <c r="C10" s="569" t="s">
        <v>237</v>
      </c>
      <c r="D10" s="611"/>
      <c r="E10" s="540"/>
      <c r="F10" s="540"/>
      <c r="G10" s="540"/>
      <c r="H10" s="540"/>
      <c r="I10" s="540"/>
      <c r="J10" s="540"/>
      <c r="K10" s="540"/>
      <c r="L10" s="540"/>
      <c r="M10" s="540"/>
      <c r="N10" s="540"/>
      <c r="O10" s="540"/>
      <c r="P10" s="540">
        <v>226543</v>
      </c>
      <c r="Q10" s="537">
        <v>226543</v>
      </c>
      <c r="R10" s="611">
        <v>0</v>
      </c>
      <c r="S10" s="540">
        <v>0</v>
      </c>
      <c r="T10" s="540">
        <v>0.1</v>
      </c>
      <c r="U10" s="540">
        <v>0</v>
      </c>
      <c r="V10" s="540">
        <v>0</v>
      </c>
      <c r="W10" s="540">
        <v>0.12857142857142859</v>
      </c>
      <c r="X10" s="540">
        <v>0.12857142857142859</v>
      </c>
      <c r="Y10" s="540">
        <v>0.12857142857142859</v>
      </c>
      <c r="Z10" s="540">
        <v>-9.7142857142857156E-2</v>
      </c>
      <c r="AA10" s="540">
        <v>0.20380952380952386</v>
      </c>
      <c r="AB10" s="540">
        <v>0.20380952380952383</v>
      </c>
      <c r="AC10" s="540">
        <v>0.20380952380952383</v>
      </c>
      <c r="AD10" s="540">
        <v>0</v>
      </c>
      <c r="AE10" s="537">
        <v>1</v>
      </c>
      <c r="AF10" s="611">
        <v>0</v>
      </c>
      <c r="AG10" s="540">
        <v>400</v>
      </c>
      <c r="AH10" s="540">
        <v>0</v>
      </c>
      <c r="AI10" s="540">
        <v>0</v>
      </c>
      <c r="AJ10" s="540">
        <v>0</v>
      </c>
      <c r="AK10" s="540">
        <v>0</v>
      </c>
      <c r="AL10" s="540">
        <v>0</v>
      </c>
      <c r="AM10" s="540">
        <v>0</v>
      </c>
      <c r="AN10" s="540">
        <v>0</v>
      </c>
      <c r="AO10" s="540">
        <v>0</v>
      </c>
      <c r="AP10" s="540">
        <v>0</v>
      </c>
      <c r="AQ10" s="540">
        <v>0</v>
      </c>
      <c r="AR10" s="540">
        <v>-400</v>
      </c>
      <c r="AS10" s="537">
        <v>0</v>
      </c>
      <c r="AT10" s="611">
        <v>0</v>
      </c>
      <c r="AU10" s="540">
        <v>0</v>
      </c>
      <c r="AV10" s="540">
        <v>0</v>
      </c>
      <c r="AW10" s="540">
        <v>0</v>
      </c>
      <c r="AX10" s="540">
        <v>0</v>
      </c>
      <c r="AY10" s="540">
        <v>0</v>
      </c>
      <c r="AZ10" s="540">
        <v>0</v>
      </c>
      <c r="BA10" s="540">
        <v>0</v>
      </c>
      <c r="BB10" s="540">
        <v>0</v>
      </c>
      <c r="BC10" s="540">
        <v>0</v>
      </c>
      <c r="BD10" s="540">
        <v>0</v>
      </c>
      <c r="BE10" s="540">
        <v>0</v>
      </c>
      <c r="BF10" s="540">
        <v>0</v>
      </c>
      <c r="BG10" s="537">
        <v>0</v>
      </c>
      <c r="BH10" s="611">
        <v>0</v>
      </c>
      <c r="BI10" s="540">
        <v>0</v>
      </c>
      <c r="BJ10" s="540">
        <v>0</v>
      </c>
      <c r="BK10" s="540">
        <v>0</v>
      </c>
      <c r="BL10" s="540">
        <v>0</v>
      </c>
      <c r="BM10" s="540">
        <v>0</v>
      </c>
      <c r="BN10" s="540">
        <v>0</v>
      </c>
      <c r="BO10" s="540">
        <v>0</v>
      </c>
      <c r="BP10" s="540">
        <v>0</v>
      </c>
      <c r="BQ10" s="540">
        <v>0</v>
      </c>
      <c r="BR10" s="540">
        <v>0</v>
      </c>
      <c r="BS10" s="540">
        <v>0</v>
      </c>
      <c r="BT10" s="537">
        <v>0</v>
      </c>
    </row>
    <row r="11" spans="1:72">
      <c r="A11" s="610"/>
      <c r="B11" s="599" t="s">
        <v>322</v>
      </c>
      <c r="C11" s="569" t="s">
        <v>238</v>
      </c>
      <c r="D11" s="611"/>
      <c r="E11" s="540"/>
      <c r="F11" s="540"/>
      <c r="G11" s="540"/>
      <c r="H11" s="540"/>
      <c r="I11" s="540"/>
      <c r="J11" s="540"/>
      <c r="K11" s="540"/>
      <c r="L11" s="540"/>
      <c r="M11" s="540"/>
      <c r="N11" s="540"/>
      <c r="O11" s="540"/>
      <c r="P11" s="540">
        <v>0</v>
      </c>
      <c r="Q11" s="537">
        <v>0</v>
      </c>
      <c r="R11" s="611">
        <v>0</v>
      </c>
      <c r="S11" s="540">
        <v>0</v>
      </c>
      <c r="T11" s="540">
        <v>0</v>
      </c>
      <c r="U11" s="540">
        <v>0</v>
      </c>
      <c r="V11" s="540">
        <v>0</v>
      </c>
      <c r="W11" s="540">
        <v>0</v>
      </c>
      <c r="X11" s="540">
        <v>0</v>
      </c>
      <c r="Y11" s="540">
        <v>0</v>
      </c>
      <c r="Z11" s="540">
        <v>0</v>
      </c>
      <c r="AA11" s="540">
        <v>0</v>
      </c>
      <c r="AB11" s="540">
        <v>0</v>
      </c>
      <c r="AC11" s="540">
        <v>0</v>
      </c>
      <c r="AD11" s="540">
        <v>0</v>
      </c>
      <c r="AE11" s="537">
        <v>0</v>
      </c>
      <c r="AF11" s="611">
        <v>0</v>
      </c>
      <c r="AG11" s="540">
        <v>0</v>
      </c>
      <c r="AH11" s="540">
        <v>0</v>
      </c>
      <c r="AI11" s="540">
        <v>0</v>
      </c>
      <c r="AJ11" s="540">
        <v>0</v>
      </c>
      <c r="AK11" s="540">
        <v>0</v>
      </c>
      <c r="AL11" s="540">
        <v>0</v>
      </c>
      <c r="AM11" s="540">
        <v>0</v>
      </c>
      <c r="AN11" s="540">
        <v>0</v>
      </c>
      <c r="AO11" s="540">
        <v>0</v>
      </c>
      <c r="AP11" s="540">
        <v>0</v>
      </c>
      <c r="AQ11" s="540">
        <v>0</v>
      </c>
      <c r="AR11" s="540">
        <v>0</v>
      </c>
      <c r="AS11" s="537">
        <v>0</v>
      </c>
      <c r="AT11" s="611">
        <v>0</v>
      </c>
      <c r="AU11" s="540">
        <v>0</v>
      </c>
      <c r="AV11" s="540">
        <v>0</v>
      </c>
      <c r="AW11" s="540">
        <v>0</v>
      </c>
      <c r="AX11" s="540">
        <v>0</v>
      </c>
      <c r="AY11" s="540">
        <v>0</v>
      </c>
      <c r="AZ11" s="540">
        <v>0</v>
      </c>
      <c r="BA11" s="540">
        <v>0</v>
      </c>
      <c r="BB11" s="540">
        <v>0</v>
      </c>
      <c r="BC11" s="540">
        <v>0</v>
      </c>
      <c r="BD11" s="540">
        <v>0</v>
      </c>
      <c r="BE11" s="540">
        <v>0</v>
      </c>
      <c r="BF11" s="540">
        <v>0</v>
      </c>
      <c r="BG11" s="537">
        <v>0</v>
      </c>
      <c r="BH11" s="611">
        <v>0</v>
      </c>
      <c r="BI11" s="540">
        <v>0</v>
      </c>
      <c r="BJ11" s="540">
        <v>0</v>
      </c>
      <c r="BK11" s="540">
        <v>0</v>
      </c>
      <c r="BL11" s="540">
        <v>0</v>
      </c>
      <c r="BM11" s="540">
        <v>0</v>
      </c>
      <c r="BN11" s="540">
        <v>0</v>
      </c>
      <c r="BO11" s="540">
        <v>0</v>
      </c>
      <c r="BP11" s="540">
        <v>0</v>
      </c>
      <c r="BQ11" s="540">
        <v>0</v>
      </c>
      <c r="BR11" s="540">
        <v>0</v>
      </c>
      <c r="BS11" s="540">
        <v>0</v>
      </c>
      <c r="BT11" s="537">
        <v>0</v>
      </c>
    </row>
    <row r="12" spans="1:72">
      <c r="A12" s="610"/>
      <c r="B12" s="599" t="s">
        <v>323</v>
      </c>
      <c r="C12" s="569" t="s">
        <v>239</v>
      </c>
      <c r="D12" s="611">
        <v>0</v>
      </c>
      <c r="E12" s="540">
        <v>0</v>
      </c>
      <c r="F12" s="540">
        <v>0</v>
      </c>
      <c r="G12" s="540">
        <v>0</v>
      </c>
      <c r="H12" s="540">
        <v>151.85</v>
      </c>
      <c r="I12" s="540">
        <v>0</v>
      </c>
      <c r="J12" s="540">
        <v>0</v>
      </c>
      <c r="K12" s="540">
        <v>0</v>
      </c>
      <c r="L12" s="540">
        <v>0</v>
      </c>
      <c r="M12" s="540">
        <v>0</v>
      </c>
      <c r="N12" s="540">
        <v>0</v>
      </c>
      <c r="O12" s="540">
        <v>0</v>
      </c>
      <c r="P12" s="540">
        <v>20.150000000000006</v>
      </c>
      <c r="Q12" s="537">
        <v>172</v>
      </c>
      <c r="R12" s="611">
        <v>247</v>
      </c>
      <c r="S12" s="540">
        <v>313</v>
      </c>
      <c r="T12" s="540">
        <v>235</v>
      </c>
      <c r="U12" s="540">
        <v>189</v>
      </c>
      <c r="V12" s="540">
        <v>371</v>
      </c>
      <c r="W12" s="540">
        <v>174</v>
      </c>
      <c r="X12" s="540">
        <v>569</v>
      </c>
      <c r="Y12" s="540">
        <v>15357</v>
      </c>
      <c r="Z12" s="540">
        <v>2065</v>
      </c>
      <c r="AA12" s="540">
        <v>299</v>
      </c>
      <c r="AB12" s="540">
        <v>2258</v>
      </c>
      <c r="AC12" s="540">
        <v>0</v>
      </c>
      <c r="AD12" s="540">
        <v>-14697</v>
      </c>
      <c r="AE12" s="537">
        <v>7380</v>
      </c>
      <c r="AF12" s="611">
        <v>0</v>
      </c>
      <c r="AG12" s="540">
        <v>5799</v>
      </c>
      <c r="AH12" s="540">
        <v>0</v>
      </c>
      <c r="AI12" s="540">
        <v>-582</v>
      </c>
      <c r="AJ12" s="540">
        <v>-881</v>
      </c>
      <c r="AK12" s="540">
        <v>1108</v>
      </c>
      <c r="AL12" s="540">
        <v>481</v>
      </c>
      <c r="AM12" s="540">
        <v>279</v>
      </c>
      <c r="AN12" s="540">
        <v>-500</v>
      </c>
      <c r="AO12" s="540">
        <v>211.01653199999987</v>
      </c>
      <c r="AP12" s="540">
        <v>95</v>
      </c>
      <c r="AQ12" s="540">
        <v>220.89759300000003</v>
      </c>
      <c r="AR12" s="540">
        <v>220.89759300000003</v>
      </c>
      <c r="AS12" s="537">
        <v>7479</v>
      </c>
      <c r="AT12" s="611">
        <v>13</v>
      </c>
      <c r="AU12" s="540">
        <v>182</v>
      </c>
      <c r="AV12" s="540">
        <v>156</v>
      </c>
      <c r="AW12" s="540">
        <v>107</v>
      </c>
      <c r="AX12" s="540">
        <v>349</v>
      </c>
      <c r="AY12" s="540">
        <v>307.852464</v>
      </c>
      <c r="AZ12" s="540">
        <v>194.35367999999991</v>
      </c>
      <c r="BA12" s="540">
        <v>274.91702999999973</v>
      </c>
      <c r="BB12" s="540">
        <v>188.91855000000012</v>
      </c>
      <c r="BC12" s="540">
        <v>468.10943399999951</v>
      </c>
      <c r="BD12" s="540">
        <v>2427.8398139999999</v>
      </c>
      <c r="BE12" s="540">
        <v>33.438079999999992</v>
      </c>
      <c r="BF12" s="540">
        <v>0</v>
      </c>
      <c r="BG12" s="537">
        <v>1000</v>
      </c>
      <c r="BH12" s="611">
        <v>0</v>
      </c>
      <c r="BI12" s="540">
        <v>0</v>
      </c>
      <c r="BJ12" s="540">
        <v>0</v>
      </c>
      <c r="BK12" s="540">
        <v>0</v>
      </c>
      <c r="BL12" s="540">
        <v>1943.3199999999997</v>
      </c>
      <c r="BM12" s="540">
        <v>0</v>
      </c>
      <c r="BN12" s="540">
        <v>0</v>
      </c>
      <c r="BO12" s="540">
        <v>446.09999999999991</v>
      </c>
      <c r="BP12" s="540">
        <v>-0.1049999999999045</v>
      </c>
      <c r="BQ12" s="540">
        <v>-0.1049999999999045</v>
      </c>
      <c r="BR12" s="540">
        <v>-0.1049999999999045</v>
      </c>
      <c r="BS12" s="540">
        <v>-0.1049999999999045</v>
      </c>
      <c r="BT12" s="537">
        <v>2389</v>
      </c>
    </row>
    <row r="13" spans="1:72">
      <c r="A13" s="610"/>
      <c r="B13" s="599" t="s">
        <v>324</v>
      </c>
      <c r="C13" s="569" t="s">
        <v>240</v>
      </c>
      <c r="D13" s="611">
        <v>0</v>
      </c>
      <c r="E13" s="540">
        <v>0</v>
      </c>
      <c r="F13" s="540">
        <v>0</v>
      </c>
      <c r="G13" s="540">
        <v>48914.999999999985</v>
      </c>
      <c r="H13" s="540">
        <v>0</v>
      </c>
      <c r="I13" s="540">
        <v>0</v>
      </c>
      <c r="J13" s="540">
        <v>0</v>
      </c>
      <c r="K13" s="540">
        <v>0</v>
      </c>
      <c r="L13" s="540">
        <v>0</v>
      </c>
      <c r="M13" s="540">
        <v>0</v>
      </c>
      <c r="N13" s="540">
        <v>1.4551915228366852E-11</v>
      </c>
      <c r="O13" s="540">
        <v>0</v>
      </c>
      <c r="P13" s="540">
        <v>19048</v>
      </c>
      <c r="Q13" s="537">
        <v>67963</v>
      </c>
      <c r="R13" s="611">
        <v>43</v>
      </c>
      <c r="S13" s="540">
        <v>23545</v>
      </c>
      <c r="T13" s="540">
        <v>1382</v>
      </c>
      <c r="U13" s="540">
        <v>17330</v>
      </c>
      <c r="V13" s="540">
        <v>50538</v>
      </c>
      <c r="W13" s="540">
        <v>2770</v>
      </c>
      <c r="X13" s="540">
        <v>20932</v>
      </c>
      <c r="Y13" s="540">
        <v>37791</v>
      </c>
      <c r="Z13" s="540">
        <v>28450</v>
      </c>
      <c r="AA13" s="540">
        <v>13192</v>
      </c>
      <c r="AB13" s="540">
        <v>22386</v>
      </c>
      <c r="AC13" s="540">
        <v>5419</v>
      </c>
      <c r="AD13" s="540">
        <v>-197341</v>
      </c>
      <c r="AE13" s="537">
        <v>26437</v>
      </c>
      <c r="AF13" s="611">
        <v>0</v>
      </c>
      <c r="AG13" s="540">
        <v>21779</v>
      </c>
      <c r="AH13" s="540">
        <v>708</v>
      </c>
      <c r="AI13" s="540">
        <v>840</v>
      </c>
      <c r="AJ13" s="540">
        <v>470</v>
      </c>
      <c r="AK13" s="540">
        <v>74708</v>
      </c>
      <c r="AL13" s="540">
        <v>15505</v>
      </c>
      <c r="AM13" s="540">
        <v>7152</v>
      </c>
      <c r="AN13" s="540">
        <v>44596</v>
      </c>
      <c r="AO13" s="540">
        <v>397.25111199999651</v>
      </c>
      <c r="AP13" s="540">
        <v>28484</v>
      </c>
      <c r="AQ13" s="540">
        <v>700.39997699999981</v>
      </c>
      <c r="AR13" s="540">
        <v>700.39997699999981</v>
      </c>
      <c r="AS13" s="537">
        <v>227600</v>
      </c>
      <c r="AT13" s="611">
        <v>21570</v>
      </c>
      <c r="AU13" s="540">
        <v>45055</v>
      </c>
      <c r="AV13" s="540">
        <v>2885</v>
      </c>
      <c r="AW13" s="540">
        <v>18108</v>
      </c>
      <c r="AX13" s="540">
        <v>6196</v>
      </c>
      <c r="AY13" s="540">
        <v>63881.588704000016</v>
      </c>
      <c r="AZ13" s="540">
        <v>10543.432529999973</v>
      </c>
      <c r="BA13" s="540">
        <v>533.64382199998477</v>
      </c>
      <c r="BB13" s="540">
        <v>0</v>
      </c>
      <c r="BC13" s="540">
        <v>68024.934441000005</v>
      </c>
      <c r="BD13" s="540">
        <v>334.32370399999996</v>
      </c>
      <c r="BE13" s="540">
        <v>6222.9304800000009</v>
      </c>
      <c r="BF13" s="540">
        <v>0</v>
      </c>
      <c r="BG13" s="537">
        <v>99000</v>
      </c>
      <c r="BH13" s="611">
        <v>0</v>
      </c>
      <c r="BI13" s="540">
        <v>0</v>
      </c>
      <c r="BJ13" s="540">
        <v>0</v>
      </c>
      <c r="BK13" s="540">
        <v>0</v>
      </c>
      <c r="BL13" s="540">
        <v>0</v>
      </c>
      <c r="BM13" s="540">
        <v>0</v>
      </c>
      <c r="BN13" s="540">
        <v>0</v>
      </c>
      <c r="BO13" s="540">
        <v>0</v>
      </c>
      <c r="BP13" s="540">
        <v>28156.21875</v>
      </c>
      <c r="BQ13" s="540">
        <v>28156.21875</v>
      </c>
      <c r="BR13" s="540">
        <v>28156.21875</v>
      </c>
      <c r="BS13" s="540">
        <v>28156.21875</v>
      </c>
      <c r="BT13" s="537">
        <v>112624.875</v>
      </c>
    </row>
    <row r="14" spans="1:72">
      <c r="A14" s="610"/>
      <c r="B14" s="599" t="s">
        <v>325</v>
      </c>
      <c r="C14" s="569" t="s">
        <v>241</v>
      </c>
      <c r="D14" s="611">
        <v>0</v>
      </c>
      <c r="E14" s="540">
        <v>1050.7500000000002</v>
      </c>
      <c r="F14" s="540">
        <v>944.6500000000002</v>
      </c>
      <c r="G14" s="540">
        <v>0</v>
      </c>
      <c r="H14" s="540">
        <v>1669.5200000000004</v>
      </c>
      <c r="I14" s="540">
        <v>0</v>
      </c>
      <c r="J14" s="540">
        <v>228.48</v>
      </c>
      <c r="K14" s="540">
        <v>0</v>
      </c>
      <c r="L14" s="540">
        <v>69.47</v>
      </c>
      <c r="M14" s="540">
        <v>50.530000000000015</v>
      </c>
      <c r="N14" s="540">
        <v>-4.5474735088646412E-13</v>
      </c>
      <c r="O14" s="540">
        <v>4325.5999999999995</v>
      </c>
      <c r="P14" s="540">
        <v>1107</v>
      </c>
      <c r="Q14" s="537">
        <v>9446</v>
      </c>
      <c r="R14" s="611">
        <v>386</v>
      </c>
      <c r="S14" s="540">
        <v>2752</v>
      </c>
      <c r="T14" s="540">
        <v>1340</v>
      </c>
      <c r="U14" s="540">
        <v>1150</v>
      </c>
      <c r="V14" s="540">
        <v>1303</v>
      </c>
      <c r="W14" s="540">
        <v>3354</v>
      </c>
      <c r="X14" s="540">
        <v>2585</v>
      </c>
      <c r="Y14" s="540">
        <v>2848</v>
      </c>
      <c r="Z14" s="540">
        <v>103</v>
      </c>
      <c r="AA14" s="540">
        <v>62</v>
      </c>
      <c r="AB14" s="540">
        <v>677</v>
      </c>
      <c r="AC14" s="540">
        <v>0</v>
      </c>
      <c r="AD14" s="540">
        <v>2468</v>
      </c>
      <c r="AE14" s="537">
        <v>19028</v>
      </c>
      <c r="AF14" s="611">
        <v>0</v>
      </c>
      <c r="AG14" s="540">
        <v>0</v>
      </c>
      <c r="AH14" s="540">
        <v>0</v>
      </c>
      <c r="AI14" s="540">
        <v>0</v>
      </c>
      <c r="AJ14" s="540">
        <v>0</v>
      </c>
      <c r="AK14" s="540">
        <v>0</v>
      </c>
      <c r="AL14" s="540">
        <v>0</v>
      </c>
      <c r="AM14" s="540">
        <v>0</v>
      </c>
      <c r="AN14" s="540">
        <v>0</v>
      </c>
      <c r="AO14" s="540">
        <v>0</v>
      </c>
      <c r="AP14" s="540">
        <v>0</v>
      </c>
      <c r="AQ14" s="540"/>
      <c r="AR14" s="540">
        <v>22564</v>
      </c>
      <c r="AS14" s="537">
        <v>22564</v>
      </c>
      <c r="AT14" s="611">
        <v>0</v>
      </c>
      <c r="AU14" s="540">
        <v>0</v>
      </c>
      <c r="AV14" s="540">
        <v>0</v>
      </c>
      <c r="AW14" s="540"/>
      <c r="AX14" s="540">
        <v>0</v>
      </c>
      <c r="AY14" s="540">
        <v>0</v>
      </c>
      <c r="AZ14" s="540">
        <v>0</v>
      </c>
      <c r="BA14" s="540">
        <v>0</v>
      </c>
      <c r="BB14" s="540">
        <v>11165.436250000001</v>
      </c>
      <c r="BC14" s="540">
        <v>0</v>
      </c>
      <c r="BD14" s="540">
        <v>0</v>
      </c>
      <c r="BE14" s="540">
        <v>0</v>
      </c>
      <c r="BF14" s="540">
        <v>0</v>
      </c>
      <c r="BG14" s="537">
        <v>90593</v>
      </c>
      <c r="BH14" s="611">
        <v>1556.19</v>
      </c>
      <c r="BI14" s="540">
        <v>857.44000000000028</v>
      </c>
      <c r="BJ14" s="540">
        <v>1929.6900000000003</v>
      </c>
      <c r="BK14" s="540">
        <v>2507.6600000000008</v>
      </c>
      <c r="BL14" s="540">
        <v>3370.190000000001</v>
      </c>
      <c r="BM14" s="540">
        <v>1395.83</v>
      </c>
      <c r="BN14" s="540">
        <v>1509.7399999999982</v>
      </c>
      <c r="BO14" s="540">
        <v>1417.1300000000003</v>
      </c>
      <c r="BP14" s="540">
        <v>19623.875625000004</v>
      </c>
      <c r="BQ14" s="540">
        <v>19623.875625000004</v>
      </c>
      <c r="BR14" s="540">
        <v>19623.875625000004</v>
      </c>
      <c r="BS14" s="540">
        <v>19623.875625000004</v>
      </c>
      <c r="BT14" s="537">
        <v>93039.372500000012</v>
      </c>
    </row>
    <row r="15" spans="1:72">
      <c r="A15" s="610"/>
      <c r="B15" s="599" t="s">
        <v>326</v>
      </c>
      <c r="C15" s="569" t="s">
        <v>242</v>
      </c>
      <c r="D15" s="611"/>
      <c r="E15" s="540"/>
      <c r="F15" s="540"/>
      <c r="G15" s="540"/>
      <c r="H15" s="540"/>
      <c r="I15" s="540"/>
      <c r="J15" s="540"/>
      <c r="K15" s="540"/>
      <c r="L15" s="540"/>
      <c r="M15" s="540"/>
      <c r="N15" s="540"/>
      <c r="O15" s="540"/>
      <c r="P15" s="540">
        <v>0</v>
      </c>
      <c r="Q15" s="537">
        <v>0</v>
      </c>
      <c r="R15" s="611">
        <v>1</v>
      </c>
      <c r="S15" s="540">
        <v>13</v>
      </c>
      <c r="T15" s="540">
        <v>5</v>
      </c>
      <c r="U15" s="540">
        <v>60</v>
      </c>
      <c r="V15" s="540">
        <v>85</v>
      </c>
      <c r="W15" s="540">
        <v>19</v>
      </c>
      <c r="X15" s="540">
        <v>40</v>
      </c>
      <c r="Y15" s="540">
        <v>60</v>
      </c>
      <c r="Z15" s="540">
        <v>35</v>
      </c>
      <c r="AA15" s="540">
        <v>62</v>
      </c>
      <c r="AB15" s="540">
        <v>61</v>
      </c>
      <c r="AC15" s="540">
        <v>0</v>
      </c>
      <c r="AD15" s="540">
        <v>122919</v>
      </c>
      <c r="AE15" s="537">
        <v>123360</v>
      </c>
      <c r="AF15" s="611">
        <v>0</v>
      </c>
      <c r="AG15" s="540">
        <v>0</v>
      </c>
      <c r="AH15" s="540">
        <v>0</v>
      </c>
      <c r="AI15" s="540">
        <v>0</v>
      </c>
      <c r="AJ15" s="540">
        <v>0</v>
      </c>
      <c r="AK15" s="540">
        <v>0</v>
      </c>
      <c r="AL15" s="540">
        <v>0</v>
      </c>
      <c r="AM15" s="540">
        <v>0</v>
      </c>
      <c r="AN15" s="540">
        <v>0</v>
      </c>
      <c r="AO15" s="540">
        <v>0</v>
      </c>
      <c r="AP15" s="540">
        <v>0</v>
      </c>
      <c r="AQ15" s="540"/>
      <c r="AR15" s="540">
        <v>429753</v>
      </c>
      <c r="AS15" s="537">
        <v>429753</v>
      </c>
      <c r="AT15" s="611">
        <v>0</v>
      </c>
      <c r="AU15" s="540">
        <v>0</v>
      </c>
      <c r="AV15" s="540">
        <v>0</v>
      </c>
      <c r="AW15" s="540">
        <v>0</v>
      </c>
      <c r="AX15" s="540">
        <v>0</v>
      </c>
      <c r="AY15" s="540">
        <v>0</v>
      </c>
      <c r="AZ15" s="540">
        <v>0</v>
      </c>
      <c r="BA15" s="540">
        <v>0</v>
      </c>
      <c r="BB15" s="540">
        <v>0</v>
      </c>
      <c r="BC15" s="540">
        <v>0</v>
      </c>
      <c r="BD15" s="540">
        <v>0</v>
      </c>
      <c r="BE15" s="540">
        <v>0</v>
      </c>
      <c r="BF15" s="540">
        <v>0</v>
      </c>
      <c r="BG15" s="537">
        <v>0</v>
      </c>
      <c r="BH15" s="611">
        <v>0</v>
      </c>
      <c r="BI15" s="540">
        <v>0</v>
      </c>
      <c r="BJ15" s="540">
        <v>0</v>
      </c>
      <c r="BK15" s="540">
        <v>0</v>
      </c>
      <c r="BL15" s="540">
        <v>0</v>
      </c>
      <c r="BM15" s="540">
        <v>0</v>
      </c>
      <c r="BN15" s="540">
        <v>0</v>
      </c>
      <c r="BO15" s="540">
        <v>0</v>
      </c>
      <c r="BP15" s="540">
        <v>2144.875</v>
      </c>
      <c r="BQ15" s="540">
        <v>2144.875</v>
      </c>
      <c r="BR15" s="540">
        <v>2144.875</v>
      </c>
      <c r="BS15" s="540">
        <v>2144.875</v>
      </c>
      <c r="BT15" s="537">
        <v>8579.5</v>
      </c>
    </row>
    <row r="16" spans="1:72">
      <c r="A16" s="610"/>
      <c r="B16" s="599" t="s">
        <v>327</v>
      </c>
      <c r="C16" s="569" t="s">
        <v>328</v>
      </c>
      <c r="D16" s="611"/>
      <c r="E16" s="540"/>
      <c r="F16" s="540"/>
      <c r="G16" s="540"/>
      <c r="H16" s="540"/>
      <c r="I16" s="540"/>
      <c r="J16" s="540"/>
      <c r="K16" s="540"/>
      <c r="L16" s="540"/>
      <c r="M16" s="540"/>
      <c r="N16" s="540"/>
      <c r="O16" s="540"/>
      <c r="P16" s="540">
        <v>0</v>
      </c>
      <c r="Q16" s="537">
        <v>0</v>
      </c>
      <c r="R16" s="611">
        <v>0</v>
      </c>
      <c r="S16" s="540">
        <v>0</v>
      </c>
      <c r="T16" s="540">
        <v>0</v>
      </c>
      <c r="U16" s="540">
        <v>0</v>
      </c>
      <c r="V16" s="540">
        <v>0</v>
      </c>
      <c r="W16" s="540">
        <v>0</v>
      </c>
      <c r="X16" s="540">
        <v>0</v>
      </c>
      <c r="Y16" s="540">
        <v>0</v>
      </c>
      <c r="Z16" s="540">
        <v>0</v>
      </c>
      <c r="AA16" s="540">
        <v>0</v>
      </c>
      <c r="AB16" s="540">
        <v>0</v>
      </c>
      <c r="AC16" s="540">
        <v>0</v>
      </c>
      <c r="AD16" s="540">
        <v>69197</v>
      </c>
      <c r="AE16" s="537">
        <v>69197</v>
      </c>
      <c r="AF16" s="611">
        <v>0</v>
      </c>
      <c r="AG16" s="540">
        <v>0</v>
      </c>
      <c r="AH16" s="540">
        <v>0</v>
      </c>
      <c r="AI16" s="540">
        <v>0</v>
      </c>
      <c r="AJ16" s="540">
        <v>0</v>
      </c>
      <c r="AK16" s="540">
        <v>0</v>
      </c>
      <c r="AL16" s="540">
        <v>0</v>
      </c>
      <c r="AM16" s="540">
        <v>0</v>
      </c>
      <c r="AN16" s="540">
        <v>0</v>
      </c>
      <c r="AO16" s="540">
        <v>0</v>
      </c>
      <c r="AP16" s="540">
        <v>0</v>
      </c>
      <c r="AQ16" s="540"/>
      <c r="AR16" s="540">
        <v>69197</v>
      </c>
      <c r="AS16" s="537">
        <v>69197</v>
      </c>
      <c r="AT16" s="611">
        <v>0</v>
      </c>
      <c r="AU16" s="540">
        <v>0</v>
      </c>
      <c r="AV16" s="540">
        <v>0</v>
      </c>
      <c r="AW16" s="540">
        <v>0</v>
      </c>
      <c r="AX16" s="540">
        <v>0</v>
      </c>
      <c r="AY16" s="540">
        <v>0</v>
      </c>
      <c r="AZ16" s="540">
        <v>0</v>
      </c>
      <c r="BA16" s="540">
        <v>0</v>
      </c>
      <c r="BB16" s="540">
        <v>0</v>
      </c>
      <c r="BC16" s="540">
        <v>0</v>
      </c>
      <c r="BD16" s="540">
        <v>0</v>
      </c>
      <c r="BE16" s="540">
        <v>0</v>
      </c>
      <c r="BF16" s="540">
        <v>0</v>
      </c>
      <c r="BG16" s="537">
        <v>0</v>
      </c>
      <c r="BH16" s="611">
        <v>0</v>
      </c>
      <c r="BI16" s="540">
        <v>0</v>
      </c>
      <c r="BJ16" s="540">
        <v>0</v>
      </c>
      <c r="BK16" s="540">
        <v>0</v>
      </c>
      <c r="BL16" s="540">
        <v>0</v>
      </c>
      <c r="BM16" s="540">
        <v>0</v>
      </c>
      <c r="BN16" s="540">
        <v>0</v>
      </c>
      <c r="BO16" s="540">
        <v>0</v>
      </c>
      <c r="BP16" s="540">
        <v>0</v>
      </c>
      <c r="BQ16" s="540">
        <v>0</v>
      </c>
      <c r="BR16" s="540">
        <v>0</v>
      </c>
      <c r="BS16" s="540">
        <v>0</v>
      </c>
      <c r="BT16" s="537">
        <v>0</v>
      </c>
    </row>
    <row r="17" spans="1:72">
      <c r="A17" s="610"/>
      <c r="B17" s="599" t="s">
        <v>329</v>
      </c>
      <c r="C17" s="569" t="s">
        <v>243</v>
      </c>
      <c r="D17" s="611">
        <v>73688.439999999988</v>
      </c>
      <c r="E17" s="540">
        <v>36081.650000000023</v>
      </c>
      <c r="F17" s="540">
        <v>110219.93000000002</v>
      </c>
      <c r="G17" s="540">
        <v>64467.20999999997</v>
      </c>
      <c r="H17" s="540">
        <v>76017.710000000006</v>
      </c>
      <c r="I17" s="540">
        <v>67672.149999999965</v>
      </c>
      <c r="J17" s="540">
        <v>92913.579999999958</v>
      </c>
      <c r="K17" s="540">
        <v>175040.93999999927</v>
      </c>
      <c r="L17" s="540">
        <v>821303.91000000061</v>
      </c>
      <c r="M17" s="540">
        <v>86336.680000000008</v>
      </c>
      <c r="N17" s="540">
        <v>349097.9800000001</v>
      </c>
      <c r="O17" s="540">
        <v>395077.52999999968</v>
      </c>
      <c r="P17" s="540">
        <v>372911.2900000005</v>
      </c>
      <c r="Q17" s="537">
        <v>2720829</v>
      </c>
      <c r="R17" s="611">
        <v>264760</v>
      </c>
      <c r="S17" s="540">
        <v>81452</v>
      </c>
      <c r="T17" s="540">
        <v>-71787</v>
      </c>
      <c r="U17" s="540">
        <v>21569</v>
      </c>
      <c r="V17" s="540">
        <v>31274</v>
      </c>
      <c r="W17" s="540">
        <v>748166</v>
      </c>
      <c r="X17" s="540">
        <v>213760</v>
      </c>
      <c r="Y17" s="540">
        <v>187491</v>
      </c>
      <c r="Z17" s="540">
        <v>62063.308229999901</v>
      </c>
      <c r="AA17" s="540">
        <v>432384</v>
      </c>
      <c r="AB17" s="540">
        <v>146324</v>
      </c>
      <c r="AC17" s="540">
        <v>138188</v>
      </c>
      <c r="AD17" s="540">
        <v>-170316.30822999962</v>
      </c>
      <c r="AE17" s="537">
        <v>2085328</v>
      </c>
      <c r="AF17" s="611">
        <v>190402</v>
      </c>
      <c r="AG17" s="540">
        <v>48055</v>
      </c>
      <c r="AH17" s="540">
        <v>166967</v>
      </c>
      <c r="AI17" s="540">
        <v>29659.438384000001</v>
      </c>
      <c r="AJ17" s="540">
        <v>30447</v>
      </c>
      <c r="AK17" s="540">
        <v>14523</v>
      </c>
      <c r="AL17" s="540">
        <v>193949</v>
      </c>
      <c r="AM17" s="540">
        <v>62998</v>
      </c>
      <c r="AN17" s="540">
        <v>1244730</v>
      </c>
      <c r="AO17" s="540">
        <v>203649</v>
      </c>
      <c r="AP17" s="540">
        <v>61817</v>
      </c>
      <c r="AQ17" s="540">
        <v>41805.305537</v>
      </c>
      <c r="AR17" s="540">
        <v>411243.25607899996</v>
      </c>
      <c r="AS17" s="537">
        <v>2700245</v>
      </c>
      <c r="AT17" s="611">
        <v>54552</v>
      </c>
      <c r="AU17" s="540">
        <v>195201</v>
      </c>
      <c r="AV17" s="540">
        <v>8702</v>
      </c>
      <c r="AW17" s="540">
        <v>53407</v>
      </c>
      <c r="AX17" s="540">
        <v>110226</v>
      </c>
      <c r="AY17" s="540">
        <v>6109.3287999999993</v>
      </c>
      <c r="AZ17" s="540">
        <v>132849.89091000002</v>
      </c>
      <c r="BA17" s="540">
        <v>940536.00836000009</v>
      </c>
      <c r="BB17" s="540">
        <v>185463.83889000001</v>
      </c>
      <c r="BC17" s="540">
        <v>152195.747554</v>
      </c>
      <c r="BD17" s="540">
        <v>456076.710838</v>
      </c>
      <c r="BE17" s="540">
        <v>11804.00506</v>
      </c>
      <c r="BF17" s="540">
        <v>1470282.2600000012</v>
      </c>
      <c r="BG17" s="537">
        <v>3735418</v>
      </c>
      <c r="BH17" s="611">
        <v>184285.20000000007</v>
      </c>
      <c r="BI17" s="540">
        <v>237128.08999999997</v>
      </c>
      <c r="BJ17" s="540">
        <v>349919.18000000017</v>
      </c>
      <c r="BK17" s="540">
        <v>494670.09999999992</v>
      </c>
      <c r="BL17" s="540">
        <v>284423.57999999967</v>
      </c>
      <c r="BM17" s="540">
        <v>219560.5</v>
      </c>
      <c r="BN17" s="540">
        <v>351075.94000000006</v>
      </c>
      <c r="BO17" s="540">
        <v>491846.85000000027</v>
      </c>
      <c r="BP17" s="540">
        <v>490746.12656250002</v>
      </c>
      <c r="BQ17" s="540">
        <v>490746.12656250002</v>
      </c>
      <c r="BR17" s="540">
        <v>490746.12656250002</v>
      </c>
      <c r="BS17" s="540">
        <v>490746.12656250002</v>
      </c>
      <c r="BT17" s="537">
        <v>4575893.94625</v>
      </c>
    </row>
    <row r="18" spans="1:72">
      <c r="A18" s="610"/>
      <c r="B18" s="599" t="s">
        <v>330</v>
      </c>
      <c r="C18" s="569" t="s">
        <v>244</v>
      </c>
      <c r="D18" s="611"/>
      <c r="E18" s="540"/>
      <c r="F18" s="540"/>
      <c r="G18" s="540"/>
      <c r="H18" s="540"/>
      <c r="I18" s="540"/>
      <c r="J18" s="540"/>
      <c r="K18" s="540"/>
      <c r="L18" s="540"/>
      <c r="M18" s="540"/>
      <c r="N18" s="540"/>
      <c r="O18" s="540"/>
      <c r="P18" s="540">
        <v>0</v>
      </c>
      <c r="Q18" s="537">
        <v>0</v>
      </c>
      <c r="R18" s="611">
        <v>0</v>
      </c>
      <c r="S18" s="540">
        <v>0</v>
      </c>
      <c r="T18" s="540">
        <v>0</v>
      </c>
      <c r="U18" s="540">
        <v>0</v>
      </c>
      <c r="V18" s="540">
        <v>0</v>
      </c>
      <c r="W18" s="540">
        <v>0</v>
      </c>
      <c r="X18" s="540">
        <v>0</v>
      </c>
      <c r="Y18" s="540">
        <v>0</v>
      </c>
      <c r="Z18" s="540">
        <v>0</v>
      </c>
      <c r="AA18" s="540">
        <v>0</v>
      </c>
      <c r="AB18" s="540">
        <v>1</v>
      </c>
      <c r="AC18" s="540">
        <v>0</v>
      </c>
      <c r="AD18" s="540">
        <v>1</v>
      </c>
      <c r="AE18" s="537">
        <v>0</v>
      </c>
      <c r="AF18" s="611">
        <v>0</v>
      </c>
      <c r="AG18" s="540">
        <v>0</v>
      </c>
      <c r="AH18" s="540">
        <v>0</v>
      </c>
      <c r="AI18" s="540">
        <v>0</v>
      </c>
      <c r="AJ18" s="540">
        <v>0</v>
      </c>
      <c r="AK18" s="540">
        <v>0</v>
      </c>
      <c r="AL18" s="540">
        <v>0</v>
      </c>
      <c r="AM18" s="540">
        <v>0</v>
      </c>
      <c r="AN18" s="540">
        <v>0</v>
      </c>
      <c r="AO18" s="540">
        <v>0</v>
      </c>
      <c r="AP18" s="540">
        <v>0</v>
      </c>
      <c r="AQ18" s="540"/>
      <c r="AR18" s="540">
        <v>1</v>
      </c>
      <c r="AS18" s="537">
        <v>0</v>
      </c>
      <c r="AT18" s="611">
        <v>0</v>
      </c>
      <c r="AU18" s="540">
        <v>0</v>
      </c>
      <c r="AV18" s="540">
        <v>0</v>
      </c>
      <c r="AW18" s="540">
        <v>0</v>
      </c>
      <c r="AX18" s="540">
        <v>0</v>
      </c>
      <c r="AY18" s="540">
        <v>0</v>
      </c>
      <c r="AZ18" s="540">
        <v>0</v>
      </c>
      <c r="BA18" s="540">
        <v>0</v>
      </c>
      <c r="BB18" s="540">
        <v>0</v>
      </c>
      <c r="BC18" s="540">
        <v>0</v>
      </c>
      <c r="BD18" s="540">
        <v>0</v>
      </c>
      <c r="BE18" s="540">
        <v>0</v>
      </c>
      <c r="BF18" s="540">
        <v>0</v>
      </c>
      <c r="BG18" s="537">
        <v>0</v>
      </c>
      <c r="BH18" s="611">
        <v>0</v>
      </c>
      <c r="BI18" s="540">
        <v>0</v>
      </c>
      <c r="BJ18" s="540">
        <v>0</v>
      </c>
      <c r="BK18" s="540">
        <v>0</v>
      </c>
      <c r="BL18" s="540">
        <v>0</v>
      </c>
      <c r="BM18" s="540">
        <v>0</v>
      </c>
      <c r="BN18" s="540">
        <v>0</v>
      </c>
      <c r="BO18" s="540">
        <v>0</v>
      </c>
      <c r="BP18" s="540">
        <v>0</v>
      </c>
      <c r="BQ18" s="540">
        <v>0</v>
      </c>
      <c r="BR18" s="540">
        <v>0</v>
      </c>
      <c r="BS18" s="540">
        <v>0</v>
      </c>
      <c r="BT18" s="537">
        <v>0</v>
      </c>
    </row>
    <row r="19" spans="1:72">
      <c r="A19" s="610"/>
      <c r="B19" s="599" t="s">
        <v>331</v>
      </c>
      <c r="C19" s="569" t="s">
        <v>332</v>
      </c>
      <c r="D19" s="611"/>
      <c r="E19" s="540"/>
      <c r="F19" s="540"/>
      <c r="G19" s="540"/>
      <c r="H19" s="540"/>
      <c r="I19" s="540"/>
      <c r="J19" s="540"/>
      <c r="K19" s="540"/>
      <c r="L19" s="540"/>
      <c r="M19" s="540"/>
      <c r="N19" s="540"/>
      <c r="O19" s="540"/>
      <c r="P19" s="540">
        <v>0</v>
      </c>
      <c r="Q19" s="537">
        <v>0</v>
      </c>
      <c r="R19" s="611">
        <v>0</v>
      </c>
      <c r="S19" s="540">
        <v>0</v>
      </c>
      <c r="T19" s="540">
        <v>0</v>
      </c>
      <c r="U19" s="540">
        <v>0</v>
      </c>
      <c r="V19" s="540">
        <v>0</v>
      </c>
      <c r="W19" s="540">
        <v>0</v>
      </c>
      <c r="X19" s="540">
        <v>0</v>
      </c>
      <c r="Y19" s="540">
        <v>0</v>
      </c>
      <c r="Z19" s="540">
        <v>0</v>
      </c>
      <c r="AA19" s="540">
        <v>0</v>
      </c>
      <c r="AB19" s="540">
        <v>0</v>
      </c>
      <c r="AC19" s="540">
        <v>0</v>
      </c>
      <c r="AD19" s="540">
        <v>0</v>
      </c>
      <c r="AE19" s="537">
        <v>0</v>
      </c>
      <c r="AF19" s="611">
        <v>0</v>
      </c>
      <c r="AG19" s="540">
        <v>0</v>
      </c>
      <c r="AH19" s="540">
        <v>0</v>
      </c>
      <c r="AI19" s="540">
        <v>0</v>
      </c>
      <c r="AJ19" s="540">
        <v>0</v>
      </c>
      <c r="AK19" s="540">
        <v>0</v>
      </c>
      <c r="AL19" s="540">
        <v>0</v>
      </c>
      <c r="AM19" s="540">
        <v>0</v>
      </c>
      <c r="AN19" s="540">
        <v>0</v>
      </c>
      <c r="AO19" s="540">
        <v>0</v>
      </c>
      <c r="AP19" s="540">
        <v>0</v>
      </c>
      <c r="AQ19" s="540"/>
      <c r="AR19" s="540">
        <v>0</v>
      </c>
      <c r="AS19" s="537">
        <v>0</v>
      </c>
      <c r="AT19" s="611">
        <v>0</v>
      </c>
      <c r="AU19" s="540">
        <v>0</v>
      </c>
      <c r="AV19" s="540">
        <v>0</v>
      </c>
      <c r="AW19" s="540">
        <v>0</v>
      </c>
      <c r="AX19" s="540">
        <v>0</v>
      </c>
      <c r="AY19" s="540">
        <v>0</v>
      </c>
      <c r="AZ19" s="540">
        <v>0</v>
      </c>
      <c r="BA19" s="540">
        <v>0</v>
      </c>
      <c r="BB19" s="540">
        <v>0</v>
      </c>
      <c r="BC19" s="540">
        <v>0</v>
      </c>
      <c r="BD19" s="540">
        <v>0</v>
      </c>
      <c r="BE19" s="540">
        <v>0</v>
      </c>
      <c r="BF19" s="540">
        <v>0</v>
      </c>
      <c r="BG19" s="537">
        <v>0</v>
      </c>
      <c r="BH19" s="611">
        <v>0</v>
      </c>
      <c r="BI19" s="540">
        <v>0</v>
      </c>
      <c r="BJ19" s="540">
        <v>0</v>
      </c>
      <c r="BK19" s="540">
        <v>0</v>
      </c>
      <c r="BL19" s="540">
        <v>0</v>
      </c>
      <c r="BM19" s="540">
        <v>0</v>
      </c>
      <c r="BN19" s="540">
        <v>0</v>
      </c>
      <c r="BO19" s="540">
        <v>0</v>
      </c>
      <c r="BP19" s="540">
        <v>0</v>
      </c>
      <c r="BQ19" s="540">
        <v>0</v>
      </c>
      <c r="BR19" s="540">
        <v>0</v>
      </c>
      <c r="BS19" s="540">
        <v>0</v>
      </c>
      <c r="BT19" s="537">
        <v>0</v>
      </c>
    </row>
    <row r="20" spans="1:72">
      <c r="A20" s="610"/>
      <c r="B20" s="599" t="s">
        <v>333</v>
      </c>
      <c r="C20" s="569" t="s">
        <v>246</v>
      </c>
      <c r="D20" s="611">
        <v>0</v>
      </c>
      <c r="E20" s="540">
        <v>0</v>
      </c>
      <c r="F20" s="540">
        <v>0</v>
      </c>
      <c r="G20" s="540">
        <v>0</v>
      </c>
      <c r="H20" s="540">
        <v>0</v>
      </c>
      <c r="I20" s="540">
        <v>0</v>
      </c>
      <c r="J20" s="540">
        <v>0</v>
      </c>
      <c r="K20" s="540">
        <v>0</v>
      </c>
      <c r="L20" s="540">
        <v>0</v>
      </c>
      <c r="M20" s="540">
        <v>0</v>
      </c>
      <c r="N20" s="540">
        <v>0</v>
      </c>
      <c r="O20" s="540">
        <v>0</v>
      </c>
      <c r="P20" s="540">
        <v>0</v>
      </c>
      <c r="Q20" s="537">
        <v>0</v>
      </c>
      <c r="R20" s="611">
        <v>0</v>
      </c>
      <c r="S20" s="540">
        <v>0</v>
      </c>
      <c r="T20" s="540">
        <v>0</v>
      </c>
      <c r="U20" s="540">
        <v>0</v>
      </c>
      <c r="V20" s="540">
        <v>0</v>
      </c>
      <c r="W20" s="540">
        <v>0</v>
      </c>
      <c r="X20" s="540">
        <v>0</v>
      </c>
      <c r="Y20" s="540">
        <v>0</v>
      </c>
      <c r="Z20" s="540">
        <v>0</v>
      </c>
      <c r="AA20" s="540">
        <v>0</v>
      </c>
      <c r="AB20" s="540">
        <v>0</v>
      </c>
      <c r="AC20" s="540">
        <v>0</v>
      </c>
      <c r="AD20" s="540">
        <v>0</v>
      </c>
      <c r="AE20" s="537">
        <v>0</v>
      </c>
      <c r="AF20" s="611">
        <v>0</v>
      </c>
      <c r="AG20" s="540">
        <v>0</v>
      </c>
      <c r="AH20" s="540">
        <v>0</v>
      </c>
      <c r="AI20" s="540">
        <v>0</v>
      </c>
      <c r="AJ20" s="540">
        <v>0</v>
      </c>
      <c r="AK20" s="540">
        <v>0</v>
      </c>
      <c r="AL20" s="540">
        <v>0</v>
      </c>
      <c r="AM20" s="540">
        <v>0</v>
      </c>
      <c r="AN20" s="540">
        <v>0</v>
      </c>
      <c r="AO20" s="540">
        <v>0</v>
      </c>
      <c r="AP20" s="540">
        <v>0</v>
      </c>
      <c r="AQ20" s="540">
        <v>0</v>
      </c>
      <c r="AR20" s="540">
        <v>0</v>
      </c>
      <c r="AS20" s="537">
        <v>0</v>
      </c>
      <c r="AT20" s="611">
        <v>0</v>
      </c>
      <c r="AU20" s="540">
        <v>0</v>
      </c>
      <c r="AV20" s="540">
        <v>0</v>
      </c>
      <c r="AW20" s="540">
        <v>0</v>
      </c>
      <c r="AX20" s="540">
        <v>0</v>
      </c>
      <c r="AY20" s="540">
        <v>0</v>
      </c>
      <c r="AZ20" s="540">
        <v>0</v>
      </c>
      <c r="BA20" s="540">
        <v>0</v>
      </c>
      <c r="BB20" s="540">
        <v>0</v>
      </c>
      <c r="BC20" s="540">
        <v>0</v>
      </c>
      <c r="BD20" s="540">
        <v>0</v>
      </c>
      <c r="BE20" s="540">
        <v>0</v>
      </c>
      <c r="BF20" s="540">
        <v>0</v>
      </c>
      <c r="BG20" s="537">
        <v>0</v>
      </c>
      <c r="BH20" s="611">
        <v>0</v>
      </c>
      <c r="BI20" s="540">
        <v>0</v>
      </c>
      <c r="BJ20" s="540">
        <v>0</v>
      </c>
      <c r="BK20" s="540">
        <v>0</v>
      </c>
      <c r="BL20" s="540">
        <v>0</v>
      </c>
      <c r="BM20" s="540">
        <v>0</v>
      </c>
      <c r="BN20" s="540">
        <v>0</v>
      </c>
      <c r="BO20" s="540">
        <v>0</v>
      </c>
      <c r="BP20" s="540">
        <v>0</v>
      </c>
      <c r="BQ20" s="540">
        <v>0</v>
      </c>
      <c r="BR20" s="540">
        <v>0</v>
      </c>
      <c r="BS20" s="540">
        <v>0</v>
      </c>
      <c r="BT20" s="537">
        <v>0</v>
      </c>
    </row>
    <row r="21" spans="1:72" s="599" customFormat="1" ht="16.8" thickBot="1">
      <c r="A21" s="612"/>
      <c r="B21" s="613" t="s">
        <v>152</v>
      </c>
      <c r="C21" s="614"/>
      <c r="D21" s="615">
        <v>1610001.53</v>
      </c>
      <c r="E21" s="616">
        <v>1558267.56</v>
      </c>
      <c r="F21" s="616">
        <v>1656962.0499999998</v>
      </c>
      <c r="G21" s="616">
        <v>1657878.13</v>
      </c>
      <c r="H21" s="616">
        <v>1635592.4800000002</v>
      </c>
      <c r="I21" s="616">
        <v>1619368.7299999995</v>
      </c>
      <c r="J21" s="616">
        <v>1638603.25</v>
      </c>
      <c r="K21" s="616">
        <v>1761462.8699999994</v>
      </c>
      <c r="L21" s="616">
        <v>2349386.5699999994</v>
      </c>
      <c r="M21" s="616">
        <v>1680276.6400000004</v>
      </c>
      <c r="N21" s="616">
        <v>1902480.73</v>
      </c>
      <c r="O21" s="616">
        <v>1919451.5299999998</v>
      </c>
      <c r="P21" s="616">
        <v>453963.93000000017</v>
      </c>
      <c r="Q21" s="616">
        <v>21443696</v>
      </c>
      <c r="R21" s="615">
        <v>1944793</v>
      </c>
      <c r="S21" s="616">
        <v>1806099</v>
      </c>
      <c r="T21" s="616">
        <v>1720545.1</v>
      </c>
      <c r="U21" s="616">
        <v>1860278</v>
      </c>
      <c r="V21" s="616">
        <v>1903576</v>
      </c>
      <c r="W21" s="616">
        <v>2580648.1285714284</v>
      </c>
      <c r="X21" s="616">
        <v>2071696.1285714286</v>
      </c>
      <c r="Y21" s="616">
        <v>2091258.1285714286</v>
      </c>
      <c r="Z21" s="616">
        <v>1902324.4064931446</v>
      </c>
      <c r="AA21" s="616">
        <v>2264304.203809524</v>
      </c>
      <c r="AB21" s="616">
        <v>2001713.2038095237</v>
      </c>
      <c r="AC21" s="616">
        <v>1934794.2038095237</v>
      </c>
      <c r="AD21" s="616">
        <v>259963.49636399897</v>
      </c>
      <c r="AE21" s="616">
        <v>24341991</v>
      </c>
      <c r="AF21" s="615">
        <v>1907070</v>
      </c>
      <c r="AG21" s="616">
        <v>1931253</v>
      </c>
      <c r="AH21" s="616">
        <v>2015808</v>
      </c>
      <c r="AI21" s="616">
        <v>1892948.3648960001</v>
      </c>
      <c r="AJ21" s="616">
        <v>1832756.1494</v>
      </c>
      <c r="AK21" s="616">
        <v>1906106</v>
      </c>
      <c r="AL21" s="616">
        <v>2018125.4503090023</v>
      </c>
      <c r="AM21" s="616">
        <v>1857352</v>
      </c>
      <c r="AN21" s="616">
        <v>3073600</v>
      </c>
      <c r="AO21" s="616">
        <v>1974446.089924</v>
      </c>
      <c r="AP21" s="616">
        <v>1853239</v>
      </c>
      <c r="AQ21" s="616">
        <v>1811067.1338189994</v>
      </c>
      <c r="AR21" s="616">
        <v>338443.81165199727</v>
      </c>
      <c r="AS21" s="616">
        <v>24412215</v>
      </c>
      <c r="AT21" s="615">
        <v>1744905</v>
      </c>
      <c r="AU21" s="616">
        <v>2278192</v>
      </c>
      <c r="AV21" s="616">
        <v>2425829</v>
      </c>
      <c r="AW21" s="616">
        <v>2189070</v>
      </c>
      <c r="AX21" s="616">
        <v>2333470</v>
      </c>
      <c r="AY21" s="616">
        <v>2363239.1864639996</v>
      </c>
      <c r="AZ21" s="616">
        <v>2258911.6769099967</v>
      </c>
      <c r="BA21" s="616">
        <v>3060430.5508300001</v>
      </c>
      <c r="BB21" s="616">
        <v>2309910.1811300004</v>
      </c>
      <c r="BC21" s="616">
        <v>2342280.5342660015</v>
      </c>
      <c r="BD21" s="616">
        <v>2903804.4827519995</v>
      </c>
      <c r="BE21" s="616">
        <v>2290475.1662000003</v>
      </c>
      <c r="BF21" s="616">
        <v>1470282.2600000012</v>
      </c>
      <c r="BG21" s="616">
        <v>29970801</v>
      </c>
      <c r="BH21" s="615">
        <v>2204297.8199999998</v>
      </c>
      <c r="BI21" s="616">
        <v>2265736.2599999993</v>
      </c>
      <c r="BJ21" s="616">
        <v>2390608.56</v>
      </c>
      <c r="BK21" s="616">
        <v>2535653.4700000011</v>
      </c>
      <c r="BL21" s="616">
        <v>2315209.3599999994</v>
      </c>
      <c r="BM21" s="616">
        <v>2247151.3000000007</v>
      </c>
      <c r="BN21" s="616">
        <v>2400774.25</v>
      </c>
      <c r="BO21" s="616">
        <v>2534376.9899999998</v>
      </c>
      <c r="BP21" s="616">
        <v>2750526.1300000008</v>
      </c>
      <c r="BQ21" s="616">
        <v>2750526.1300000008</v>
      </c>
      <c r="BR21" s="616">
        <v>2750526.1300000008</v>
      </c>
      <c r="BS21" s="616">
        <v>2750526.1300000008</v>
      </c>
      <c r="BT21" s="548">
        <v>29895912.530000001</v>
      </c>
    </row>
    <row r="22" spans="1:72" s="599" customFormat="1">
      <c r="D22" s="549"/>
      <c r="E22" s="549"/>
      <c r="F22" s="549"/>
      <c r="G22" s="549"/>
      <c r="H22" s="549"/>
      <c r="I22" s="549"/>
      <c r="J22" s="549"/>
      <c r="K22" s="549"/>
      <c r="L22" s="549"/>
      <c r="M22" s="549"/>
      <c r="N22" s="549"/>
      <c r="O22" s="549"/>
      <c r="P22" s="549"/>
      <c r="Q22" s="549"/>
      <c r="R22" s="549"/>
      <c r="S22" s="549"/>
      <c r="T22" s="549"/>
      <c r="U22" s="549"/>
      <c r="V22" s="549"/>
      <c r="W22" s="549"/>
      <c r="X22" s="549"/>
      <c r="Y22" s="549"/>
      <c r="Z22" s="549"/>
      <c r="AA22" s="549"/>
      <c r="AB22" s="549"/>
      <c r="AC22" s="549"/>
      <c r="AD22" s="549"/>
      <c r="AE22" s="549"/>
      <c r="AF22" s="549"/>
      <c r="AG22" s="549"/>
      <c r="AH22" s="549"/>
      <c r="AI22" s="549"/>
      <c r="AJ22" s="549"/>
      <c r="AK22" s="549"/>
      <c r="AL22" s="549"/>
      <c r="AM22" s="549"/>
      <c r="AN22" s="549"/>
      <c r="AO22" s="549"/>
      <c r="AP22" s="549"/>
      <c r="AQ22" s="549"/>
      <c r="AR22" s="549"/>
      <c r="AS22" s="549"/>
      <c r="AT22" s="549"/>
      <c r="AU22" s="549"/>
      <c r="AV22" s="549"/>
      <c r="AW22" s="549"/>
      <c r="AX22" s="549"/>
      <c r="AY22" s="549"/>
      <c r="AZ22" s="549"/>
      <c r="BA22" s="549"/>
      <c r="BB22" s="549"/>
      <c r="BC22" s="549"/>
      <c r="BD22" s="549"/>
      <c r="BE22" s="549"/>
      <c r="BF22" s="549"/>
      <c r="BG22" s="549"/>
      <c r="BH22" s="549"/>
      <c r="BI22" s="549"/>
      <c r="BJ22" s="549"/>
      <c r="BK22" s="549"/>
      <c r="BL22" s="549"/>
      <c r="BM22" s="549"/>
      <c r="BN22" s="549"/>
      <c r="BO22" s="549"/>
      <c r="BP22" s="549"/>
      <c r="BQ22" s="549"/>
      <c r="BR22" s="549"/>
      <c r="BS22" s="549"/>
      <c r="BT22" s="549"/>
    </row>
    <row r="23" spans="1:72" s="599" customFormat="1" ht="16.8" thickBot="1">
      <c r="D23" s="550"/>
      <c r="E23" s="550"/>
      <c r="F23" s="550"/>
      <c r="G23" s="550"/>
      <c r="H23" s="550"/>
      <c r="I23" s="550"/>
      <c r="J23" s="550"/>
      <c r="K23" s="550"/>
      <c r="L23" s="550"/>
      <c r="M23" s="550"/>
      <c r="N23" s="550"/>
      <c r="O23" s="550"/>
      <c r="P23" s="550"/>
      <c r="Q23" s="550"/>
      <c r="R23" s="550"/>
      <c r="S23" s="550"/>
      <c r="T23" s="550"/>
      <c r="U23" s="550"/>
      <c r="V23" s="550"/>
      <c r="W23" s="550"/>
      <c r="X23" s="550"/>
      <c r="Y23" s="550"/>
      <c r="Z23" s="550"/>
      <c r="AA23" s="550"/>
      <c r="AB23" s="550"/>
      <c r="AC23" s="550"/>
      <c r="AD23" s="550"/>
      <c r="AE23" s="550"/>
      <c r="AF23" s="550"/>
      <c r="AG23" s="550"/>
      <c r="AH23" s="550"/>
      <c r="AI23" s="550"/>
      <c r="AJ23" s="550"/>
      <c r="AK23" s="550"/>
      <c r="AL23" s="550"/>
      <c r="AM23" s="550"/>
      <c r="AN23" s="550"/>
      <c r="AO23" s="550"/>
      <c r="AP23" s="550"/>
      <c r="AQ23" s="550"/>
      <c r="AR23" s="550"/>
      <c r="AS23" s="550"/>
      <c r="AT23" s="550"/>
      <c r="AU23" s="550"/>
      <c r="AV23" s="550"/>
      <c r="AW23" s="550"/>
      <c r="AX23" s="550"/>
      <c r="AY23" s="550"/>
      <c r="AZ23" s="550"/>
      <c r="BA23" s="550"/>
      <c r="BB23" s="550"/>
      <c r="BC23" s="550"/>
      <c r="BD23" s="550"/>
      <c r="BE23" s="550"/>
      <c r="BF23" s="550"/>
      <c r="BG23" s="550"/>
      <c r="BH23" s="550"/>
      <c r="BI23" s="550"/>
      <c r="BJ23" s="550"/>
      <c r="BK23" s="550"/>
      <c r="BL23" s="550"/>
      <c r="BM23" s="550"/>
      <c r="BN23" s="550"/>
      <c r="BO23" s="550"/>
      <c r="BP23" s="550"/>
      <c r="BQ23" s="550"/>
      <c r="BR23" s="550"/>
      <c r="BS23" s="550"/>
      <c r="BT23" s="550"/>
    </row>
    <row r="24" spans="1:72" s="599" customFormat="1" ht="16.8" thickBot="1">
      <c r="D24" s="602" t="s">
        <v>303</v>
      </c>
      <c r="E24" s="619"/>
      <c r="F24" s="619"/>
      <c r="G24" s="619"/>
      <c r="H24" s="619"/>
      <c r="I24" s="619"/>
      <c r="J24" s="603"/>
      <c r="K24" s="619"/>
      <c r="L24" s="619"/>
      <c r="M24" s="619"/>
      <c r="N24" s="619"/>
      <c r="O24" s="619"/>
      <c r="P24" s="619"/>
      <c r="Q24" s="620"/>
      <c r="R24" s="602" t="s">
        <v>374</v>
      </c>
      <c r="S24" s="619"/>
      <c r="T24" s="619"/>
      <c r="U24" s="619"/>
      <c r="V24" s="619"/>
      <c r="W24" s="619"/>
      <c r="X24" s="603"/>
      <c r="Y24" s="619"/>
      <c r="Z24" s="619"/>
      <c r="AA24" s="619"/>
      <c r="AB24" s="619"/>
      <c r="AC24" s="619"/>
      <c r="AD24" s="619"/>
      <c r="AE24" s="620"/>
      <c r="AF24" s="602" t="s">
        <v>379</v>
      </c>
      <c r="AG24" s="619"/>
      <c r="AH24" s="619"/>
      <c r="AI24" s="619"/>
      <c r="AJ24" s="619"/>
      <c r="AK24" s="619"/>
      <c r="AL24" s="603"/>
      <c r="AM24" s="619"/>
      <c r="AN24" s="619"/>
      <c r="AO24" s="619"/>
      <c r="AP24" s="619"/>
      <c r="AQ24" s="619"/>
      <c r="AR24" s="619"/>
      <c r="AS24" s="620"/>
      <c r="AT24" s="602" t="s">
        <v>493</v>
      </c>
      <c r="AU24" s="619"/>
      <c r="AV24" s="619"/>
      <c r="AW24" s="619"/>
      <c r="AX24" s="619"/>
      <c r="AY24" s="619"/>
      <c r="AZ24" s="603"/>
      <c r="BA24" s="619"/>
      <c r="BB24" s="619"/>
      <c r="BC24" s="619"/>
      <c r="BD24" s="619"/>
      <c r="BE24" s="619"/>
      <c r="BF24" s="619"/>
      <c r="BG24" s="620"/>
      <c r="BH24" s="602" t="s">
        <v>494</v>
      </c>
      <c r="BI24" s="619"/>
      <c r="BJ24" s="619"/>
      <c r="BK24" s="619"/>
      <c r="BL24" s="619"/>
      <c r="BM24" s="619"/>
      <c r="BN24" s="603"/>
      <c r="BO24" s="619"/>
      <c r="BP24" s="619"/>
      <c r="BQ24" s="619"/>
      <c r="BR24" s="619"/>
      <c r="BS24" s="619"/>
      <c r="BT24" s="620"/>
    </row>
    <row r="25" spans="1:72" s="599" customFormat="1">
      <c r="A25" s="621" t="s">
        <v>334</v>
      </c>
      <c r="B25" s="605" t="s">
        <v>51</v>
      </c>
      <c r="C25" s="606" t="s">
        <v>305</v>
      </c>
      <c r="D25" s="622" t="s">
        <v>306</v>
      </c>
      <c r="E25" s="623" t="s">
        <v>307</v>
      </c>
      <c r="F25" s="623" t="s">
        <v>308</v>
      </c>
      <c r="G25" s="623" t="s">
        <v>309</v>
      </c>
      <c r="H25" s="623" t="s">
        <v>310</v>
      </c>
      <c r="I25" s="623" t="s">
        <v>311</v>
      </c>
      <c r="J25" s="623" t="s">
        <v>312</v>
      </c>
      <c r="K25" s="623" t="s">
        <v>313</v>
      </c>
      <c r="L25" s="623" t="s">
        <v>314</v>
      </c>
      <c r="M25" s="623" t="s">
        <v>315</v>
      </c>
      <c r="N25" s="623" t="s">
        <v>316</v>
      </c>
      <c r="O25" s="623" t="s">
        <v>317</v>
      </c>
      <c r="P25" s="623" t="s">
        <v>368</v>
      </c>
      <c r="Q25" s="609" t="s">
        <v>318</v>
      </c>
      <c r="R25" s="622" t="s">
        <v>306</v>
      </c>
      <c r="S25" s="623" t="s">
        <v>307</v>
      </c>
      <c r="T25" s="623" t="s">
        <v>308</v>
      </c>
      <c r="U25" s="623" t="s">
        <v>309</v>
      </c>
      <c r="V25" s="623" t="s">
        <v>310</v>
      </c>
      <c r="W25" s="623" t="s">
        <v>311</v>
      </c>
      <c r="X25" s="623" t="s">
        <v>312</v>
      </c>
      <c r="Y25" s="623" t="s">
        <v>313</v>
      </c>
      <c r="Z25" s="623" t="s">
        <v>314</v>
      </c>
      <c r="AA25" s="623" t="s">
        <v>315</v>
      </c>
      <c r="AB25" s="623" t="s">
        <v>316</v>
      </c>
      <c r="AC25" s="623" t="s">
        <v>317</v>
      </c>
      <c r="AD25" s="623" t="s">
        <v>438</v>
      </c>
      <c r="AE25" s="609" t="s">
        <v>373</v>
      </c>
      <c r="AF25" s="622" t="s">
        <v>306</v>
      </c>
      <c r="AG25" s="623" t="s">
        <v>307</v>
      </c>
      <c r="AH25" s="623" t="s">
        <v>308</v>
      </c>
      <c r="AI25" s="623" t="s">
        <v>309</v>
      </c>
      <c r="AJ25" s="623" t="s">
        <v>310</v>
      </c>
      <c r="AK25" s="623" t="s">
        <v>311</v>
      </c>
      <c r="AL25" s="623" t="s">
        <v>312</v>
      </c>
      <c r="AM25" s="623" t="s">
        <v>313</v>
      </c>
      <c r="AN25" s="623" t="s">
        <v>314</v>
      </c>
      <c r="AO25" s="623" t="s">
        <v>315</v>
      </c>
      <c r="AP25" s="623" t="s">
        <v>316</v>
      </c>
      <c r="AQ25" s="623" t="s">
        <v>317</v>
      </c>
      <c r="AR25" s="608" t="s">
        <v>464</v>
      </c>
      <c r="AS25" s="609" t="s">
        <v>380</v>
      </c>
      <c r="AT25" s="622" t="s">
        <v>306</v>
      </c>
      <c r="AU25" s="623" t="s">
        <v>307</v>
      </c>
      <c r="AV25" s="623" t="s">
        <v>308</v>
      </c>
      <c r="AW25" s="623" t="s">
        <v>309</v>
      </c>
      <c r="AX25" s="623" t="s">
        <v>310</v>
      </c>
      <c r="AY25" s="623" t="s">
        <v>311</v>
      </c>
      <c r="AZ25" s="623" t="s">
        <v>312</v>
      </c>
      <c r="BA25" s="623" t="s">
        <v>313</v>
      </c>
      <c r="BB25" s="623" t="s">
        <v>314</v>
      </c>
      <c r="BC25" s="623" t="s">
        <v>315</v>
      </c>
      <c r="BD25" s="623" t="s">
        <v>316</v>
      </c>
      <c r="BE25" s="623" t="s">
        <v>317</v>
      </c>
      <c r="BF25" s="623" t="s">
        <v>593</v>
      </c>
      <c r="BG25" s="609" t="s">
        <v>495</v>
      </c>
      <c r="BH25" s="622" t="s">
        <v>306</v>
      </c>
      <c r="BI25" s="623" t="s">
        <v>307</v>
      </c>
      <c r="BJ25" s="623" t="s">
        <v>308</v>
      </c>
      <c r="BK25" s="623" t="s">
        <v>309</v>
      </c>
      <c r="BL25" s="623" t="s">
        <v>310</v>
      </c>
      <c r="BM25" s="623" t="s">
        <v>311</v>
      </c>
      <c r="BN25" s="623" t="s">
        <v>312</v>
      </c>
      <c r="BO25" s="623" t="s">
        <v>313</v>
      </c>
      <c r="BP25" s="623" t="s">
        <v>314</v>
      </c>
      <c r="BQ25" s="623" t="s">
        <v>315</v>
      </c>
      <c r="BR25" s="623" t="s">
        <v>316</v>
      </c>
      <c r="BS25" s="623" t="s">
        <v>317</v>
      </c>
      <c r="BT25" s="609" t="s">
        <v>496</v>
      </c>
    </row>
    <row r="26" spans="1:72">
      <c r="A26" s="610" t="s">
        <v>4</v>
      </c>
      <c r="B26" s="599" t="s">
        <v>53</v>
      </c>
      <c r="C26" s="569" t="s">
        <v>52</v>
      </c>
      <c r="D26" s="611">
        <v>1556667.6800000002</v>
      </c>
      <c r="E26" s="540">
        <v>45970.94999999999</v>
      </c>
      <c r="F26" s="540">
        <v>112697.85999999997</v>
      </c>
      <c r="G26" s="540">
        <v>68491.729999999967</v>
      </c>
      <c r="H26" s="540">
        <v>69936.919999999984</v>
      </c>
      <c r="I26" s="540">
        <v>66318.009999999995</v>
      </c>
      <c r="J26" s="540">
        <v>91354.049999999988</v>
      </c>
      <c r="K26" s="540">
        <v>181181.77999999962</v>
      </c>
      <c r="L26" s="540">
        <v>1182593.1000000003</v>
      </c>
      <c r="M26" s="540">
        <v>476071.8299999999</v>
      </c>
      <c r="N26" s="540">
        <v>1870292.7600000007</v>
      </c>
      <c r="O26" s="540">
        <v>1855852.2100000002</v>
      </c>
      <c r="P26" s="624">
        <v>571610.11999999918</v>
      </c>
      <c r="Q26" s="559">
        <v>8149039</v>
      </c>
      <c r="R26" s="611">
        <v>1895650</v>
      </c>
      <c r="S26" s="540">
        <v>86392</v>
      </c>
      <c r="T26" s="540">
        <v>-43939</v>
      </c>
      <c r="U26" s="540">
        <v>87690</v>
      </c>
      <c r="V26" s="540">
        <v>119193</v>
      </c>
      <c r="W26" s="540">
        <v>1225796</v>
      </c>
      <c r="X26" s="540">
        <v>726336</v>
      </c>
      <c r="Y26" s="540">
        <v>745618</v>
      </c>
      <c r="Z26" s="540">
        <v>531161.570000001</v>
      </c>
      <c r="AA26" s="540">
        <v>860789</v>
      </c>
      <c r="AB26" s="540">
        <v>640660</v>
      </c>
      <c r="AC26" s="540">
        <v>4220512</v>
      </c>
      <c r="AD26" s="624">
        <v>40404.429999999702</v>
      </c>
      <c r="AE26" s="559">
        <v>11136263</v>
      </c>
      <c r="AF26" s="611">
        <v>1864733</v>
      </c>
      <c r="AG26" s="540">
        <v>101987</v>
      </c>
      <c r="AH26" s="540">
        <v>210810</v>
      </c>
      <c r="AI26" s="540">
        <v>65511.400000000009</v>
      </c>
      <c r="AJ26" s="540">
        <v>66862</v>
      </c>
      <c r="AK26" s="540">
        <v>136272</v>
      </c>
      <c r="AL26" s="540">
        <v>300642.64</v>
      </c>
      <c r="AM26" s="540">
        <v>581998</v>
      </c>
      <c r="AN26" s="540">
        <v>2811421</v>
      </c>
      <c r="AO26" s="540">
        <v>1783304.28</v>
      </c>
      <c r="AP26" s="540">
        <v>4815804.8499999996</v>
      </c>
      <c r="AQ26" s="540">
        <v>575456.36000000034</v>
      </c>
      <c r="AR26" s="540">
        <v>-2035559.5300000012</v>
      </c>
      <c r="AS26" s="559">
        <v>11279243</v>
      </c>
      <c r="AT26" s="611">
        <v>1704363</v>
      </c>
      <c r="AU26" s="540">
        <v>193800</v>
      </c>
      <c r="AV26" s="540">
        <v>347159</v>
      </c>
      <c r="AW26" s="540">
        <v>-991591</v>
      </c>
      <c r="AX26" s="540">
        <v>230730</v>
      </c>
      <c r="AY26" s="540">
        <v>139046.74000000011</v>
      </c>
      <c r="AZ26" s="540">
        <v>6174078.7900000028</v>
      </c>
      <c r="BA26" s="540">
        <v>-4386942.0000000009</v>
      </c>
      <c r="BB26" s="540">
        <v>6826905.0000000009</v>
      </c>
      <c r="BC26" s="540">
        <v>838643.67999999982</v>
      </c>
      <c r="BD26" s="540">
        <v>1200838.0999999994</v>
      </c>
      <c r="BE26" s="540">
        <v>690201.45000000007</v>
      </c>
      <c r="BF26" s="540">
        <v>3716279.2399999984</v>
      </c>
      <c r="BG26" s="559">
        <v>16683512</v>
      </c>
      <c r="BH26" s="611">
        <v>2161620.1999999997</v>
      </c>
      <c r="BI26" s="540">
        <v>156247.71999999986</v>
      </c>
      <c r="BJ26" s="540">
        <v>278234.32000000007</v>
      </c>
      <c r="BK26" s="540">
        <v>-1006724.1800000002</v>
      </c>
      <c r="BL26" s="540">
        <v>217205.13999999987</v>
      </c>
      <c r="BM26" s="540">
        <v>152135.30999999991</v>
      </c>
      <c r="BN26" s="540">
        <v>251826.33000000013</v>
      </c>
      <c r="BO26" s="540">
        <v>2475166.5199999982</v>
      </c>
      <c r="BP26" s="540">
        <v>3010086.9250000003</v>
      </c>
      <c r="BQ26" s="540">
        <v>3010086.9250000003</v>
      </c>
      <c r="BR26" s="540">
        <v>3010086.9250000003</v>
      </c>
      <c r="BS26" s="540">
        <v>3010086.9250000003</v>
      </c>
      <c r="BT26" s="559">
        <v>16726059.059999999</v>
      </c>
    </row>
    <row r="27" spans="1:72">
      <c r="A27" s="610"/>
      <c r="B27" s="599" t="s">
        <v>55</v>
      </c>
      <c r="C27" s="569" t="s">
        <v>54</v>
      </c>
      <c r="D27" s="611">
        <v>24568.550000000007</v>
      </c>
      <c r="E27" s="540">
        <v>23777.999999999996</v>
      </c>
      <c r="F27" s="540">
        <v>25286.270000000004</v>
      </c>
      <c r="G27" s="540">
        <v>25299.45</v>
      </c>
      <c r="H27" s="540">
        <v>24959.45</v>
      </c>
      <c r="I27" s="540">
        <v>24711.619999999995</v>
      </c>
      <c r="J27" s="540">
        <v>25001.260000000002</v>
      </c>
      <c r="K27" s="540">
        <v>26878.039999999997</v>
      </c>
      <c r="L27" s="540">
        <v>26827.73000000001</v>
      </c>
      <c r="M27" s="540">
        <v>25643.759999999998</v>
      </c>
      <c r="N27" s="540">
        <v>10028.429999999978</v>
      </c>
      <c r="O27" s="540">
        <v>29297.99</v>
      </c>
      <c r="P27" s="540">
        <v>35378.450000000012</v>
      </c>
      <c r="Q27" s="559">
        <v>327659</v>
      </c>
      <c r="R27" s="611">
        <v>21755</v>
      </c>
      <c r="S27" s="540">
        <v>20202</v>
      </c>
      <c r="T27" s="540">
        <v>19243</v>
      </c>
      <c r="U27" s="540">
        <v>20809</v>
      </c>
      <c r="V27" s="540">
        <v>21294</v>
      </c>
      <c r="W27" s="540">
        <v>28876</v>
      </c>
      <c r="X27" s="540">
        <v>23175</v>
      </c>
      <c r="Y27" s="540">
        <v>23393</v>
      </c>
      <c r="Z27" s="540">
        <v>26872.070000000007</v>
      </c>
      <c r="AA27" s="540">
        <v>25331</v>
      </c>
      <c r="AB27" s="540">
        <v>14973</v>
      </c>
      <c r="AC27" s="540">
        <v>21641</v>
      </c>
      <c r="AD27" s="540">
        <v>5067.929999999993</v>
      </c>
      <c r="AE27" s="559">
        <v>272632</v>
      </c>
      <c r="AF27" s="611">
        <v>18645</v>
      </c>
      <c r="AG27" s="540">
        <v>18881</v>
      </c>
      <c r="AH27" s="540">
        <v>19710</v>
      </c>
      <c r="AI27" s="540">
        <v>18506.009999999998</v>
      </c>
      <c r="AJ27" s="540">
        <v>19006</v>
      </c>
      <c r="AK27" s="540">
        <v>18635</v>
      </c>
      <c r="AL27" s="540">
        <v>16976.290000000008</v>
      </c>
      <c r="AM27" s="540">
        <v>18159</v>
      </c>
      <c r="AN27" s="540">
        <v>30066</v>
      </c>
      <c r="AO27" s="540">
        <v>19305.21</v>
      </c>
      <c r="AP27" s="540">
        <v>-33961</v>
      </c>
      <c r="AQ27" s="540">
        <v>17706.190000000002</v>
      </c>
      <c r="AR27" s="540">
        <v>57552.300000000017</v>
      </c>
      <c r="AS27" s="559">
        <v>239187</v>
      </c>
      <c r="AT27" s="611">
        <v>16168</v>
      </c>
      <c r="AU27" s="540">
        <v>21103</v>
      </c>
      <c r="AV27" s="540">
        <v>22462</v>
      </c>
      <c r="AW27" s="540">
        <v>19217</v>
      </c>
      <c r="AX27" s="540">
        <v>21620</v>
      </c>
      <c r="AY27" s="540">
        <v>21896.129999999994</v>
      </c>
      <c r="AZ27" s="540">
        <v>-37314.199999999997</v>
      </c>
      <c r="BA27" s="540">
        <v>86604.89</v>
      </c>
      <c r="BB27" s="540">
        <v>-36755.439999999995</v>
      </c>
      <c r="BC27" s="540">
        <v>12639.790000000008</v>
      </c>
      <c r="BD27" s="540">
        <v>26907.420000000002</v>
      </c>
      <c r="BE27" s="540">
        <v>21216.180000000004</v>
      </c>
      <c r="BF27" s="540">
        <v>82362.229999999981</v>
      </c>
      <c r="BG27" s="559">
        <v>278127</v>
      </c>
      <c r="BH27" s="611">
        <v>17335.5</v>
      </c>
      <c r="BI27" s="540">
        <v>17820.870000000003</v>
      </c>
      <c r="BJ27" s="540">
        <v>18802.909999999996</v>
      </c>
      <c r="BK27" s="540">
        <v>18475.440000000006</v>
      </c>
      <c r="BL27" s="540">
        <v>18204.000000000004</v>
      </c>
      <c r="BM27" s="540">
        <v>17666.800000000003</v>
      </c>
      <c r="BN27" s="540">
        <v>10966.29</v>
      </c>
      <c r="BO27" s="540">
        <v>19927.350000000002</v>
      </c>
      <c r="BP27" s="540">
        <v>24095.14</v>
      </c>
      <c r="BQ27" s="540">
        <v>24095.14</v>
      </c>
      <c r="BR27" s="540">
        <v>24095.14</v>
      </c>
      <c r="BS27" s="540">
        <v>24095.14</v>
      </c>
      <c r="BT27" s="559">
        <v>235579.72</v>
      </c>
    </row>
    <row r="28" spans="1:72">
      <c r="A28" s="625" t="s">
        <v>335</v>
      </c>
      <c r="B28" s="626"/>
      <c r="C28" s="627"/>
      <c r="D28" s="628">
        <v>1581236.2300000002</v>
      </c>
      <c r="E28" s="629">
        <v>69748.949999999983</v>
      </c>
      <c r="F28" s="629">
        <v>137984.12999999998</v>
      </c>
      <c r="G28" s="629">
        <v>93791.179999999964</v>
      </c>
      <c r="H28" s="629">
        <v>94896.369999999981</v>
      </c>
      <c r="I28" s="629">
        <v>91029.62999999999</v>
      </c>
      <c r="J28" s="629">
        <v>116355.31</v>
      </c>
      <c r="K28" s="629">
        <v>208059.81999999963</v>
      </c>
      <c r="L28" s="629">
        <v>1209420.8300000003</v>
      </c>
      <c r="M28" s="629">
        <v>501715.58999999991</v>
      </c>
      <c r="N28" s="629">
        <v>1880321.1900000006</v>
      </c>
      <c r="O28" s="629">
        <v>1885150.2000000002</v>
      </c>
      <c r="P28" s="629">
        <v>606988.56999999937</v>
      </c>
      <c r="Q28" s="566">
        <v>8476698</v>
      </c>
      <c r="R28" s="628">
        <v>1917405</v>
      </c>
      <c r="S28" s="628">
        <v>106594</v>
      </c>
      <c r="T28" s="629">
        <v>-24696</v>
      </c>
      <c r="U28" s="629">
        <v>108499</v>
      </c>
      <c r="V28" s="629">
        <v>140487</v>
      </c>
      <c r="W28" s="629">
        <v>1254672</v>
      </c>
      <c r="X28" s="629">
        <v>749511</v>
      </c>
      <c r="Y28" s="629">
        <v>769011</v>
      </c>
      <c r="Z28" s="629">
        <v>558033.64000000106</v>
      </c>
      <c r="AA28" s="629">
        <v>886120</v>
      </c>
      <c r="AB28" s="629">
        <v>655633</v>
      </c>
      <c r="AC28" s="629">
        <v>4242153</v>
      </c>
      <c r="AD28" s="629">
        <v>45472.359999999404</v>
      </c>
      <c r="AE28" s="566">
        <v>11408895</v>
      </c>
      <c r="AF28" s="628">
        <v>1883378</v>
      </c>
      <c r="AG28" s="629">
        <v>120868</v>
      </c>
      <c r="AH28" s="629">
        <v>230520</v>
      </c>
      <c r="AI28" s="629">
        <v>84017.41</v>
      </c>
      <c r="AJ28" s="629">
        <v>85868</v>
      </c>
      <c r="AK28" s="629">
        <v>154907</v>
      </c>
      <c r="AL28" s="629">
        <v>317618.93000000005</v>
      </c>
      <c r="AM28" s="629">
        <v>600157</v>
      </c>
      <c r="AN28" s="629">
        <v>2841487</v>
      </c>
      <c r="AO28" s="629">
        <v>1802609.49</v>
      </c>
      <c r="AP28" s="629">
        <v>4781843.8499999996</v>
      </c>
      <c r="AQ28" s="629">
        <v>593162.55000000028</v>
      </c>
      <c r="AR28" s="629">
        <v>-1978007.2300000004</v>
      </c>
      <c r="AS28" s="566">
        <v>11518430</v>
      </c>
      <c r="AT28" s="628">
        <v>1720531</v>
      </c>
      <c r="AU28" s="629">
        <v>214903</v>
      </c>
      <c r="AV28" s="629">
        <v>369621</v>
      </c>
      <c r="AW28" s="629">
        <v>-972374</v>
      </c>
      <c r="AX28" s="629">
        <v>252350</v>
      </c>
      <c r="AY28" s="629">
        <v>160942.87000000011</v>
      </c>
      <c r="AZ28" s="629">
        <v>6136764.5900000026</v>
      </c>
      <c r="BA28" s="629">
        <v>-4300337.1100000013</v>
      </c>
      <c r="BB28" s="629">
        <v>6790149.5600000005</v>
      </c>
      <c r="BC28" s="629">
        <v>851283.46999999986</v>
      </c>
      <c r="BD28" s="629">
        <v>1227745.5199999993</v>
      </c>
      <c r="BE28" s="629">
        <v>711417.63000000012</v>
      </c>
      <c r="BF28" s="629">
        <v>3798641.4699999983</v>
      </c>
      <c r="BG28" s="566">
        <v>16961639</v>
      </c>
      <c r="BH28" s="628">
        <v>2178955.6999999997</v>
      </c>
      <c r="BI28" s="629">
        <v>174068.58999999985</v>
      </c>
      <c r="BJ28" s="629">
        <v>297037.23000000004</v>
      </c>
      <c r="BK28" s="629">
        <v>-988248.74000000011</v>
      </c>
      <c r="BL28" s="629">
        <v>235409.13999999987</v>
      </c>
      <c r="BM28" s="629">
        <v>169802.10999999993</v>
      </c>
      <c r="BN28" s="629">
        <v>262792.62000000011</v>
      </c>
      <c r="BO28" s="629">
        <v>2495093.8699999982</v>
      </c>
      <c r="BP28" s="629">
        <v>3034182.0650000004</v>
      </c>
      <c r="BQ28" s="629">
        <v>3034182.0650000004</v>
      </c>
      <c r="BR28" s="629">
        <v>3034182.0650000004</v>
      </c>
      <c r="BS28" s="629">
        <v>3034182.0650000004</v>
      </c>
      <c r="BT28" s="566">
        <v>16961638.779999997</v>
      </c>
    </row>
    <row r="29" spans="1:72">
      <c r="A29" s="610" t="s">
        <v>197</v>
      </c>
      <c r="B29" s="599" t="s">
        <v>113</v>
      </c>
      <c r="C29" s="569" t="s">
        <v>115</v>
      </c>
      <c r="D29" s="611"/>
      <c r="E29" s="540"/>
      <c r="F29" s="540"/>
      <c r="G29" s="540"/>
      <c r="H29" s="540"/>
      <c r="I29" s="540"/>
      <c r="J29" s="540"/>
      <c r="K29" s="540"/>
      <c r="L29" s="540"/>
      <c r="M29" s="540"/>
      <c r="N29" s="540"/>
      <c r="O29" s="540"/>
      <c r="P29" s="540">
        <v>0</v>
      </c>
      <c r="Q29" s="559">
        <v>0</v>
      </c>
      <c r="R29" s="611">
        <v>0</v>
      </c>
      <c r="S29" s="540">
        <v>0</v>
      </c>
      <c r="T29" s="540">
        <v>0</v>
      </c>
      <c r="U29" s="540"/>
      <c r="V29" s="540">
        <v>0</v>
      </c>
      <c r="W29" s="540">
        <v>0</v>
      </c>
      <c r="X29" s="540">
        <v>0</v>
      </c>
      <c r="Y29" s="540">
        <v>0</v>
      </c>
      <c r="Z29" s="540">
        <v>0</v>
      </c>
      <c r="AA29" s="540">
        <v>0</v>
      </c>
      <c r="AB29" s="540">
        <v>0</v>
      </c>
      <c r="AC29" s="540">
        <v>0</v>
      </c>
      <c r="AD29" s="540">
        <v>0</v>
      </c>
      <c r="AE29" s="559">
        <v>0</v>
      </c>
      <c r="AF29" s="611">
        <v>0</v>
      </c>
      <c r="AG29" s="540">
        <v>0</v>
      </c>
      <c r="AH29" s="540">
        <v>0</v>
      </c>
      <c r="AI29" s="540">
        <v>0</v>
      </c>
      <c r="AJ29" s="540">
        <v>0</v>
      </c>
      <c r="AK29" s="540">
        <v>0</v>
      </c>
      <c r="AL29" s="540">
        <v>0</v>
      </c>
      <c r="AM29" s="540">
        <v>0</v>
      </c>
      <c r="AN29" s="540">
        <v>0</v>
      </c>
      <c r="AO29" s="540">
        <v>0</v>
      </c>
      <c r="AP29" s="540">
        <v>0</v>
      </c>
      <c r="AQ29" s="540">
        <v>0</v>
      </c>
      <c r="AR29" s="540">
        <v>0</v>
      </c>
      <c r="AS29" s="559">
        <v>0</v>
      </c>
      <c r="AT29" s="611">
        <v>0</v>
      </c>
      <c r="AU29" s="540">
        <v>0</v>
      </c>
      <c r="AV29" s="540">
        <v>0</v>
      </c>
      <c r="AW29" s="540">
        <v>0</v>
      </c>
      <c r="AX29" s="540">
        <v>0</v>
      </c>
      <c r="AY29" s="540">
        <v>0</v>
      </c>
      <c r="AZ29" s="540">
        <v>0</v>
      </c>
      <c r="BA29" s="540">
        <v>0</v>
      </c>
      <c r="BB29" s="540">
        <v>0</v>
      </c>
      <c r="BC29" s="540">
        <v>0</v>
      </c>
      <c r="BD29" s="540">
        <v>0</v>
      </c>
      <c r="BE29" s="540">
        <v>0</v>
      </c>
      <c r="BF29" s="540">
        <v>0</v>
      </c>
      <c r="BG29" s="559">
        <v>0</v>
      </c>
      <c r="BH29" s="611">
        <v>0</v>
      </c>
      <c r="BI29" s="540">
        <v>0</v>
      </c>
      <c r="BJ29" s="540">
        <v>0</v>
      </c>
      <c r="BK29" s="540">
        <v>0</v>
      </c>
      <c r="BL29" s="540">
        <v>0</v>
      </c>
      <c r="BM29" s="540">
        <v>0</v>
      </c>
      <c r="BN29" s="540">
        <v>0</v>
      </c>
      <c r="BO29" s="540">
        <v>0</v>
      </c>
      <c r="BP29" s="540">
        <v>0</v>
      </c>
      <c r="BQ29" s="540">
        <v>0</v>
      </c>
      <c r="BR29" s="540">
        <v>0</v>
      </c>
      <c r="BS29" s="540">
        <v>0</v>
      </c>
      <c r="BT29" s="559">
        <v>0</v>
      </c>
    </row>
    <row r="30" spans="1:72">
      <c r="A30" s="610"/>
      <c r="B30" s="599" t="s">
        <v>119</v>
      </c>
      <c r="C30" s="569" t="s">
        <v>336</v>
      </c>
      <c r="D30" s="611"/>
      <c r="E30" s="540"/>
      <c r="F30" s="540"/>
      <c r="G30" s="540"/>
      <c r="H30" s="540"/>
      <c r="I30" s="540"/>
      <c r="J30" s="540"/>
      <c r="K30" s="540"/>
      <c r="L30" s="540"/>
      <c r="M30" s="540"/>
      <c r="N30" s="540"/>
      <c r="O30" s="540"/>
      <c r="P30" s="540">
        <v>0</v>
      </c>
      <c r="Q30" s="559">
        <v>0</v>
      </c>
      <c r="R30" s="611">
        <v>0</v>
      </c>
      <c r="S30" s="540">
        <v>0</v>
      </c>
      <c r="T30" s="540">
        <v>0</v>
      </c>
      <c r="U30" s="540">
        <v>0</v>
      </c>
      <c r="V30" s="540">
        <v>0</v>
      </c>
      <c r="W30" s="540">
        <v>0</v>
      </c>
      <c r="X30" s="540">
        <v>0</v>
      </c>
      <c r="Y30" s="540">
        <v>0</v>
      </c>
      <c r="Z30" s="540">
        <v>0</v>
      </c>
      <c r="AA30" s="540">
        <v>0</v>
      </c>
      <c r="AB30" s="540">
        <v>0</v>
      </c>
      <c r="AC30" s="540">
        <v>0</v>
      </c>
      <c r="AD30" s="540">
        <v>0</v>
      </c>
      <c r="AE30" s="559">
        <v>0</v>
      </c>
      <c r="AF30" s="611">
        <v>0</v>
      </c>
      <c r="AG30" s="540">
        <v>0</v>
      </c>
      <c r="AH30" s="540">
        <v>0</v>
      </c>
      <c r="AI30" s="540">
        <v>0</v>
      </c>
      <c r="AJ30" s="540">
        <v>0</v>
      </c>
      <c r="AK30" s="540">
        <v>0</v>
      </c>
      <c r="AL30" s="540">
        <v>0</v>
      </c>
      <c r="AM30" s="540">
        <v>0</v>
      </c>
      <c r="AN30" s="540">
        <v>0</v>
      </c>
      <c r="AO30" s="540">
        <v>0</v>
      </c>
      <c r="AP30" s="540">
        <v>0</v>
      </c>
      <c r="AQ30" s="540">
        <v>0</v>
      </c>
      <c r="AR30" s="540">
        <v>0</v>
      </c>
      <c r="AS30" s="559">
        <v>0</v>
      </c>
      <c r="AT30" s="611">
        <v>0</v>
      </c>
      <c r="AU30" s="540">
        <v>0</v>
      </c>
      <c r="AV30" s="540">
        <v>0</v>
      </c>
      <c r="AW30" s="540">
        <v>0</v>
      </c>
      <c r="AX30" s="540">
        <v>0</v>
      </c>
      <c r="AY30" s="540">
        <v>0</v>
      </c>
      <c r="AZ30" s="540">
        <v>0</v>
      </c>
      <c r="BA30" s="540">
        <v>0</v>
      </c>
      <c r="BB30" s="540">
        <v>0</v>
      </c>
      <c r="BC30" s="540">
        <v>0</v>
      </c>
      <c r="BD30" s="540">
        <v>0</v>
      </c>
      <c r="BE30" s="540">
        <v>0</v>
      </c>
      <c r="BF30" s="540">
        <v>0</v>
      </c>
      <c r="BG30" s="559">
        <v>0</v>
      </c>
      <c r="BH30" s="611">
        <v>0</v>
      </c>
      <c r="BI30" s="540">
        <v>0</v>
      </c>
      <c r="BJ30" s="540">
        <v>0</v>
      </c>
      <c r="BK30" s="540">
        <v>0</v>
      </c>
      <c r="BL30" s="540">
        <v>0</v>
      </c>
      <c r="BM30" s="540">
        <v>0</v>
      </c>
      <c r="BN30" s="540">
        <v>0</v>
      </c>
      <c r="BO30" s="540">
        <v>0</v>
      </c>
      <c r="BP30" s="540">
        <v>0</v>
      </c>
      <c r="BQ30" s="540">
        <v>0</v>
      </c>
      <c r="BR30" s="540">
        <v>0</v>
      </c>
      <c r="BS30" s="540">
        <v>0</v>
      </c>
      <c r="BT30" s="559">
        <v>0</v>
      </c>
    </row>
    <row r="31" spans="1:72">
      <c r="A31" s="610"/>
      <c r="B31" s="599" t="s">
        <v>118</v>
      </c>
      <c r="C31" s="569" t="s">
        <v>337</v>
      </c>
      <c r="D31" s="611"/>
      <c r="E31" s="540"/>
      <c r="F31" s="540"/>
      <c r="G31" s="540"/>
      <c r="H31" s="540"/>
      <c r="I31" s="540"/>
      <c r="J31" s="540"/>
      <c r="K31" s="540"/>
      <c r="L31" s="540"/>
      <c r="M31" s="540"/>
      <c r="N31" s="540"/>
      <c r="O31" s="540"/>
      <c r="P31" s="540">
        <v>0</v>
      </c>
      <c r="Q31" s="559">
        <v>0</v>
      </c>
      <c r="R31" s="611">
        <v>0</v>
      </c>
      <c r="S31" s="540">
        <v>0</v>
      </c>
      <c r="T31" s="540">
        <v>0</v>
      </c>
      <c r="U31" s="540">
        <v>0</v>
      </c>
      <c r="V31" s="540">
        <v>0</v>
      </c>
      <c r="W31" s="540">
        <v>0</v>
      </c>
      <c r="X31" s="540">
        <v>0</v>
      </c>
      <c r="Y31" s="540">
        <v>0</v>
      </c>
      <c r="Z31" s="540">
        <v>0</v>
      </c>
      <c r="AA31" s="540">
        <v>0</v>
      </c>
      <c r="AB31" s="540">
        <v>0</v>
      </c>
      <c r="AC31" s="540">
        <v>0</v>
      </c>
      <c r="AD31" s="540">
        <v>0</v>
      </c>
      <c r="AE31" s="559">
        <v>0</v>
      </c>
      <c r="AF31" s="611">
        <v>0</v>
      </c>
      <c r="AG31" s="540">
        <v>0</v>
      </c>
      <c r="AH31" s="540">
        <v>0</v>
      </c>
      <c r="AI31" s="540">
        <v>0</v>
      </c>
      <c r="AJ31" s="540">
        <v>0</v>
      </c>
      <c r="AK31" s="540">
        <v>0</v>
      </c>
      <c r="AL31" s="540">
        <v>0</v>
      </c>
      <c r="AM31" s="540">
        <v>0</v>
      </c>
      <c r="AN31" s="540">
        <v>0</v>
      </c>
      <c r="AO31" s="540">
        <v>0</v>
      </c>
      <c r="AP31" s="540">
        <v>0</v>
      </c>
      <c r="AQ31" s="540">
        <v>0</v>
      </c>
      <c r="AR31" s="540">
        <v>0</v>
      </c>
      <c r="AS31" s="559">
        <v>0</v>
      </c>
      <c r="AT31" s="611">
        <v>0</v>
      </c>
      <c r="AU31" s="540">
        <v>0</v>
      </c>
      <c r="AV31" s="540">
        <v>0</v>
      </c>
      <c r="AW31" s="540">
        <v>0</v>
      </c>
      <c r="AX31" s="540">
        <v>0</v>
      </c>
      <c r="AY31" s="540">
        <v>0</v>
      </c>
      <c r="AZ31" s="540">
        <v>0</v>
      </c>
      <c r="BA31" s="540">
        <v>0</v>
      </c>
      <c r="BB31" s="540">
        <v>0</v>
      </c>
      <c r="BC31" s="540">
        <v>0</v>
      </c>
      <c r="BD31" s="540">
        <v>0</v>
      </c>
      <c r="BE31" s="540">
        <v>0</v>
      </c>
      <c r="BF31" s="540">
        <v>0</v>
      </c>
      <c r="BG31" s="559">
        <v>0</v>
      </c>
      <c r="BH31" s="611">
        <v>0</v>
      </c>
      <c r="BI31" s="540">
        <v>0</v>
      </c>
      <c r="BJ31" s="540">
        <v>0</v>
      </c>
      <c r="BK31" s="540">
        <v>0</v>
      </c>
      <c r="BL31" s="540">
        <v>0</v>
      </c>
      <c r="BM31" s="540">
        <v>0</v>
      </c>
      <c r="BN31" s="540">
        <v>0</v>
      </c>
      <c r="BO31" s="540">
        <v>0</v>
      </c>
      <c r="BP31" s="540">
        <v>0</v>
      </c>
      <c r="BQ31" s="540">
        <v>0</v>
      </c>
      <c r="BR31" s="540">
        <v>0</v>
      </c>
      <c r="BS31" s="540">
        <v>0</v>
      </c>
      <c r="BT31" s="559">
        <v>0</v>
      </c>
    </row>
    <row r="32" spans="1:72">
      <c r="A32" s="610"/>
      <c r="B32" s="599" t="s">
        <v>362</v>
      </c>
      <c r="C32" s="569" t="s">
        <v>364</v>
      </c>
      <c r="D32" s="611"/>
      <c r="E32" s="540"/>
      <c r="F32" s="540"/>
      <c r="G32" s="540"/>
      <c r="H32" s="540"/>
      <c r="I32" s="540"/>
      <c r="J32" s="540"/>
      <c r="K32" s="540"/>
      <c r="L32" s="540"/>
      <c r="M32" s="540"/>
      <c r="N32" s="540"/>
      <c r="O32" s="540"/>
      <c r="P32" s="540">
        <v>0</v>
      </c>
      <c r="Q32" s="559">
        <v>0</v>
      </c>
      <c r="R32" s="611">
        <v>0</v>
      </c>
      <c r="S32" s="540">
        <v>0</v>
      </c>
      <c r="T32" s="540">
        <v>0</v>
      </c>
      <c r="U32" s="540">
        <v>0</v>
      </c>
      <c r="V32" s="540">
        <v>0</v>
      </c>
      <c r="W32" s="540">
        <v>0</v>
      </c>
      <c r="X32" s="540">
        <v>0</v>
      </c>
      <c r="Y32" s="540">
        <v>0</v>
      </c>
      <c r="Z32" s="540">
        <v>0</v>
      </c>
      <c r="AA32" s="540">
        <v>0</v>
      </c>
      <c r="AB32" s="540">
        <v>0</v>
      </c>
      <c r="AC32" s="540">
        <v>0</v>
      </c>
      <c r="AD32" s="540">
        <v>0</v>
      </c>
      <c r="AE32" s="559">
        <v>0</v>
      </c>
      <c r="AF32" s="611">
        <v>0</v>
      </c>
      <c r="AG32" s="540">
        <v>0</v>
      </c>
      <c r="AH32" s="540">
        <v>0</v>
      </c>
      <c r="AI32" s="540">
        <v>0</v>
      </c>
      <c r="AJ32" s="540">
        <v>0</v>
      </c>
      <c r="AK32" s="540">
        <v>0</v>
      </c>
      <c r="AL32" s="540">
        <v>0</v>
      </c>
      <c r="AM32" s="540">
        <v>0</v>
      </c>
      <c r="AN32" s="540">
        <v>0</v>
      </c>
      <c r="AO32" s="540">
        <v>0</v>
      </c>
      <c r="AP32" s="540">
        <v>0</v>
      </c>
      <c r="AQ32" s="540">
        <v>0</v>
      </c>
      <c r="AR32" s="540">
        <v>0</v>
      </c>
      <c r="AS32" s="559">
        <v>0</v>
      </c>
      <c r="AT32" s="611">
        <v>0</v>
      </c>
      <c r="AU32" s="540">
        <v>0</v>
      </c>
      <c r="AV32" s="540">
        <v>0</v>
      </c>
      <c r="AW32" s="540">
        <v>0</v>
      </c>
      <c r="AX32" s="540">
        <v>0</v>
      </c>
      <c r="AY32" s="540">
        <v>0</v>
      </c>
      <c r="AZ32" s="540">
        <v>0</v>
      </c>
      <c r="BA32" s="540">
        <v>0</v>
      </c>
      <c r="BB32" s="540">
        <v>0</v>
      </c>
      <c r="BC32" s="540">
        <v>0</v>
      </c>
      <c r="BD32" s="540">
        <v>0</v>
      </c>
      <c r="BE32" s="540">
        <v>0</v>
      </c>
      <c r="BF32" s="540">
        <v>0</v>
      </c>
      <c r="BG32" s="559">
        <v>0</v>
      </c>
      <c r="BH32" s="611">
        <v>0</v>
      </c>
      <c r="BI32" s="540">
        <v>0</v>
      </c>
      <c r="BJ32" s="540">
        <v>0</v>
      </c>
      <c r="BK32" s="540">
        <v>0</v>
      </c>
      <c r="BL32" s="540">
        <v>0</v>
      </c>
      <c r="BM32" s="540">
        <v>0</v>
      </c>
      <c r="BN32" s="540">
        <v>0</v>
      </c>
      <c r="BO32" s="540">
        <v>0</v>
      </c>
      <c r="BP32" s="540">
        <v>0</v>
      </c>
      <c r="BQ32" s="540">
        <v>0</v>
      </c>
      <c r="BR32" s="540">
        <v>0</v>
      </c>
      <c r="BS32" s="540">
        <v>0</v>
      </c>
      <c r="BT32" s="559">
        <v>0</v>
      </c>
    </row>
    <row r="33" spans="1:72">
      <c r="A33" s="610"/>
      <c r="B33" s="599" t="s">
        <v>64</v>
      </c>
      <c r="C33" s="569" t="s">
        <v>63</v>
      </c>
      <c r="D33" s="611">
        <v>0</v>
      </c>
      <c r="E33" s="540">
        <v>1092956.7299999997</v>
      </c>
      <c r="F33" s="540">
        <v>1114426.7</v>
      </c>
      <c r="G33" s="540">
        <v>1148168.3500000003</v>
      </c>
      <c r="H33" s="540">
        <v>1130963.8</v>
      </c>
      <c r="I33" s="540">
        <v>1127912.1200000001</v>
      </c>
      <c r="J33" s="540">
        <v>1123110.2200000002</v>
      </c>
      <c r="K33" s="540">
        <v>1144894.27</v>
      </c>
      <c r="L33" s="540">
        <v>1105969.73</v>
      </c>
      <c r="M33" s="540">
        <v>1148537.1500000004</v>
      </c>
      <c r="N33" s="540">
        <v>5617.8100000009872</v>
      </c>
      <c r="O33" s="540">
        <v>0</v>
      </c>
      <c r="P33" s="540">
        <v>193948.11999999918</v>
      </c>
      <c r="Q33" s="559">
        <v>10336505</v>
      </c>
      <c r="R33" s="611">
        <v>0</v>
      </c>
      <c r="S33" s="540">
        <v>1252983</v>
      </c>
      <c r="T33" s="540">
        <v>1288118</v>
      </c>
      <c r="U33" s="540">
        <v>1291537</v>
      </c>
      <c r="V33" s="540">
        <v>1299545</v>
      </c>
      <c r="W33" s="540">
        <v>1288281</v>
      </c>
      <c r="X33" s="540">
        <v>1292964</v>
      </c>
      <c r="Y33" s="540">
        <v>1292796</v>
      </c>
      <c r="Z33" s="540">
        <v>1312773.96</v>
      </c>
      <c r="AA33" s="540">
        <v>1346294</v>
      </c>
      <c r="AB33" s="540">
        <v>1213105</v>
      </c>
      <c r="AC33" s="540">
        <v>-2334604</v>
      </c>
      <c r="AD33" s="540">
        <v>-207286.96000000089</v>
      </c>
      <c r="AE33" s="559">
        <v>10336506</v>
      </c>
      <c r="AF33" s="611">
        <v>0</v>
      </c>
      <c r="AG33" s="540">
        <v>1300921</v>
      </c>
      <c r="AH33" s="540">
        <v>1281878</v>
      </c>
      <c r="AI33" s="540">
        <v>1300209.5899999999</v>
      </c>
      <c r="AJ33" s="540">
        <v>1251739.8400000003</v>
      </c>
      <c r="AK33" s="540">
        <v>1258048</v>
      </c>
      <c r="AL33" s="540">
        <v>1059972.8200000003</v>
      </c>
      <c r="AM33" s="540">
        <v>1237869</v>
      </c>
      <c r="AN33" s="540">
        <v>1238838</v>
      </c>
      <c r="AO33" s="540">
        <v>148280.44000000018</v>
      </c>
      <c r="AP33" s="540">
        <v>-1477104.8900000001</v>
      </c>
      <c r="AQ33" s="540">
        <v>1202398.3899999999</v>
      </c>
      <c r="AR33" s="540">
        <v>533455.81000000052</v>
      </c>
      <c r="AS33" s="559">
        <v>10336506</v>
      </c>
      <c r="AT33" s="611">
        <v>0</v>
      </c>
      <c r="AU33" s="540">
        <v>1420113</v>
      </c>
      <c r="AV33" s="540">
        <v>1413731</v>
      </c>
      <c r="AW33" s="540">
        <v>2527440</v>
      </c>
      <c r="AX33" s="540">
        <v>1432034</v>
      </c>
      <c r="AY33" s="540">
        <v>1516451.35</v>
      </c>
      <c r="AZ33" s="540">
        <v>-2603077.91</v>
      </c>
      <c r="BA33" s="540">
        <v>5405396.5199999977</v>
      </c>
      <c r="BB33" s="540">
        <v>-2598917.75</v>
      </c>
      <c r="BC33" s="540">
        <v>1657092.4099999997</v>
      </c>
      <c r="BD33" s="540">
        <v>1635493.7200000004</v>
      </c>
      <c r="BE33" s="540">
        <v>1547072.1900000002</v>
      </c>
      <c r="BF33" s="540">
        <v>-3016322.5299999975</v>
      </c>
      <c r="BG33" s="559">
        <v>10336506</v>
      </c>
      <c r="BH33" s="611">
        <v>0</v>
      </c>
      <c r="BI33" s="540">
        <v>1506217.5100000002</v>
      </c>
      <c r="BJ33" s="540">
        <v>1506558.98</v>
      </c>
      <c r="BK33" s="540">
        <v>2939343.89</v>
      </c>
      <c r="BL33" s="540">
        <v>1497155.74</v>
      </c>
      <c r="BM33" s="540">
        <v>1495941</v>
      </c>
      <c r="BN33" s="540">
        <v>1648834.9099999964</v>
      </c>
      <c r="BO33" s="540">
        <v>7402.3899999999994</v>
      </c>
      <c r="BP33" s="540">
        <v>-66237.10499999905</v>
      </c>
      <c r="BQ33" s="540">
        <v>-66237.10499999905</v>
      </c>
      <c r="BR33" s="540">
        <v>-66237.10499999905</v>
      </c>
      <c r="BS33" s="540">
        <v>-66237.10499999905</v>
      </c>
      <c r="BT33" s="559">
        <v>10336506.000000002</v>
      </c>
    </row>
    <row r="34" spans="1:72">
      <c r="A34" s="610"/>
      <c r="B34" s="599" t="s">
        <v>70</v>
      </c>
      <c r="C34" s="569" t="s">
        <v>69</v>
      </c>
      <c r="D34" s="611"/>
      <c r="E34" s="540"/>
      <c r="F34" s="540"/>
      <c r="G34" s="540"/>
      <c r="H34" s="540"/>
      <c r="I34" s="540"/>
      <c r="J34" s="540"/>
      <c r="K34" s="540"/>
      <c r="L34" s="540"/>
      <c r="M34" s="540"/>
      <c r="N34" s="540"/>
      <c r="O34" s="540"/>
      <c r="P34" s="540">
        <v>0</v>
      </c>
      <c r="Q34" s="559">
        <v>0</v>
      </c>
      <c r="R34" s="611">
        <v>0</v>
      </c>
      <c r="S34" s="540">
        <v>0</v>
      </c>
      <c r="T34" s="540">
        <v>0</v>
      </c>
      <c r="U34" s="540">
        <v>0</v>
      </c>
      <c r="V34" s="540">
        <v>0</v>
      </c>
      <c r="W34" s="540">
        <v>0</v>
      </c>
      <c r="X34" s="540">
        <v>0</v>
      </c>
      <c r="Y34" s="540">
        <v>0</v>
      </c>
      <c r="Z34" s="540">
        <v>0</v>
      </c>
      <c r="AA34" s="540">
        <v>0</v>
      </c>
      <c r="AB34" s="540">
        <v>0</v>
      </c>
      <c r="AC34" s="540">
        <v>0</v>
      </c>
      <c r="AD34" s="540">
        <v>0</v>
      </c>
      <c r="AE34" s="559">
        <v>0</v>
      </c>
      <c r="AF34" s="611">
        <v>0</v>
      </c>
      <c r="AG34" s="540">
        <v>0</v>
      </c>
      <c r="AH34" s="540">
        <v>0</v>
      </c>
      <c r="AI34" s="540">
        <v>0</v>
      </c>
      <c r="AJ34" s="540">
        <v>0</v>
      </c>
      <c r="AK34" s="540">
        <v>0</v>
      </c>
      <c r="AL34" s="540">
        <v>0</v>
      </c>
      <c r="AM34" s="540">
        <v>0</v>
      </c>
      <c r="AN34" s="540">
        <v>0</v>
      </c>
      <c r="AO34" s="540">
        <v>0</v>
      </c>
      <c r="AP34" s="540">
        <v>0</v>
      </c>
      <c r="AQ34" s="540">
        <v>0</v>
      </c>
      <c r="AR34" s="540">
        <v>0</v>
      </c>
      <c r="AS34" s="559">
        <v>0</v>
      </c>
      <c r="AT34" s="611">
        <v>0</v>
      </c>
      <c r="AU34" s="540">
        <v>0</v>
      </c>
      <c r="AV34" s="540">
        <v>0</v>
      </c>
      <c r="AW34" s="540">
        <v>0</v>
      </c>
      <c r="AX34" s="540">
        <v>0</v>
      </c>
      <c r="AY34" s="540">
        <v>0</v>
      </c>
      <c r="AZ34" s="540">
        <v>0</v>
      </c>
      <c r="BA34" s="540">
        <v>0</v>
      </c>
      <c r="BB34" s="540">
        <v>0</v>
      </c>
      <c r="BC34" s="540">
        <v>0</v>
      </c>
      <c r="BD34" s="540">
        <v>0</v>
      </c>
      <c r="BE34" s="540">
        <v>0</v>
      </c>
      <c r="BF34" s="540">
        <v>0</v>
      </c>
      <c r="BG34" s="559">
        <v>0</v>
      </c>
      <c r="BH34" s="611">
        <v>0</v>
      </c>
      <c r="BI34" s="540">
        <v>0</v>
      </c>
      <c r="BJ34" s="540">
        <v>0</v>
      </c>
      <c r="BK34" s="540">
        <v>0</v>
      </c>
      <c r="BL34" s="540">
        <v>0</v>
      </c>
      <c r="BM34" s="540">
        <v>0</v>
      </c>
      <c r="BN34" s="540">
        <v>0</v>
      </c>
      <c r="BO34" s="540">
        <v>0</v>
      </c>
      <c r="BP34" s="540">
        <v>0</v>
      </c>
      <c r="BQ34" s="540">
        <v>0</v>
      </c>
      <c r="BR34" s="540">
        <v>0</v>
      </c>
      <c r="BS34" s="540">
        <v>0</v>
      </c>
      <c r="BT34" s="559">
        <v>0</v>
      </c>
    </row>
    <row r="35" spans="1:72">
      <c r="A35" s="610"/>
      <c r="B35" s="599" t="s">
        <v>72</v>
      </c>
      <c r="C35" s="569" t="s">
        <v>71</v>
      </c>
      <c r="D35" s="611"/>
      <c r="E35" s="540"/>
      <c r="F35" s="540"/>
      <c r="G35" s="540"/>
      <c r="H35" s="540"/>
      <c r="I35" s="540"/>
      <c r="J35" s="540"/>
      <c r="K35" s="540"/>
      <c r="L35" s="540"/>
      <c r="M35" s="540"/>
      <c r="N35" s="540"/>
      <c r="O35" s="540"/>
      <c r="P35" s="540">
        <v>0</v>
      </c>
      <c r="Q35" s="559">
        <v>0</v>
      </c>
      <c r="R35" s="611">
        <v>0</v>
      </c>
      <c r="S35" s="540">
        <v>0</v>
      </c>
      <c r="T35" s="540">
        <v>0</v>
      </c>
      <c r="U35" s="540">
        <v>0</v>
      </c>
      <c r="V35" s="540">
        <v>0</v>
      </c>
      <c r="W35" s="540">
        <v>0</v>
      </c>
      <c r="X35" s="540">
        <v>0</v>
      </c>
      <c r="Y35" s="540">
        <v>0</v>
      </c>
      <c r="Z35" s="540">
        <v>0</v>
      </c>
      <c r="AA35" s="540">
        <v>0</v>
      </c>
      <c r="AB35" s="540">
        <v>0</v>
      </c>
      <c r="AC35" s="540">
        <v>0</v>
      </c>
      <c r="AD35" s="540">
        <v>0</v>
      </c>
      <c r="AE35" s="559">
        <v>0</v>
      </c>
      <c r="AF35" s="611">
        <v>0</v>
      </c>
      <c r="AG35" s="540">
        <v>0</v>
      </c>
      <c r="AH35" s="540">
        <v>0</v>
      </c>
      <c r="AI35" s="540">
        <v>0</v>
      </c>
      <c r="AJ35" s="540">
        <v>0</v>
      </c>
      <c r="AK35" s="540">
        <v>0</v>
      </c>
      <c r="AL35" s="540">
        <v>0</v>
      </c>
      <c r="AM35" s="540">
        <v>0</v>
      </c>
      <c r="AN35" s="540">
        <v>0</v>
      </c>
      <c r="AO35" s="540">
        <v>0</v>
      </c>
      <c r="AP35" s="540">
        <v>0</v>
      </c>
      <c r="AQ35" s="540">
        <v>0</v>
      </c>
      <c r="AR35" s="540">
        <v>0</v>
      </c>
      <c r="AS35" s="559">
        <v>0</v>
      </c>
      <c r="AT35" s="611">
        <v>0</v>
      </c>
      <c r="AU35" s="540">
        <v>0</v>
      </c>
      <c r="AV35" s="540">
        <v>0</v>
      </c>
      <c r="AW35" s="540">
        <v>0</v>
      </c>
      <c r="AX35" s="540">
        <v>0</v>
      </c>
      <c r="AY35" s="540">
        <v>0</v>
      </c>
      <c r="AZ35" s="540">
        <v>0</v>
      </c>
      <c r="BA35" s="540">
        <v>0</v>
      </c>
      <c r="BB35" s="540">
        <v>0</v>
      </c>
      <c r="BC35" s="540">
        <v>0</v>
      </c>
      <c r="BD35" s="540">
        <v>0</v>
      </c>
      <c r="BE35" s="540">
        <v>0</v>
      </c>
      <c r="BF35" s="540">
        <v>0</v>
      </c>
      <c r="BG35" s="559">
        <v>0</v>
      </c>
      <c r="BH35" s="611">
        <v>0</v>
      </c>
      <c r="BI35" s="540">
        <v>0</v>
      </c>
      <c r="BJ35" s="540">
        <v>0</v>
      </c>
      <c r="BK35" s="540">
        <v>0</v>
      </c>
      <c r="BL35" s="540">
        <v>0</v>
      </c>
      <c r="BM35" s="540">
        <v>0</v>
      </c>
      <c r="BN35" s="540">
        <v>0</v>
      </c>
      <c r="BO35" s="540">
        <v>0</v>
      </c>
      <c r="BP35" s="540">
        <v>0</v>
      </c>
      <c r="BQ35" s="540">
        <v>0</v>
      </c>
      <c r="BR35" s="540">
        <v>0</v>
      </c>
      <c r="BS35" s="540">
        <v>0</v>
      </c>
      <c r="BT35" s="559">
        <v>0</v>
      </c>
    </row>
    <row r="36" spans="1:72">
      <c r="A36" s="610"/>
      <c r="B36" s="599" t="s">
        <v>74</v>
      </c>
      <c r="C36" s="569" t="s">
        <v>73</v>
      </c>
      <c r="D36" s="611">
        <v>4196.5400000000009</v>
      </c>
      <c r="E36" s="540">
        <v>4061.57</v>
      </c>
      <c r="F36" s="540">
        <v>4319.1000000000013</v>
      </c>
      <c r="G36" s="540">
        <v>4321.24</v>
      </c>
      <c r="H36" s="540">
        <v>4263.2400000000016</v>
      </c>
      <c r="I36" s="540">
        <v>4220.9599999999991</v>
      </c>
      <c r="J36" s="540">
        <v>4270.340000000002</v>
      </c>
      <c r="K36" s="540">
        <v>4590.79</v>
      </c>
      <c r="L36" s="540">
        <v>4852.3499999999985</v>
      </c>
      <c r="M36" s="540">
        <v>4380.1399999999994</v>
      </c>
      <c r="N36" s="540">
        <v>6302.8000000000065</v>
      </c>
      <c r="O36" s="540">
        <v>5004.34</v>
      </c>
      <c r="P36" s="540">
        <v>1186.5899999999965</v>
      </c>
      <c r="Q36" s="559">
        <v>55970</v>
      </c>
      <c r="R36" s="611">
        <v>5633</v>
      </c>
      <c r="S36" s="540">
        <v>5231</v>
      </c>
      <c r="T36" s="540">
        <v>4984</v>
      </c>
      <c r="U36" s="540">
        <v>5388</v>
      </c>
      <c r="V36" s="540">
        <v>5514</v>
      </c>
      <c r="W36" s="540">
        <v>7477</v>
      </c>
      <c r="X36" s="540">
        <v>6001</v>
      </c>
      <c r="Y36" s="540">
        <v>6058</v>
      </c>
      <c r="Z36" s="540">
        <v>4644</v>
      </c>
      <c r="AA36" s="540">
        <v>6559</v>
      </c>
      <c r="AB36" s="540">
        <v>4466</v>
      </c>
      <c r="AC36" s="540">
        <v>5604</v>
      </c>
      <c r="AD36" s="540">
        <v>3035</v>
      </c>
      <c r="AE36" s="559">
        <v>70594</v>
      </c>
      <c r="AF36" s="611">
        <v>5046</v>
      </c>
      <c r="AG36" s="540">
        <v>5110</v>
      </c>
      <c r="AH36" s="540">
        <v>5334</v>
      </c>
      <c r="AI36" s="540">
        <v>5008.1900000000005</v>
      </c>
      <c r="AJ36" s="540">
        <v>9023</v>
      </c>
      <c r="AK36" s="540">
        <v>5043</v>
      </c>
      <c r="AL36" s="540">
        <v>16651</v>
      </c>
      <c r="AM36" s="540">
        <v>4914</v>
      </c>
      <c r="AN36" s="540">
        <v>8137</v>
      </c>
      <c r="AO36" s="540">
        <v>5225</v>
      </c>
      <c r="AP36" s="540">
        <v>-9216</v>
      </c>
      <c r="AQ36" s="540">
        <v>4791.76</v>
      </c>
      <c r="AR36" s="540">
        <v>-338.95000000000437</v>
      </c>
      <c r="AS36" s="559">
        <v>64728</v>
      </c>
      <c r="AT36" s="611">
        <v>8207</v>
      </c>
      <c r="AU36" s="540">
        <v>10712</v>
      </c>
      <c r="AV36" s="540">
        <v>11402</v>
      </c>
      <c r="AW36" s="540">
        <v>10822</v>
      </c>
      <c r="AX36" s="540">
        <v>10974</v>
      </c>
      <c r="AY36" s="540">
        <v>11114.17</v>
      </c>
      <c r="AZ36" s="540">
        <v>-18721.060000000001</v>
      </c>
      <c r="BA36" s="540">
        <v>43740.229999999996</v>
      </c>
      <c r="BB36" s="540">
        <v>-18437.429999999997</v>
      </c>
      <c r="BC36" s="540">
        <v>4142.1599999999871</v>
      </c>
      <c r="BD36" s="540">
        <v>13657.7</v>
      </c>
      <c r="BE36" s="540">
        <v>10769.11</v>
      </c>
      <c r="BF36" s="540">
        <v>42783.12000000001</v>
      </c>
      <c r="BG36" s="559">
        <v>141165</v>
      </c>
      <c r="BH36" s="611">
        <v>8008.4900000000007</v>
      </c>
      <c r="BI36" s="540">
        <v>8232.6500000000015</v>
      </c>
      <c r="BJ36" s="540">
        <v>8686.1999999999989</v>
      </c>
      <c r="BK36" s="540">
        <v>7175.31</v>
      </c>
      <c r="BL36" s="540">
        <v>8409.41</v>
      </c>
      <c r="BM36" s="540">
        <v>8161.35</v>
      </c>
      <c r="BN36" s="540">
        <v>-1932.9300000000057</v>
      </c>
      <c r="BO36" s="540">
        <v>9205.5699999999961</v>
      </c>
      <c r="BP36" s="540">
        <v>13219.500000000004</v>
      </c>
      <c r="BQ36" s="540">
        <v>13219.500000000004</v>
      </c>
      <c r="BR36" s="540">
        <v>13219.500000000004</v>
      </c>
      <c r="BS36" s="540">
        <v>13219.500000000004</v>
      </c>
      <c r="BT36" s="559">
        <v>108824.05</v>
      </c>
    </row>
    <row r="37" spans="1:72">
      <c r="A37" s="610"/>
      <c r="B37" s="599" t="s">
        <v>132</v>
      </c>
      <c r="C37" s="569" t="s">
        <v>338</v>
      </c>
      <c r="D37" s="611"/>
      <c r="E37" s="540"/>
      <c r="F37" s="540"/>
      <c r="G37" s="540"/>
      <c r="H37" s="540"/>
      <c r="I37" s="540"/>
      <c r="J37" s="540"/>
      <c r="K37" s="540"/>
      <c r="L37" s="540"/>
      <c r="M37" s="540"/>
      <c r="N37" s="540"/>
      <c r="O37" s="540"/>
      <c r="P37" s="540">
        <v>0</v>
      </c>
      <c r="Q37" s="559">
        <v>0</v>
      </c>
      <c r="R37" s="611">
        <v>0</v>
      </c>
      <c r="S37" s="540">
        <v>0</v>
      </c>
      <c r="T37" s="540">
        <v>0</v>
      </c>
      <c r="U37" s="540">
        <v>0</v>
      </c>
      <c r="V37" s="540">
        <v>0</v>
      </c>
      <c r="W37" s="540">
        <v>0</v>
      </c>
      <c r="X37" s="540">
        <v>0</v>
      </c>
      <c r="Y37" s="540">
        <v>0</v>
      </c>
      <c r="Z37" s="540">
        <v>0</v>
      </c>
      <c r="AA37" s="540">
        <v>0</v>
      </c>
      <c r="AB37" s="540">
        <v>0</v>
      </c>
      <c r="AC37" s="540">
        <v>0</v>
      </c>
      <c r="AD37" s="540">
        <v>0</v>
      </c>
      <c r="AE37" s="559">
        <v>0</v>
      </c>
      <c r="AF37" s="611">
        <v>0</v>
      </c>
      <c r="AG37" s="540">
        <v>0</v>
      </c>
      <c r="AH37" s="540">
        <v>0</v>
      </c>
      <c r="AI37" s="540">
        <v>0</v>
      </c>
      <c r="AJ37" s="540">
        <v>0</v>
      </c>
      <c r="AK37" s="540">
        <v>0</v>
      </c>
      <c r="AL37" s="540">
        <v>0</v>
      </c>
      <c r="AM37" s="540">
        <v>0</v>
      </c>
      <c r="AN37" s="540">
        <v>0</v>
      </c>
      <c r="AO37" s="540">
        <v>0</v>
      </c>
      <c r="AP37" s="540">
        <v>0</v>
      </c>
      <c r="AQ37" s="540">
        <v>0</v>
      </c>
      <c r="AR37" s="540">
        <v>0</v>
      </c>
      <c r="AS37" s="559">
        <v>0</v>
      </c>
      <c r="AT37" s="611">
        <v>0</v>
      </c>
      <c r="AU37" s="540">
        <v>0</v>
      </c>
      <c r="AV37" s="540">
        <v>0</v>
      </c>
      <c r="AW37" s="540">
        <v>0</v>
      </c>
      <c r="AX37" s="540">
        <v>0</v>
      </c>
      <c r="AY37" s="540">
        <v>0</v>
      </c>
      <c r="AZ37" s="540">
        <v>0</v>
      </c>
      <c r="BA37" s="540">
        <v>0</v>
      </c>
      <c r="BB37" s="540">
        <v>0</v>
      </c>
      <c r="BC37" s="540">
        <v>0</v>
      </c>
      <c r="BD37" s="540">
        <v>0</v>
      </c>
      <c r="BE37" s="540">
        <v>0</v>
      </c>
      <c r="BF37" s="540">
        <v>0</v>
      </c>
      <c r="BG37" s="559">
        <v>0</v>
      </c>
      <c r="BH37" s="611">
        <v>0</v>
      </c>
      <c r="BI37" s="540">
        <v>0</v>
      </c>
      <c r="BJ37" s="540">
        <v>0</v>
      </c>
      <c r="BK37" s="540">
        <v>0</v>
      </c>
      <c r="BL37" s="540">
        <v>0</v>
      </c>
      <c r="BM37" s="540">
        <v>0</v>
      </c>
      <c r="BN37" s="540">
        <v>0</v>
      </c>
      <c r="BO37" s="540">
        <v>0</v>
      </c>
      <c r="BP37" s="540">
        <v>0</v>
      </c>
      <c r="BQ37" s="540">
        <v>0</v>
      </c>
      <c r="BR37" s="540">
        <v>0</v>
      </c>
      <c r="BS37" s="540">
        <v>0</v>
      </c>
      <c r="BT37" s="559">
        <v>0</v>
      </c>
    </row>
    <row r="38" spans="1:72">
      <c r="A38" s="610"/>
      <c r="B38" s="599" t="s">
        <v>360</v>
      </c>
      <c r="C38" s="569" t="s">
        <v>359</v>
      </c>
      <c r="D38" s="611"/>
      <c r="E38" s="540"/>
      <c r="F38" s="540"/>
      <c r="G38" s="540"/>
      <c r="H38" s="540"/>
      <c r="I38" s="540"/>
      <c r="J38" s="540"/>
      <c r="K38" s="540"/>
      <c r="L38" s="540"/>
      <c r="M38" s="540"/>
      <c r="N38" s="540"/>
      <c r="O38" s="540"/>
      <c r="P38" s="540">
        <v>0</v>
      </c>
      <c r="Q38" s="559">
        <v>0</v>
      </c>
      <c r="R38" s="611">
        <v>0</v>
      </c>
      <c r="S38" s="540">
        <v>0</v>
      </c>
      <c r="T38" s="540">
        <v>0</v>
      </c>
      <c r="U38" s="540">
        <v>0</v>
      </c>
      <c r="V38" s="540">
        <v>0</v>
      </c>
      <c r="W38" s="540">
        <v>0</v>
      </c>
      <c r="X38" s="540">
        <v>0</v>
      </c>
      <c r="Y38" s="540">
        <v>0</v>
      </c>
      <c r="Z38" s="540">
        <v>0</v>
      </c>
      <c r="AA38" s="540">
        <v>0</v>
      </c>
      <c r="AB38" s="540">
        <v>0</v>
      </c>
      <c r="AC38" s="540">
        <v>0</v>
      </c>
      <c r="AD38" s="540">
        <v>0</v>
      </c>
      <c r="AE38" s="559">
        <v>0</v>
      </c>
      <c r="AF38" s="611">
        <v>0</v>
      </c>
      <c r="AG38" s="540">
        <v>0</v>
      </c>
      <c r="AH38" s="540">
        <v>0</v>
      </c>
      <c r="AI38" s="540">
        <v>0</v>
      </c>
      <c r="AJ38" s="540">
        <v>0</v>
      </c>
      <c r="AK38" s="540">
        <v>0</v>
      </c>
      <c r="AL38" s="540">
        <v>0</v>
      </c>
      <c r="AM38" s="540">
        <v>0</v>
      </c>
      <c r="AN38" s="540">
        <v>0</v>
      </c>
      <c r="AO38" s="540">
        <v>0</v>
      </c>
      <c r="AP38" s="540">
        <v>0</v>
      </c>
      <c r="AQ38" s="540">
        <v>0</v>
      </c>
      <c r="AR38" s="540">
        <v>0</v>
      </c>
      <c r="AS38" s="559">
        <v>0</v>
      </c>
      <c r="AT38" s="611">
        <v>0</v>
      </c>
      <c r="AU38" s="540">
        <v>0</v>
      </c>
      <c r="AV38" s="540">
        <v>0</v>
      </c>
      <c r="AW38" s="540">
        <v>0</v>
      </c>
      <c r="AX38" s="540">
        <v>0</v>
      </c>
      <c r="AY38" s="540">
        <v>0</v>
      </c>
      <c r="AZ38" s="540">
        <v>0</v>
      </c>
      <c r="BA38" s="540">
        <v>0</v>
      </c>
      <c r="BB38" s="540">
        <v>0</v>
      </c>
      <c r="BC38" s="540">
        <v>0</v>
      </c>
      <c r="BD38" s="540">
        <v>0</v>
      </c>
      <c r="BE38" s="540">
        <v>0</v>
      </c>
      <c r="BF38" s="540">
        <v>0</v>
      </c>
      <c r="BG38" s="559">
        <v>0</v>
      </c>
      <c r="BH38" s="611">
        <v>0</v>
      </c>
      <c r="BI38" s="540">
        <v>0</v>
      </c>
      <c r="BJ38" s="540">
        <v>0</v>
      </c>
      <c r="BK38" s="540">
        <v>0</v>
      </c>
      <c r="BL38" s="540">
        <v>0</v>
      </c>
      <c r="BM38" s="540">
        <v>0</v>
      </c>
      <c r="BN38" s="540">
        <v>0</v>
      </c>
      <c r="BO38" s="540">
        <v>0</v>
      </c>
      <c r="BP38" s="540">
        <v>0</v>
      </c>
      <c r="BQ38" s="540">
        <v>0</v>
      </c>
      <c r="BR38" s="540">
        <v>0</v>
      </c>
      <c r="BS38" s="540">
        <v>0</v>
      </c>
      <c r="BT38" s="559">
        <v>0</v>
      </c>
    </row>
    <row r="39" spans="1:72">
      <c r="A39" s="610"/>
      <c r="B39" s="599" t="s">
        <v>78</v>
      </c>
      <c r="C39" s="569" t="s">
        <v>339</v>
      </c>
      <c r="D39" s="611"/>
      <c r="E39" s="540"/>
      <c r="F39" s="540"/>
      <c r="G39" s="540"/>
      <c r="H39" s="540"/>
      <c r="I39" s="540"/>
      <c r="J39" s="540"/>
      <c r="K39" s="540"/>
      <c r="L39" s="540"/>
      <c r="M39" s="540"/>
      <c r="N39" s="540"/>
      <c r="O39" s="540"/>
      <c r="P39" s="540">
        <v>0</v>
      </c>
      <c r="Q39" s="559">
        <v>0</v>
      </c>
      <c r="R39" s="611">
        <v>0</v>
      </c>
      <c r="S39" s="540">
        <v>0</v>
      </c>
      <c r="T39" s="540">
        <v>0</v>
      </c>
      <c r="U39" s="540">
        <v>0</v>
      </c>
      <c r="V39" s="540">
        <v>0</v>
      </c>
      <c r="W39" s="540">
        <v>0</v>
      </c>
      <c r="X39" s="540">
        <v>0</v>
      </c>
      <c r="Y39" s="540">
        <v>0</v>
      </c>
      <c r="Z39" s="540">
        <v>0</v>
      </c>
      <c r="AA39" s="540">
        <v>0</v>
      </c>
      <c r="AB39" s="540">
        <v>0</v>
      </c>
      <c r="AC39" s="540">
        <v>0</v>
      </c>
      <c r="AD39" s="540">
        <v>0</v>
      </c>
      <c r="AE39" s="559">
        <v>0</v>
      </c>
      <c r="AF39" s="611">
        <v>0</v>
      </c>
      <c r="AG39" s="540">
        <v>0</v>
      </c>
      <c r="AH39" s="540">
        <v>0</v>
      </c>
      <c r="AI39" s="540">
        <v>0</v>
      </c>
      <c r="AJ39" s="540">
        <v>0</v>
      </c>
      <c r="AK39" s="540">
        <v>0</v>
      </c>
      <c r="AL39" s="540">
        <v>0</v>
      </c>
      <c r="AM39" s="540">
        <v>0</v>
      </c>
      <c r="AN39" s="540">
        <v>0</v>
      </c>
      <c r="AO39" s="540">
        <v>0</v>
      </c>
      <c r="AP39" s="540">
        <v>0</v>
      </c>
      <c r="AQ39" s="540">
        <v>0</v>
      </c>
      <c r="AR39" s="540">
        <v>0</v>
      </c>
      <c r="AS39" s="559">
        <v>0</v>
      </c>
      <c r="AT39" s="611">
        <v>0</v>
      </c>
      <c r="AU39" s="540">
        <v>0</v>
      </c>
      <c r="AV39" s="540">
        <v>0</v>
      </c>
      <c r="AW39" s="540">
        <v>0</v>
      </c>
      <c r="AX39" s="540">
        <v>0</v>
      </c>
      <c r="AY39" s="540">
        <v>0</v>
      </c>
      <c r="AZ39" s="540">
        <v>0</v>
      </c>
      <c r="BA39" s="540">
        <v>0</v>
      </c>
      <c r="BB39" s="540">
        <v>0</v>
      </c>
      <c r="BC39" s="540">
        <v>0</v>
      </c>
      <c r="BD39" s="540">
        <v>0</v>
      </c>
      <c r="BE39" s="540">
        <v>0</v>
      </c>
      <c r="BF39" s="540">
        <v>0</v>
      </c>
      <c r="BG39" s="559">
        <v>0</v>
      </c>
      <c r="BH39" s="611">
        <v>0</v>
      </c>
      <c r="BI39" s="540">
        <v>0</v>
      </c>
      <c r="BJ39" s="540">
        <v>0</v>
      </c>
      <c r="BK39" s="540">
        <v>0</v>
      </c>
      <c r="BL39" s="540">
        <v>0</v>
      </c>
      <c r="BM39" s="540">
        <v>0</v>
      </c>
      <c r="BN39" s="540">
        <v>0</v>
      </c>
      <c r="BO39" s="540">
        <v>0</v>
      </c>
      <c r="BP39" s="540">
        <v>0</v>
      </c>
      <c r="BQ39" s="540">
        <v>0</v>
      </c>
      <c r="BR39" s="540">
        <v>0</v>
      </c>
      <c r="BS39" s="540">
        <v>0</v>
      </c>
      <c r="BT39" s="559">
        <v>0</v>
      </c>
    </row>
    <row r="40" spans="1:72">
      <c r="A40" s="610"/>
      <c r="B40" s="568">
        <v>93.575000000000003</v>
      </c>
      <c r="C40" s="569" t="s">
        <v>66</v>
      </c>
      <c r="D40" s="611">
        <v>0</v>
      </c>
      <c r="E40" s="540">
        <v>7786.4599999999991</v>
      </c>
      <c r="F40" s="540">
        <v>7939.46</v>
      </c>
      <c r="G40" s="540">
        <v>8179.7100000000009</v>
      </c>
      <c r="H40" s="540">
        <v>8057.22</v>
      </c>
      <c r="I40" s="540">
        <v>46.81</v>
      </c>
      <c r="J40" s="540">
        <v>0</v>
      </c>
      <c r="K40" s="540">
        <v>0</v>
      </c>
      <c r="L40" s="540">
        <v>0</v>
      </c>
      <c r="M40" s="540">
        <v>0</v>
      </c>
      <c r="N40" s="540">
        <v>-23905.79</v>
      </c>
      <c r="O40" s="540">
        <v>0</v>
      </c>
      <c r="P40" s="540">
        <v>-8103.869999999999</v>
      </c>
      <c r="Q40" s="559">
        <v>0</v>
      </c>
      <c r="R40" s="611">
        <v>0</v>
      </c>
      <c r="S40" s="540">
        <v>0</v>
      </c>
      <c r="T40" s="540">
        <v>0</v>
      </c>
      <c r="U40" s="540">
        <v>0</v>
      </c>
      <c r="V40" s="540">
        <v>0</v>
      </c>
      <c r="W40" s="540">
        <v>0</v>
      </c>
      <c r="X40" s="540">
        <v>0</v>
      </c>
      <c r="Y40" s="540">
        <v>0</v>
      </c>
      <c r="Z40" s="540">
        <v>0</v>
      </c>
      <c r="AA40" s="540">
        <v>0</v>
      </c>
      <c r="AB40" s="540">
        <v>0</v>
      </c>
      <c r="AC40" s="540">
        <v>0</v>
      </c>
      <c r="AD40" s="540">
        <v>0</v>
      </c>
      <c r="AE40" s="559">
        <v>0</v>
      </c>
      <c r="AF40" s="611">
        <v>0</v>
      </c>
      <c r="AG40" s="540">
        <v>0</v>
      </c>
      <c r="AH40" s="540">
        <v>0</v>
      </c>
      <c r="AI40" s="540">
        <v>0</v>
      </c>
      <c r="AJ40" s="540">
        <v>0</v>
      </c>
      <c r="AK40" s="540">
        <v>0</v>
      </c>
      <c r="AL40" s="540">
        <v>0</v>
      </c>
      <c r="AM40" s="540">
        <v>0</v>
      </c>
      <c r="AN40" s="540">
        <v>0</v>
      </c>
      <c r="AO40" s="540">
        <v>0</v>
      </c>
      <c r="AP40" s="540">
        <v>0</v>
      </c>
      <c r="AQ40" s="540">
        <v>0</v>
      </c>
      <c r="AR40" s="540">
        <v>0</v>
      </c>
      <c r="AS40" s="559">
        <v>0</v>
      </c>
      <c r="AT40" s="611">
        <v>0</v>
      </c>
      <c r="AU40" s="540">
        <v>0</v>
      </c>
      <c r="AV40" s="540">
        <v>0</v>
      </c>
      <c r="AW40" s="540">
        <v>0</v>
      </c>
      <c r="AX40" s="540">
        <v>0</v>
      </c>
      <c r="AY40" s="540">
        <v>0</v>
      </c>
      <c r="AZ40" s="540">
        <v>0</v>
      </c>
      <c r="BA40" s="540">
        <v>0</v>
      </c>
      <c r="BB40" s="540">
        <v>0</v>
      </c>
      <c r="BC40" s="540">
        <v>0</v>
      </c>
      <c r="BD40" s="540">
        <v>0</v>
      </c>
      <c r="BE40" s="540">
        <v>0</v>
      </c>
      <c r="BF40" s="540">
        <v>0</v>
      </c>
      <c r="BG40" s="559">
        <v>0</v>
      </c>
      <c r="BH40" s="611">
        <v>0</v>
      </c>
      <c r="BI40" s="540">
        <v>0</v>
      </c>
      <c r="BJ40" s="540">
        <v>0</v>
      </c>
      <c r="BK40" s="540">
        <v>0</v>
      </c>
      <c r="BL40" s="540">
        <v>0</v>
      </c>
      <c r="BM40" s="540">
        <v>0</v>
      </c>
      <c r="BN40" s="540">
        <v>0</v>
      </c>
      <c r="BO40" s="540">
        <v>0</v>
      </c>
      <c r="BP40" s="540">
        <v>0</v>
      </c>
      <c r="BQ40" s="540">
        <v>0</v>
      </c>
      <c r="BR40" s="540">
        <v>0</v>
      </c>
      <c r="BS40" s="540">
        <v>0</v>
      </c>
      <c r="BT40" s="559">
        <v>0</v>
      </c>
    </row>
    <row r="41" spans="1:72">
      <c r="A41" s="610"/>
      <c r="B41" s="568">
        <v>93.667000000000002</v>
      </c>
      <c r="C41" s="569" t="s">
        <v>81</v>
      </c>
      <c r="D41" s="611">
        <v>0</v>
      </c>
      <c r="E41" s="540">
        <v>359935.8299999999</v>
      </c>
      <c r="F41" s="540">
        <v>367006.38999999996</v>
      </c>
      <c r="G41" s="540">
        <v>378118.20000000007</v>
      </c>
      <c r="H41" s="540">
        <v>372452.4</v>
      </c>
      <c r="I41" s="540">
        <v>371447.59</v>
      </c>
      <c r="J41" s="540">
        <v>369866.11999999994</v>
      </c>
      <c r="K41" s="540">
        <v>377039.95000000007</v>
      </c>
      <c r="L41" s="540">
        <v>2315.84</v>
      </c>
      <c r="M41" s="540">
        <v>0</v>
      </c>
      <c r="N41" s="540">
        <v>24116.920000000042</v>
      </c>
      <c r="O41" s="540">
        <v>0</v>
      </c>
      <c r="P41" s="540">
        <v>-375435.23999999976</v>
      </c>
      <c r="Q41" s="559">
        <v>2246864</v>
      </c>
      <c r="R41" s="611">
        <v>0</v>
      </c>
      <c r="S41" s="540">
        <v>421089</v>
      </c>
      <c r="T41" s="540">
        <v>432896</v>
      </c>
      <c r="U41" s="540">
        <v>434045</v>
      </c>
      <c r="V41" s="540">
        <v>436736</v>
      </c>
      <c r="W41" s="540">
        <v>1342</v>
      </c>
      <c r="X41" s="540">
        <v>45</v>
      </c>
      <c r="Y41" s="540">
        <v>0</v>
      </c>
      <c r="Z41" s="540">
        <v>0</v>
      </c>
      <c r="AA41" s="540">
        <v>0</v>
      </c>
      <c r="AB41" s="540">
        <v>113536</v>
      </c>
      <c r="AC41" s="540">
        <v>0</v>
      </c>
      <c r="AD41" s="540">
        <v>413675</v>
      </c>
      <c r="AE41" s="559">
        <v>2253364</v>
      </c>
      <c r="AF41" s="611">
        <v>0</v>
      </c>
      <c r="AG41" s="540">
        <v>485473</v>
      </c>
      <c r="AH41" s="540">
        <v>478366</v>
      </c>
      <c r="AI41" s="540">
        <v>485206.85</v>
      </c>
      <c r="AJ41" s="540">
        <v>467119.24000000005</v>
      </c>
      <c r="AK41" s="540">
        <v>469473</v>
      </c>
      <c r="AL41" s="540">
        <v>606906.2799999998</v>
      </c>
      <c r="AM41" s="540">
        <v>-3747</v>
      </c>
      <c r="AN41" s="540">
        <v>-1044928</v>
      </c>
      <c r="AO41" s="540">
        <v>-974</v>
      </c>
      <c r="AP41" s="540">
        <v>-1408322.83</v>
      </c>
      <c r="AQ41" s="540">
        <v>-6991.58</v>
      </c>
      <c r="AR41" s="540">
        <v>1725783.0400000005</v>
      </c>
      <c r="AS41" s="559">
        <v>2253364</v>
      </c>
      <c r="AT41" s="611">
        <v>0</v>
      </c>
      <c r="AU41" s="540">
        <v>611361</v>
      </c>
      <c r="AV41" s="540">
        <v>608613</v>
      </c>
      <c r="AW41" s="540">
        <v>603965</v>
      </c>
      <c r="AX41" s="540">
        <v>616492</v>
      </c>
      <c r="AY41" s="540">
        <v>652834.28999999992</v>
      </c>
      <c r="AZ41" s="540">
        <v>-1218739.44</v>
      </c>
      <c r="BA41" s="540">
        <v>1825026.4299999997</v>
      </c>
      <c r="BB41" s="540">
        <v>-1826128.73</v>
      </c>
      <c r="BC41" s="540">
        <v>-182876.56999999983</v>
      </c>
      <c r="BD41" s="540">
        <v>0</v>
      </c>
      <c r="BE41" s="540">
        <v>0</v>
      </c>
      <c r="BF41" s="540">
        <v>562817.02</v>
      </c>
      <c r="BG41" s="559">
        <v>2253364</v>
      </c>
      <c r="BH41" s="611">
        <v>0</v>
      </c>
      <c r="BI41" s="540">
        <v>559396.78</v>
      </c>
      <c r="BJ41" s="540">
        <v>559523.25</v>
      </c>
      <c r="BK41" s="540">
        <v>558907.62999999977</v>
      </c>
      <c r="BL41" s="540">
        <v>556031.06999999995</v>
      </c>
      <c r="BM41" s="540">
        <v>555580.04</v>
      </c>
      <c r="BN41" s="540">
        <v>480113.37999999954</v>
      </c>
      <c r="BO41" s="540">
        <v>2749.23</v>
      </c>
      <c r="BP41" s="540">
        <v>-254734.34499999974</v>
      </c>
      <c r="BQ41" s="540">
        <v>-254734.34499999974</v>
      </c>
      <c r="BR41" s="540">
        <v>-254734.34499999974</v>
      </c>
      <c r="BS41" s="540">
        <v>-254734.34499999974</v>
      </c>
      <c r="BT41" s="559">
        <v>2253364</v>
      </c>
    </row>
    <row r="42" spans="1:72">
      <c r="A42" s="610"/>
      <c r="B42" s="599" t="s">
        <v>141</v>
      </c>
      <c r="C42" s="569" t="s">
        <v>140</v>
      </c>
      <c r="D42" s="611"/>
      <c r="E42" s="540"/>
      <c r="F42" s="540"/>
      <c r="G42" s="540"/>
      <c r="H42" s="540"/>
      <c r="I42" s="540"/>
      <c r="J42" s="540"/>
      <c r="K42" s="540"/>
      <c r="L42" s="540"/>
      <c r="M42" s="540"/>
      <c r="N42" s="540"/>
      <c r="O42" s="540"/>
      <c r="P42" s="540">
        <v>0</v>
      </c>
      <c r="Q42" s="559">
        <v>0</v>
      </c>
      <c r="R42" s="611">
        <v>0</v>
      </c>
      <c r="S42" s="540">
        <v>0</v>
      </c>
      <c r="T42" s="540">
        <v>0</v>
      </c>
      <c r="U42" s="540">
        <v>0</v>
      </c>
      <c r="V42" s="540">
        <v>0</v>
      </c>
      <c r="W42" s="540">
        <v>0</v>
      </c>
      <c r="X42" s="540">
        <v>0</v>
      </c>
      <c r="Y42" s="540">
        <v>0</v>
      </c>
      <c r="Z42" s="540">
        <v>0</v>
      </c>
      <c r="AA42" s="540">
        <v>0</v>
      </c>
      <c r="AB42" s="540">
        <v>0</v>
      </c>
      <c r="AC42" s="540">
        <v>0</v>
      </c>
      <c r="AD42" s="540">
        <v>0</v>
      </c>
      <c r="AE42" s="559">
        <v>0</v>
      </c>
      <c r="AF42" s="611">
        <v>0</v>
      </c>
      <c r="AG42" s="540">
        <v>0</v>
      </c>
      <c r="AH42" s="540">
        <v>0</v>
      </c>
      <c r="AI42" s="540">
        <v>0</v>
      </c>
      <c r="AJ42" s="540">
        <v>0</v>
      </c>
      <c r="AK42" s="540">
        <v>0</v>
      </c>
      <c r="AL42" s="540">
        <v>0</v>
      </c>
      <c r="AM42" s="540">
        <v>0</v>
      </c>
      <c r="AN42" s="540">
        <v>0</v>
      </c>
      <c r="AO42" s="540">
        <v>0</v>
      </c>
      <c r="AP42" s="540">
        <v>0</v>
      </c>
      <c r="AQ42" s="540">
        <v>0</v>
      </c>
      <c r="AR42" s="540">
        <v>0</v>
      </c>
      <c r="AS42" s="559">
        <v>0</v>
      </c>
      <c r="AT42" s="611">
        <v>0</v>
      </c>
      <c r="AU42" s="540">
        <v>0</v>
      </c>
      <c r="AV42" s="540">
        <v>0</v>
      </c>
      <c r="AW42" s="540">
        <v>0</v>
      </c>
      <c r="AX42" s="540">
        <v>0</v>
      </c>
      <c r="AY42" s="540">
        <v>0</v>
      </c>
      <c r="AZ42" s="540">
        <v>0</v>
      </c>
      <c r="BA42" s="540">
        <v>0</v>
      </c>
      <c r="BB42" s="540">
        <v>0</v>
      </c>
      <c r="BC42" s="540">
        <v>0</v>
      </c>
      <c r="BD42" s="540">
        <v>0</v>
      </c>
      <c r="BE42" s="540">
        <v>0</v>
      </c>
      <c r="BF42" s="540">
        <v>0</v>
      </c>
      <c r="BG42" s="559">
        <v>0</v>
      </c>
      <c r="BH42" s="611">
        <v>0</v>
      </c>
      <c r="BI42" s="540">
        <v>0</v>
      </c>
      <c r="BJ42" s="540">
        <v>0</v>
      </c>
      <c r="BK42" s="540">
        <v>0</v>
      </c>
      <c r="BL42" s="540">
        <v>0</v>
      </c>
      <c r="BM42" s="540">
        <v>0</v>
      </c>
      <c r="BN42" s="540">
        <v>0</v>
      </c>
      <c r="BO42" s="540">
        <v>0</v>
      </c>
      <c r="BP42" s="540">
        <v>0</v>
      </c>
      <c r="BQ42" s="540">
        <v>0</v>
      </c>
      <c r="BR42" s="540">
        <v>0</v>
      </c>
      <c r="BS42" s="540">
        <v>0</v>
      </c>
      <c r="BT42" s="559">
        <v>0</v>
      </c>
    </row>
    <row r="43" spans="1:72">
      <c r="A43" s="610"/>
      <c r="B43" s="599" t="s">
        <v>125</v>
      </c>
      <c r="C43" s="569" t="s">
        <v>112</v>
      </c>
      <c r="D43" s="611">
        <v>24568.760000000006</v>
      </c>
      <c r="E43" s="540">
        <v>23778.020000000004</v>
      </c>
      <c r="F43" s="540">
        <v>25286.270000000004</v>
      </c>
      <c r="G43" s="540">
        <v>25299.45</v>
      </c>
      <c r="H43" s="540">
        <v>24959.45</v>
      </c>
      <c r="I43" s="540">
        <v>24711.619999999995</v>
      </c>
      <c r="J43" s="540">
        <v>25001.260000000002</v>
      </c>
      <c r="K43" s="540">
        <v>26878.039999999997</v>
      </c>
      <c r="L43" s="540">
        <v>26827.82</v>
      </c>
      <c r="M43" s="540">
        <v>25643.759999999998</v>
      </c>
      <c r="N43" s="540">
        <v>10027.799999999988</v>
      </c>
      <c r="O43" s="540">
        <v>29296.989999999998</v>
      </c>
      <c r="P43" s="540">
        <v>35379.760000000009</v>
      </c>
      <c r="Q43" s="559">
        <v>327659</v>
      </c>
      <c r="R43" s="611">
        <v>21755</v>
      </c>
      <c r="S43" s="540">
        <v>20202</v>
      </c>
      <c r="T43" s="540">
        <v>19243</v>
      </c>
      <c r="U43" s="540">
        <v>20809</v>
      </c>
      <c r="V43" s="540">
        <v>21294</v>
      </c>
      <c r="W43" s="540">
        <v>28876</v>
      </c>
      <c r="X43" s="540">
        <v>23175</v>
      </c>
      <c r="Y43" s="540">
        <v>23393</v>
      </c>
      <c r="Z43" s="540">
        <v>26872</v>
      </c>
      <c r="AA43" s="540">
        <v>25331</v>
      </c>
      <c r="AB43" s="540">
        <v>14973</v>
      </c>
      <c r="AC43" s="540">
        <v>21641</v>
      </c>
      <c r="AD43" s="540">
        <v>5068</v>
      </c>
      <c r="AE43" s="559">
        <v>272632</v>
      </c>
      <c r="AF43" s="611">
        <v>18646</v>
      </c>
      <c r="AG43" s="540">
        <v>18881</v>
      </c>
      <c r="AH43" s="540">
        <v>19710</v>
      </c>
      <c r="AI43" s="540">
        <v>18506.009999999998</v>
      </c>
      <c r="AJ43" s="540">
        <v>19006</v>
      </c>
      <c r="AK43" s="540">
        <v>18635</v>
      </c>
      <c r="AL43" s="540">
        <v>16976</v>
      </c>
      <c r="AM43" s="540">
        <v>18159</v>
      </c>
      <c r="AN43" s="540">
        <v>30066</v>
      </c>
      <c r="AO43" s="540">
        <v>19305</v>
      </c>
      <c r="AP43" s="540">
        <v>-33961</v>
      </c>
      <c r="AQ43" s="540">
        <v>17706.210000000003</v>
      </c>
      <c r="AR43" s="540">
        <v>57551.78</v>
      </c>
      <c r="AS43" s="559">
        <v>239187</v>
      </c>
      <c r="AT43" s="611">
        <v>16167</v>
      </c>
      <c r="AU43" s="540">
        <v>21103</v>
      </c>
      <c r="AV43" s="540">
        <v>22462</v>
      </c>
      <c r="AW43" s="540">
        <v>19217</v>
      </c>
      <c r="AX43" s="540">
        <v>21620</v>
      </c>
      <c r="AY43" s="540">
        <v>21896.129999999994</v>
      </c>
      <c r="AZ43" s="540">
        <v>-37314.159999999996</v>
      </c>
      <c r="BA43" s="540">
        <v>86604.849999999991</v>
      </c>
      <c r="BB43" s="540">
        <v>-36755.399999999994</v>
      </c>
      <c r="BC43" s="540">
        <v>12639.800000000003</v>
      </c>
      <c r="BD43" s="540">
        <v>26907.420000000002</v>
      </c>
      <c r="BE43" s="540">
        <v>21216.180000000004</v>
      </c>
      <c r="BF43" s="540">
        <v>82363.179999999964</v>
      </c>
      <c r="BG43" s="559">
        <v>278127</v>
      </c>
      <c r="BH43" s="611">
        <v>17333.63</v>
      </c>
      <c r="BI43" s="540">
        <v>17820.729999999996</v>
      </c>
      <c r="BJ43" s="540">
        <v>18802.899999999998</v>
      </c>
      <c r="BK43" s="540">
        <v>18475.379999999997</v>
      </c>
      <c r="BL43" s="540">
        <v>18204.000000000004</v>
      </c>
      <c r="BM43" s="540">
        <v>17666.800000000003</v>
      </c>
      <c r="BN43" s="540">
        <v>10966.27</v>
      </c>
      <c r="BO43" s="540">
        <v>19925.93</v>
      </c>
      <c r="BP43" s="540">
        <v>24096.1</v>
      </c>
      <c r="BQ43" s="540">
        <v>24096.1</v>
      </c>
      <c r="BR43" s="540">
        <v>24096.1</v>
      </c>
      <c r="BS43" s="540">
        <v>24096.1</v>
      </c>
      <c r="BT43" s="559">
        <v>235580.03999999998</v>
      </c>
    </row>
    <row r="44" spans="1:72">
      <c r="A44" s="625" t="s">
        <v>340</v>
      </c>
      <c r="B44" s="626"/>
      <c r="C44" s="627"/>
      <c r="D44" s="628">
        <v>28765.300000000007</v>
      </c>
      <c r="E44" s="629">
        <v>1488518.6099999996</v>
      </c>
      <c r="F44" s="629">
        <v>1518977.92</v>
      </c>
      <c r="G44" s="629">
        <v>1564086.9500000004</v>
      </c>
      <c r="H44" s="629">
        <v>1540696.11</v>
      </c>
      <c r="I44" s="629">
        <v>1528339.1</v>
      </c>
      <c r="J44" s="629">
        <v>1522247.9400000002</v>
      </c>
      <c r="K44" s="629">
        <v>1553403.0500000003</v>
      </c>
      <c r="L44" s="629">
        <v>1139965.7400000002</v>
      </c>
      <c r="M44" s="629">
        <v>1178561.0500000003</v>
      </c>
      <c r="N44" s="629">
        <v>22159.540000001023</v>
      </c>
      <c r="O44" s="629">
        <v>34301.33</v>
      </c>
      <c r="P44" s="629">
        <v>-153024.64000000057</v>
      </c>
      <c r="Q44" s="566">
        <v>12966998</v>
      </c>
      <c r="R44" s="628">
        <v>27388</v>
      </c>
      <c r="S44" s="629">
        <v>1699505</v>
      </c>
      <c r="T44" s="629">
        <v>1745241</v>
      </c>
      <c r="U44" s="629">
        <v>1751779</v>
      </c>
      <c r="V44" s="629">
        <v>1763089</v>
      </c>
      <c r="W44" s="629">
        <v>1325976</v>
      </c>
      <c r="X44" s="629">
        <v>1322185</v>
      </c>
      <c r="Y44" s="629">
        <v>1322247</v>
      </c>
      <c r="Z44" s="629">
        <v>1344289.96</v>
      </c>
      <c r="AA44" s="629">
        <v>1378184</v>
      </c>
      <c r="AB44" s="629">
        <v>1346080</v>
      </c>
      <c r="AC44" s="629">
        <v>-2307359</v>
      </c>
      <c r="AD44" s="629">
        <v>214491.03999999911</v>
      </c>
      <c r="AE44" s="566">
        <v>12933096</v>
      </c>
      <c r="AF44" s="628">
        <v>23692</v>
      </c>
      <c r="AG44" s="629">
        <v>1810385</v>
      </c>
      <c r="AH44" s="629">
        <v>1785288</v>
      </c>
      <c r="AI44" s="629">
        <v>1808930.64</v>
      </c>
      <c r="AJ44" s="629">
        <v>1746888.0800000003</v>
      </c>
      <c r="AK44" s="629">
        <v>1751199</v>
      </c>
      <c r="AL44" s="629">
        <v>1700506.1</v>
      </c>
      <c r="AM44" s="629">
        <v>1257195</v>
      </c>
      <c r="AN44" s="629">
        <v>232113</v>
      </c>
      <c r="AO44" s="629">
        <v>171836.44000000018</v>
      </c>
      <c r="AP44" s="629">
        <v>-2928604.72</v>
      </c>
      <c r="AQ44" s="629">
        <v>1217904.7799999998</v>
      </c>
      <c r="AR44" s="629">
        <v>2316451.6800000034</v>
      </c>
      <c r="AS44" s="566">
        <v>12893785</v>
      </c>
      <c r="AT44" s="628">
        <v>24374</v>
      </c>
      <c r="AU44" s="629">
        <v>2063289</v>
      </c>
      <c r="AV44" s="629">
        <v>2056208</v>
      </c>
      <c r="AW44" s="629">
        <v>3161444</v>
      </c>
      <c r="AX44" s="629">
        <v>2081120</v>
      </c>
      <c r="AY44" s="629">
        <v>2202295.94</v>
      </c>
      <c r="AZ44" s="629">
        <v>-3877852.5700000003</v>
      </c>
      <c r="BA44" s="629">
        <v>7360768.0299999975</v>
      </c>
      <c r="BB44" s="629">
        <v>-4480239.3100000005</v>
      </c>
      <c r="BC44" s="629">
        <v>1490997.7999999998</v>
      </c>
      <c r="BD44" s="629">
        <v>1676058.8400000003</v>
      </c>
      <c r="BE44" s="629">
        <v>1579057.4800000002</v>
      </c>
      <c r="BF44" s="629">
        <v>-2328359.2099999972</v>
      </c>
      <c r="BG44" s="566">
        <v>13009162</v>
      </c>
      <c r="BH44" s="628">
        <v>25342.120000000003</v>
      </c>
      <c r="BI44" s="629">
        <v>2091667.6700000002</v>
      </c>
      <c r="BJ44" s="629">
        <v>2093571.3299999998</v>
      </c>
      <c r="BK44" s="629">
        <v>3523902.21</v>
      </c>
      <c r="BL44" s="629">
        <v>2079800.2199999997</v>
      </c>
      <c r="BM44" s="629">
        <v>2077349.1900000002</v>
      </c>
      <c r="BN44" s="629">
        <v>2137981.6299999962</v>
      </c>
      <c r="BO44" s="629">
        <v>39283.119999999995</v>
      </c>
      <c r="BP44" s="629">
        <v>-283655.84999999881</v>
      </c>
      <c r="BQ44" s="629">
        <v>-283655.84999999881</v>
      </c>
      <c r="BR44" s="629">
        <v>-283655.84999999881</v>
      </c>
      <c r="BS44" s="629">
        <v>-283655.84999999881</v>
      </c>
      <c r="BT44" s="566">
        <v>12934273.750000002</v>
      </c>
    </row>
    <row r="45" spans="1:72">
      <c r="A45" s="610" t="s">
        <v>34</v>
      </c>
      <c r="B45" s="599" t="s">
        <v>87</v>
      </c>
      <c r="C45" s="569" t="s">
        <v>86</v>
      </c>
      <c r="D45" s="611">
        <v>0</v>
      </c>
      <c r="E45" s="540">
        <v>0</v>
      </c>
      <c r="F45" s="540">
        <v>0</v>
      </c>
      <c r="G45" s="540">
        <v>0</v>
      </c>
      <c r="H45" s="540">
        <v>0</v>
      </c>
      <c r="I45" s="540">
        <v>0</v>
      </c>
      <c r="J45" s="540">
        <v>0</v>
      </c>
      <c r="K45" s="540">
        <v>0</v>
      </c>
      <c r="L45" s="540">
        <v>0</v>
      </c>
      <c r="M45" s="540">
        <v>0</v>
      </c>
      <c r="N45" s="540">
        <v>0</v>
      </c>
      <c r="O45" s="540">
        <v>0</v>
      </c>
      <c r="P45" s="540"/>
      <c r="Q45" s="559">
        <v>0</v>
      </c>
      <c r="R45" s="611">
        <v>0</v>
      </c>
      <c r="S45" s="540">
        <v>0</v>
      </c>
      <c r="T45" s="540">
        <v>0</v>
      </c>
      <c r="U45" s="540">
        <v>0</v>
      </c>
      <c r="V45" s="540">
        <v>0</v>
      </c>
      <c r="W45" s="540">
        <v>0</v>
      </c>
      <c r="X45" s="540">
        <v>0</v>
      </c>
      <c r="Y45" s="540">
        <v>0</v>
      </c>
      <c r="Z45" s="540">
        <v>0</v>
      </c>
      <c r="AA45" s="540">
        <v>0</v>
      </c>
      <c r="AB45" s="540">
        <v>0</v>
      </c>
      <c r="AC45" s="540">
        <v>0</v>
      </c>
      <c r="AD45" s="540"/>
      <c r="AE45" s="559">
        <v>0</v>
      </c>
      <c r="AF45" s="611">
        <v>0</v>
      </c>
      <c r="AG45" s="540">
        <v>0</v>
      </c>
      <c r="AH45" s="540">
        <v>0</v>
      </c>
      <c r="AI45" s="540">
        <v>0</v>
      </c>
      <c r="AJ45" s="540">
        <v>0</v>
      </c>
      <c r="AK45" s="540">
        <v>0</v>
      </c>
      <c r="AL45" s="540">
        <v>0</v>
      </c>
      <c r="AM45" s="540">
        <v>0</v>
      </c>
      <c r="AN45" s="540">
        <v>0</v>
      </c>
      <c r="AO45" s="540">
        <v>0</v>
      </c>
      <c r="AP45" s="540">
        <v>0</v>
      </c>
      <c r="AQ45" s="540">
        <v>0</v>
      </c>
      <c r="AR45" s="540">
        <v>0</v>
      </c>
      <c r="AS45" s="559">
        <v>0</v>
      </c>
      <c r="AT45" s="611">
        <v>0</v>
      </c>
      <c r="AU45" s="540">
        <v>0</v>
      </c>
      <c r="AV45" s="540">
        <v>0</v>
      </c>
      <c r="AW45" s="540">
        <v>0</v>
      </c>
      <c r="AX45" s="540">
        <v>0</v>
      </c>
      <c r="AY45" s="540">
        <v>0</v>
      </c>
      <c r="AZ45" s="540">
        <v>0</v>
      </c>
      <c r="BA45" s="540">
        <v>0</v>
      </c>
      <c r="BB45" s="540">
        <v>0</v>
      </c>
      <c r="BC45" s="540">
        <v>0</v>
      </c>
      <c r="BD45" s="540">
        <v>0</v>
      </c>
      <c r="BE45" s="540">
        <v>0</v>
      </c>
      <c r="BF45" s="540">
        <v>0</v>
      </c>
      <c r="BG45" s="559">
        <v>0</v>
      </c>
      <c r="BH45" s="611">
        <v>0</v>
      </c>
      <c r="BI45" s="540">
        <v>0</v>
      </c>
      <c r="BJ45" s="540">
        <v>0</v>
      </c>
      <c r="BK45" s="540">
        <v>0</v>
      </c>
      <c r="BL45" s="540">
        <v>0</v>
      </c>
      <c r="BM45" s="540">
        <v>0</v>
      </c>
      <c r="BN45" s="540">
        <v>0</v>
      </c>
      <c r="BO45" s="540">
        <v>0</v>
      </c>
      <c r="BP45" s="540">
        <v>0</v>
      </c>
      <c r="BQ45" s="540">
        <v>0</v>
      </c>
      <c r="BR45" s="540">
        <v>0</v>
      </c>
      <c r="BS45" s="540">
        <v>0</v>
      </c>
      <c r="BT45" s="559">
        <v>0</v>
      </c>
    </row>
    <row r="46" spans="1:72">
      <c r="A46" s="610"/>
      <c r="B46" s="599" t="s">
        <v>155</v>
      </c>
      <c r="C46" s="569" t="s">
        <v>156</v>
      </c>
      <c r="D46" s="611">
        <v>0</v>
      </c>
      <c r="E46" s="540">
        <v>0</v>
      </c>
      <c r="F46" s="540">
        <v>0</v>
      </c>
      <c r="G46" s="540">
        <v>0</v>
      </c>
      <c r="H46" s="540">
        <v>0</v>
      </c>
      <c r="I46" s="540">
        <v>0</v>
      </c>
      <c r="J46" s="540">
        <v>0</v>
      </c>
      <c r="K46" s="540">
        <v>0</v>
      </c>
      <c r="L46" s="540">
        <v>0</v>
      </c>
      <c r="M46" s="540">
        <v>0</v>
      </c>
      <c r="N46" s="540">
        <v>0</v>
      </c>
      <c r="O46" s="540">
        <v>0</v>
      </c>
      <c r="P46" s="540"/>
      <c r="Q46" s="559">
        <v>0</v>
      </c>
      <c r="R46" s="611">
        <v>0</v>
      </c>
      <c r="S46" s="540">
        <v>0</v>
      </c>
      <c r="T46" s="540">
        <v>0</v>
      </c>
      <c r="U46" s="540">
        <v>0</v>
      </c>
      <c r="V46" s="540">
        <v>0</v>
      </c>
      <c r="W46" s="540">
        <v>0</v>
      </c>
      <c r="X46" s="540">
        <v>0</v>
      </c>
      <c r="Y46" s="540">
        <v>0</v>
      </c>
      <c r="Z46" s="540">
        <v>0</v>
      </c>
      <c r="AA46" s="540">
        <v>0</v>
      </c>
      <c r="AB46" s="540">
        <v>0</v>
      </c>
      <c r="AC46" s="540">
        <v>0</v>
      </c>
      <c r="AD46" s="540"/>
      <c r="AE46" s="559">
        <v>0</v>
      </c>
      <c r="AF46" s="611">
        <v>0</v>
      </c>
      <c r="AG46" s="540">
        <v>0</v>
      </c>
      <c r="AH46" s="540">
        <v>0</v>
      </c>
      <c r="AI46" s="540">
        <v>0</v>
      </c>
      <c r="AJ46" s="540">
        <v>0</v>
      </c>
      <c r="AK46" s="540">
        <v>0</v>
      </c>
      <c r="AL46" s="540">
        <v>0</v>
      </c>
      <c r="AM46" s="540">
        <v>0</v>
      </c>
      <c r="AN46" s="540">
        <v>0</v>
      </c>
      <c r="AO46" s="540">
        <v>0</v>
      </c>
      <c r="AP46" s="540">
        <v>0</v>
      </c>
      <c r="AQ46" s="540">
        <v>0</v>
      </c>
      <c r="AR46" s="540">
        <v>0</v>
      </c>
      <c r="AS46" s="559">
        <v>0</v>
      </c>
      <c r="AT46" s="611">
        <v>0</v>
      </c>
      <c r="AU46" s="540">
        <v>0</v>
      </c>
      <c r="AV46" s="540">
        <v>0</v>
      </c>
      <c r="AW46" s="540">
        <v>0</v>
      </c>
      <c r="AX46" s="540">
        <v>0</v>
      </c>
      <c r="AY46" s="540">
        <v>0</v>
      </c>
      <c r="AZ46" s="540">
        <v>0</v>
      </c>
      <c r="BA46" s="540">
        <v>0</v>
      </c>
      <c r="BB46" s="540">
        <v>0</v>
      </c>
      <c r="BC46" s="540">
        <v>0</v>
      </c>
      <c r="BD46" s="540">
        <v>0</v>
      </c>
      <c r="BE46" s="540">
        <v>0</v>
      </c>
      <c r="BF46" s="540">
        <v>0</v>
      </c>
      <c r="BG46" s="559">
        <v>0</v>
      </c>
      <c r="BH46" s="611">
        <v>0</v>
      </c>
      <c r="BI46" s="540">
        <v>0</v>
      </c>
      <c r="BJ46" s="540">
        <v>0</v>
      </c>
      <c r="BK46" s="540">
        <v>0</v>
      </c>
      <c r="BL46" s="540">
        <v>0</v>
      </c>
      <c r="BM46" s="540">
        <v>0</v>
      </c>
      <c r="BN46" s="540">
        <v>0</v>
      </c>
      <c r="BO46" s="540">
        <v>0</v>
      </c>
      <c r="BP46" s="540">
        <v>0</v>
      </c>
      <c r="BQ46" s="540">
        <v>0</v>
      </c>
      <c r="BR46" s="540">
        <v>0</v>
      </c>
      <c r="BS46" s="540">
        <v>0</v>
      </c>
      <c r="BT46" s="559">
        <v>0</v>
      </c>
    </row>
    <row r="47" spans="1:72" s="599" customFormat="1">
      <c r="A47" s="610" t="s">
        <v>341</v>
      </c>
      <c r="C47" s="569"/>
      <c r="D47" s="633">
        <v>0</v>
      </c>
      <c r="E47" s="634">
        <v>0</v>
      </c>
      <c r="F47" s="634">
        <v>0</v>
      </c>
      <c r="G47" s="634">
        <v>0</v>
      </c>
      <c r="H47" s="634">
        <v>0</v>
      </c>
      <c r="I47" s="634">
        <v>0</v>
      </c>
      <c r="J47" s="634">
        <v>0</v>
      </c>
      <c r="K47" s="634">
        <v>0</v>
      </c>
      <c r="L47" s="634">
        <v>0</v>
      </c>
      <c r="M47" s="634">
        <v>0</v>
      </c>
      <c r="N47" s="634">
        <v>0</v>
      </c>
      <c r="O47" s="634">
        <v>0</v>
      </c>
      <c r="P47" s="634"/>
      <c r="Q47" s="559">
        <v>0</v>
      </c>
      <c r="R47" s="633">
        <v>0</v>
      </c>
      <c r="S47" s="634">
        <v>0</v>
      </c>
      <c r="T47" s="634">
        <v>0</v>
      </c>
      <c r="U47" s="634">
        <v>0</v>
      </c>
      <c r="V47" s="634">
        <v>0</v>
      </c>
      <c r="W47" s="634">
        <v>0</v>
      </c>
      <c r="X47" s="634">
        <v>0</v>
      </c>
      <c r="Y47" s="634">
        <v>0</v>
      </c>
      <c r="Z47" s="634">
        <v>0</v>
      </c>
      <c r="AA47" s="634">
        <v>0</v>
      </c>
      <c r="AB47" s="634">
        <v>0</v>
      </c>
      <c r="AC47" s="634">
        <v>0</v>
      </c>
      <c r="AD47" s="634"/>
      <c r="AE47" s="559">
        <v>0</v>
      </c>
      <c r="AF47" s="633">
        <v>0</v>
      </c>
      <c r="AG47" s="634">
        <v>0</v>
      </c>
      <c r="AH47" s="634">
        <v>0</v>
      </c>
      <c r="AI47" s="634">
        <v>0</v>
      </c>
      <c r="AJ47" s="634">
        <v>0</v>
      </c>
      <c r="AK47" s="634">
        <v>0</v>
      </c>
      <c r="AL47" s="634">
        <v>0</v>
      </c>
      <c r="AM47" s="634">
        <v>0</v>
      </c>
      <c r="AN47" s="634">
        <v>0</v>
      </c>
      <c r="AO47" s="634">
        <v>0</v>
      </c>
      <c r="AP47" s="634">
        <v>0</v>
      </c>
      <c r="AQ47" s="634">
        <v>0</v>
      </c>
      <c r="AR47" s="634">
        <v>0</v>
      </c>
      <c r="AS47" s="559">
        <v>0</v>
      </c>
      <c r="AT47" s="633">
        <v>0</v>
      </c>
      <c r="AU47" s="634">
        <v>0</v>
      </c>
      <c r="AV47" s="634">
        <v>0</v>
      </c>
      <c r="AW47" s="634">
        <v>0</v>
      </c>
      <c r="AX47" s="634">
        <v>0</v>
      </c>
      <c r="AY47" s="634">
        <v>0</v>
      </c>
      <c r="AZ47" s="634">
        <v>0</v>
      </c>
      <c r="BA47" s="634">
        <v>0</v>
      </c>
      <c r="BB47" s="634">
        <v>0</v>
      </c>
      <c r="BC47" s="634">
        <v>0</v>
      </c>
      <c r="BD47" s="634">
        <v>0</v>
      </c>
      <c r="BE47" s="634">
        <v>0</v>
      </c>
      <c r="BF47" s="634"/>
      <c r="BG47" s="559">
        <v>0</v>
      </c>
      <c r="BH47" s="633">
        <v>0</v>
      </c>
      <c r="BI47" s="634">
        <v>0</v>
      </c>
      <c r="BJ47" s="634">
        <v>0</v>
      </c>
      <c r="BK47" s="634">
        <v>0</v>
      </c>
      <c r="BL47" s="634">
        <v>0</v>
      </c>
      <c r="BM47" s="634">
        <v>0</v>
      </c>
      <c r="BN47" s="634">
        <v>0</v>
      </c>
      <c r="BO47" s="634">
        <v>0</v>
      </c>
      <c r="BP47" s="634">
        <v>0</v>
      </c>
      <c r="BQ47" s="634">
        <v>0</v>
      </c>
      <c r="BR47" s="634">
        <v>0</v>
      </c>
      <c r="BS47" s="634">
        <v>0</v>
      </c>
      <c r="BT47" s="559">
        <v>0</v>
      </c>
    </row>
    <row r="48" spans="1:72" s="599" customFormat="1" ht="16.8" thickBot="1">
      <c r="A48" s="636" t="s">
        <v>152</v>
      </c>
      <c r="B48" s="613"/>
      <c r="C48" s="614"/>
      <c r="D48" s="637">
        <v>1610001.5300000003</v>
      </c>
      <c r="E48" s="637">
        <v>1558267.5599999996</v>
      </c>
      <c r="F48" s="637">
        <v>1656962.0499999998</v>
      </c>
      <c r="G48" s="637">
        <v>1657878.1300000004</v>
      </c>
      <c r="H48" s="637">
        <v>1635592.48</v>
      </c>
      <c r="I48" s="637">
        <v>1619368.73</v>
      </c>
      <c r="J48" s="637">
        <v>1638603.2500000002</v>
      </c>
      <c r="K48" s="637">
        <v>1761462.8699999999</v>
      </c>
      <c r="L48" s="637">
        <v>2349386.5700000003</v>
      </c>
      <c r="M48" s="637">
        <v>1680276.6400000001</v>
      </c>
      <c r="N48" s="637">
        <v>1902480.7300000016</v>
      </c>
      <c r="O48" s="637">
        <v>1919451.5300000003</v>
      </c>
      <c r="P48" s="637">
        <v>453963.92999999877</v>
      </c>
      <c r="Q48" s="638">
        <v>21443696</v>
      </c>
      <c r="R48" s="637">
        <v>1944793</v>
      </c>
      <c r="S48" s="637">
        <v>1806099</v>
      </c>
      <c r="T48" s="637">
        <v>1720545</v>
      </c>
      <c r="U48" s="637">
        <v>1860278</v>
      </c>
      <c r="V48" s="637">
        <v>1903576</v>
      </c>
      <c r="W48" s="637">
        <v>2580648</v>
      </c>
      <c r="X48" s="637">
        <v>2071696</v>
      </c>
      <c r="Y48" s="637">
        <v>2091258</v>
      </c>
      <c r="Z48" s="637">
        <v>1902323.600000001</v>
      </c>
      <c r="AA48" s="637">
        <v>2264304</v>
      </c>
      <c r="AB48" s="637">
        <v>2001713</v>
      </c>
      <c r="AC48" s="637">
        <v>1934794</v>
      </c>
      <c r="AD48" s="637">
        <v>259963.39999999851</v>
      </c>
      <c r="AE48" s="638">
        <v>24341991</v>
      </c>
      <c r="AF48" s="637">
        <v>1907070</v>
      </c>
      <c r="AG48" s="637">
        <v>1931253</v>
      </c>
      <c r="AH48" s="637">
        <v>2015808</v>
      </c>
      <c r="AI48" s="637">
        <v>1892948.0499999998</v>
      </c>
      <c r="AJ48" s="637">
        <v>1832756.0800000003</v>
      </c>
      <c r="AK48" s="637">
        <v>1906106</v>
      </c>
      <c r="AL48" s="637">
        <v>2018125.0300000003</v>
      </c>
      <c r="AM48" s="637">
        <v>1857352</v>
      </c>
      <c r="AN48" s="637">
        <v>3073600</v>
      </c>
      <c r="AO48" s="637">
        <v>1974445.9300000002</v>
      </c>
      <c r="AP48" s="637">
        <v>1853239.1299999994</v>
      </c>
      <c r="AQ48" s="637">
        <v>1811067.33</v>
      </c>
      <c r="AR48" s="637">
        <v>338444.45000000298</v>
      </c>
      <c r="AS48" s="638">
        <v>24412215</v>
      </c>
      <c r="AT48" s="637">
        <v>1744905</v>
      </c>
      <c r="AU48" s="637">
        <v>2278192</v>
      </c>
      <c r="AV48" s="637">
        <v>2425829</v>
      </c>
      <c r="AW48" s="637">
        <v>2189070</v>
      </c>
      <c r="AX48" s="637">
        <v>2333470</v>
      </c>
      <c r="AY48" s="637">
        <v>2363238.81</v>
      </c>
      <c r="AZ48" s="637">
        <v>2258912.0200000023</v>
      </c>
      <c r="BA48" s="637">
        <v>3060430.9199999962</v>
      </c>
      <c r="BB48" s="637">
        <v>2309910.25</v>
      </c>
      <c r="BC48" s="637">
        <v>2342281.2699999996</v>
      </c>
      <c r="BD48" s="637">
        <v>2903804.3599999994</v>
      </c>
      <c r="BE48" s="637">
        <v>2290475.1100000003</v>
      </c>
      <c r="BF48" s="637">
        <v>1470282.2600000012</v>
      </c>
      <c r="BG48" s="638">
        <v>29970801</v>
      </c>
      <c r="BH48" s="637">
        <v>2204297.8199999998</v>
      </c>
      <c r="BI48" s="637">
        <v>2265736.2599999998</v>
      </c>
      <c r="BJ48" s="637">
        <v>2390608.56</v>
      </c>
      <c r="BK48" s="637">
        <v>2535653.4699999997</v>
      </c>
      <c r="BL48" s="637">
        <v>2315209.3599999994</v>
      </c>
      <c r="BM48" s="637">
        <v>2247151.3000000003</v>
      </c>
      <c r="BN48" s="637">
        <v>2400774.2499999963</v>
      </c>
      <c r="BO48" s="637">
        <v>2534376.9899999984</v>
      </c>
      <c r="BP48" s="637">
        <v>2750526.2150000017</v>
      </c>
      <c r="BQ48" s="637">
        <v>2750526.2150000017</v>
      </c>
      <c r="BR48" s="637">
        <v>2750526.2150000017</v>
      </c>
      <c r="BS48" s="637">
        <v>2750526.2150000017</v>
      </c>
      <c r="BT48" s="638">
        <v>29895912.530000001</v>
      </c>
    </row>
    <row r="49" spans="3:72">
      <c r="C49" s="643"/>
      <c r="D49" s="577"/>
      <c r="E49" s="577"/>
      <c r="F49" s="577"/>
      <c r="G49" s="577"/>
      <c r="H49" s="577"/>
      <c r="I49" s="577"/>
      <c r="J49" s="577"/>
      <c r="K49" s="577"/>
      <c r="L49" s="577"/>
      <c r="M49" s="577"/>
      <c r="N49" s="577"/>
      <c r="O49" s="577"/>
      <c r="P49" s="577"/>
      <c r="Q49" s="644"/>
      <c r="R49" s="579"/>
      <c r="S49" s="577"/>
      <c r="T49" s="577"/>
      <c r="U49" s="577"/>
      <c r="V49" s="577"/>
      <c r="W49" s="577"/>
      <c r="X49" s="577"/>
      <c r="Y49" s="577"/>
      <c r="Z49" s="577"/>
      <c r="AA49" s="577"/>
      <c r="AB49" s="577"/>
      <c r="AC49" s="577"/>
      <c r="AD49" s="577"/>
      <c r="AE49" s="644"/>
      <c r="AF49" s="579"/>
      <c r="AG49" s="577"/>
      <c r="AH49" s="577"/>
      <c r="AI49" s="577"/>
      <c r="AJ49" s="577"/>
      <c r="AK49" s="577"/>
      <c r="AL49" s="577"/>
      <c r="AM49" s="577"/>
      <c r="AN49" s="577"/>
      <c r="AO49" s="577"/>
      <c r="AP49" s="577"/>
      <c r="AQ49" s="577"/>
      <c r="AR49" s="577"/>
      <c r="AS49" s="644"/>
      <c r="AT49" s="579"/>
      <c r="AU49" s="577"/>
      <c r="AV49" s="577"/>
      <c r="AW49" s="577"/>
      <c r="AX49" s="577"/>
      <c r="AY49" s="577"/>
      <c r="AZ49" s="577"/>
      <c r="BA49" s="577"/>
      <c r="BB49" s="577"/>
      <c r="BC49" s="577"/>
      <c r="BD49" s="577"/>
      <c r="BE49" s="577"/>
      <c r="BF49" s="577"/>
      <c r="BG49" s="657"/>
      <c r="BH49" s="579"/>
      <c r="BI49" s="577"/>
      <c r="BJ49" s="577"/>
      <c r="BK49" s="577"/>
      <c r="BL49" s="577"/>
      <c r="BM49" s="577"/>
      <c r="BN49" s="577"/>
      <c r="BO49" s="577"/>
      <c r="BP49" s="577"/>
      <c r="BQ49" s="577"/>
      <c r="BR49" s="577"/>
      <c r="BS49" s="577"/>
      <c r="BT49" s="644"/>
    </row>
    <row r="50" spans="3:72" s="645" customFormat="1">
      <c r="C50" s="646" t="s">
        <v>342</v>
      </c>
      <c r="D50" s="645">
        <v>399</v>
      </c>
      <c r="E50" s="645">
        <v>405</v>
      </c>
      <c r="F50" s="645">
        <v>404</v>
      </c>
      <c r="G50" s="645">
        <v>406</v>
      </c>
      <c r="H50" s="645">
        <v>410</v>
      </c>
      <c r="I50" s="645">
        <v>405</v>
      </c>
      <c r="J50" s="645">
        <v>402</v>
      </c>
      <c r="K50" s="645">
        <v>400</v>
      </c>
      <c r="L50" s="645">
        <v>397</v>
      </c>
      <c r="M50" s="645">
        <v>404</v>
      </c>
      <c r="N50" s="645">
        <v>401</v>
      </c>
      <c r="O50" s="645">
        <v>399</v>
      </c>
      <c r="Q50" s="647">
        <v>402.66666666666669</v>
      </c>
      <c r="R50" s="648">
        <v>405.2</v>
      </c>
      <c r="S50" s="645">
        <v>406.3</v>
      </c>
      <c r="T50" s="645">
        <v>408.7</v>
      </c>
      <c r="U50" s="645">
        <v>413</v>
      </c>
      <c r="V50" s="645">
        <v>409.8</v>
      </c>
      <c r="W50" s="645">
        <v>409</v>
      </c>
      <c r="X50" s="645">
        <v>410</v>
      </c>
      <c r="Y50" s="645">
        <v>407.3</v>
      </c>
      <c r="Z50" s="645">
        <v>406.7</v>
      </c>
      <c r="AA50" s="645">
        <v>406.4</v>
      </c>
      <c r="AB50" s="645">
        <v>407.7</v>
      </c>
      <c r="AC50" s="645">
        <v>416.3</v>
      </c>
      <c r="AE50" s="647">
        <v>408.86666666666673</v>
      </c>
      <c r="AF50" s="648">
        <v>412.9</v>
      </c>
      <c r="AG50" s="645">
        <v>414.5</v>
      </c>
      <c r="AH50" s="645">
        <v>411.7</v>
      </c>
      <c r="AI50" s="645">
        <v>405</v>
      </c>
      <c r="AJ50" s="645">
        <v>403.7</v>
      </c>
      <c r="AK50" s="645">
        <v>406.1</v>
      </c>
      <c r="AL50" s="645">
        <v>401.9</v>
      </c>
      <c r="AM50" s="645">
        <v>398.3</v>
      </c>
      <c r="AN50" s="645">
        <v>396.1</v>
      </c>
      <c r="AO50" s="645">
        <v>390.9</v>
      </c>
      <c r="AP50" s="645">
        <v>383.9</v>
      </c>
      <c r="AQ50" s="645">
        <v>386.2</v>
      </c>
      <c r="AS50" s="647">
        <v>402.82222222222214</v>
      </c>
      <c r="AT50" s="648">
        <v>461</v>
      </c>
      <c r="AU50" s="648">
        <v>456.6</v>
      </c>
      <c r="AV50" s="648">
        <v>456.2</v>
      </c>
      <c r="AW50" s="648">
        <v>450.7</v>
      </c>
      <c r="AX50" s="648">
        <v>451.5</v>
      </c>
      <c r="AY50" s="648">
        <v>452.8</v>
      </c>
      <c r="AZ50" s="648">
        <v>454</v>
      </c>
      <c r="BA50" s="648">
        <v>445.40000000000003</v>
      </c>
      <c r="BB50" s="648">
        <v>452.5</v>
      </c>
      <c r="BC50" s="648">
        <v>443.89999999999992</v>
      </c>
      <c r="BD50" s="648">
        <v>455.2</v>
      </c>
      <c r="BE50" s="648">
        <v>460.6</v>
      </c>
      <c r="BG50" s="658">
        <v>453.36666666666673</v>
      </c>
      <c r="BH50" s="648">
        <v>460.79999999999995</v>
      </c>
      <c r="BI50" s="645">
        <v>469.39999999999992</v>
      </c>
      <c r="BJ50" s="645">
        <v>463.5</v>
      </c>
      <c r="BK50" s="645">
        <v>464.3</v>
      </c>
      <c r="BL50" s="645">
        <v>466</v>
      </c>
      <c r="BM50" s="645">
        <v>469.4</v>
      </c>
      <c r="BN50" s="645">
        <v>464.1</v>
      </c>
      <c r="BO50" s="645">
        <v>464.59999999999991</v>
      </c>
      <c r="BP50" s="645">
        <v>487.8</v>
      </c>
      <c r="BQ50" s="645">
        <v>487.8</v>
      </c>
      <c r="BR50" s="645">
        <v>487.8</v>
      </c>
      <c r="BS50" s="645">
        <v>487.8</v>
      </c>
      <c r="BT50" s="647">
        <v>472.77500000000003</v>
      </c>
    </row>
    <row r="51" spans="3:72" s="634" customFormat="1">
      <c r="C51" s="649"/>
      <c r="Q51" s="559"/>
      <c r="R51" s="633"/>
      <c r="AE51" s="559"/>
      <c r="AF51" s="633"/>
      <c r="AS51" s="559"/>
      <c r="AT51" s="633"/>
      <c r="BG51" s="630"/>
      <c r="BH51" s="633"/>
      <c r="BT51" s="559"/>
    </row>
    <row r="52" spans="3:72" s="650" customFormat="1">
      <c r="C52" s="651" t="s">
        <v>343</v>
      </c>
      <c r="D52" s="650">
        <v>3850.4087468671682</v>
      </c>
      <c r="E52" s="650">
        <v>3755.889283950617</v>
      </c>
      <c r="F52" s="650">
        <v>3826.2313613861384</v>
      </c>
      <c r="G52" s="650">
        <v>3804.1771428571428</v>
      </c>
      <c r="H52" s="650">
        <v>3799.3985365853664</v>
      </c>
      <c r="I52" s="650">
        <v>3831.3495802469124</v>
      </c>
      <c r="J52" s="650">
        <v>3844.4308208955226</v>
      </c>
      <c r="K52" s="650">
        <v>3966.0548250000006</v>
      </c>
      <c r="L52" s="650">
        <v>3848.8997229219117</v>
      </c>
      <c r="M52" s="650">
        <v>3945.2708663366348</v>
      </c>
      <c r="N52" s="650">
        <v>3873.7724438902742</v>
      </c>
      <c r="O52" s="650">
        <v>3809.6451127819546</v>
      </c>
      <c r="Q52" s="652">
        <v>45741.911423841055</v>
      </c>
      <c r="R52" s="650">
        <v>4144.511352418559</v>
      </c>
      <c r="S52" s="650">
        <v>4179.2370169825253</v>
      </c>
      <c r="T52" s="650">
        <v>4378.1991680939564</v>
      </c>
      <c r="U52" s="650">
        <v>4406.7312348668283</v>
      </c>
      <c r="V52" s="650">
        <v>4441.2030258662762</v>
      </c>
      <c r="W52" s="650">
        <v>4464.9511002444988</v>
      </c>
      <c r="X52" s="650">
        <v>4472.707317073171</v>
      </c>
      <c r="Y52" s="650">
        <v>4536.486619199607</v>
      </c>
      <c r="Z52" s="650">
        <v>4449.491505792972</v>
      </c>
      <c r="AA52" s="650">
        <v>4474.1756889763783</v>
      </c>
      <c r="AB52" s="650">
        <v>4488.6092715231789</v>
      </c>
      <c r="AC52" s="650">
        <v>4302.6351189046363</v>
      </c>
      <c r="AE52" s="652">
        <v>53834.81167454752</v>
      </c>
      <c r="AF52" s="650">
        <v>4157.5877936546385</v>
      </c>
      <c r="AG52" s="650">
        <v>4475.8021712907121</v>
      </c>
      <c r="AH52" s="650">
        <v>4489.0284187515181</v>
      </c>
      <c r="AI52" s="650">
        <v>4600.0763617580251</v>
      </c>
      <c r="AJ52" s="650">
        <v>4465.4945489224674</v>
      </c>
      <c r="AK52" s="650">
        <v>4471.231223836493</v>
      </c>
      <c r="AL52" s="650">
        <v>4499.1053752401158</v>
      </c>
      <c r="AM52" s="650">
        <v>4486.3745920160682</v>
      </c>
      <c r="AN52" s="650">
        <v>4505.8672052511993</v>
      </c>
      <c r="AO52" s="650">
        <v>4528.4953243284726</v>
      </c>
      <c r="AP52" s="650">
        <v>4591.9327949986982</v>
      </c>
      <c r="AQ52" s="650">
        <v>4578.820638819263</v>
      </c>
      <c r="AS52" s="652">
        <v>52021.40260385062</v>
      </c>
      <c r="AT52" s="650">
        <v>3619.891540130152</v>
      </c>
      <c r="AU52" s="650">
        <v>4462.8865527814278</v>
      </c>
      <c r="AV52" s="650">
        <v>5291.7273125822012</v>
      </c>
      <c r="AW52" s="650">
        <v>4698.1317949855784</v>
      </c>
      <c r="AX52" s="650">
        <v>4909.6323366555926</v>
      </c>
      <c r="AY52" s="650">
        <v>5063.9143473851573</v>
      </c>
      <c r="AZ52" s="650">
        <v>4659.3039642951462</v>
      </c>
      <c r="BA52" s="650">
        <v>4757.7143727391103</v>
      </c>
      <c r="BB52" s="650">
        <v>4669.8165468287298</v>
      </c>
      <c r="BC52" s="650">
        <v>4779.4362307659412</v>
      </c>
      <c r="BD52" s="650">
        <v>5371.1898251230223</v>
      </c>
      <c r="BE52" s="650">
        <v>4933.597031220148</v>
      </c>
      <c r="BG52" s="659">
        <v>57447.518564811406</v>
      </c>
      <c r="BH52" s="660">
        <v>4380.3307942708334</v>
      </c>
      <c r="BI52" s="650">
        <v>4319.8779931827867</v>
      </c>
      <c r="BJ52" s="650">
        <v>4398.6185329018335</v>
      </c>
      <c r="BK52" s="650">
        <v>4390.4279776006924</v>
      </c>
      <c r="BL52" s="650">
        <v>4346.5070171673824</v>
      </c>
      <c r="BM52" s="650">
        <v>4316.5636344269287</v>
      </c>
      <c r="BN52" s="650">
        <v>4413.2483731954317</v>
      </c>
      <c r="BO52" s="650">
        <v>4392.3093198450279</v>
      </c>
      <c r="BP52" s="650">
        <v>4530.2483375615029</v>
      </c>
      <c r="BQ52" s="650">
        <v>4530.2483375615029</v>
      </c>
      <c r="BR52" s="650">
        <v>4530.2483375615029</v>
      </c>
      <c r="BS52" s="650">
        <v>4530.2483375615029</v>
      </c>
      <c r="BT52" s="652">
        <v>53097.955340806941</v>
      </c>
    </row>
    <row r="53" spans="3:72" s="650" customFormat="1" ht="16.8" thickBot="1">
      <c r="C53" s="653" t="s">
        <v>344</v>
      </c>
      <c r="D53" s="654">
        <v>4035.0915538847116</v>
      </c>
      <c r="E53" s="654">
        <v>3847.5742222222225</v>
      </c>
      <c r="F53" s="654">
        <v>4101.3912128712864</v>
      </c>
      <c r="G53" s="654">
        <v>4083.4436699507387</v>
      </c>
      <c r="H53" s="654">
        <v>3989.2499512195127</v>
      </c>
      <c r="I53" s="654">
        <v>3998.441308641974</v>
      </c>
      <c r="J53" s="654">
        <v>4076.1274875621889</v>
      </c>
      <c r="K53" s="654">
        <v>4403.6571749999985</v>
      </c>
      <c r="L53" s="654">
        <v>5917.8503022670011</v>
      </c>
      <c r="M53" s="654">
        <v>4159.1005940594068</v>
      </c>
      <c r="N53" s="654">
        <v>4744.3409725685788</v>
      </c>
      <c r="O53" s="654">
        <v>4810.6554636591472</v>
      </c>
      <c r="P53" s="654"/>
      <c r="Q53" s="655">
        <v>53254.2119205298</v>
      </c>
      <c r="R53" s="654">
        <v>4799.587857847976</v>
      </c>
      <c r="S53" s="654">
        <v>4445.2350479940933</v>
      </c>
      <c r="T53" s="654">
        <v>4209.7996085148034</v>
      </c>
      <c r="U53" s="654">
        <v>4504.3050847457625</v>
      </c>
      <c r="V53" s="654">
        <v>4645.1342118106395</v>
      </c>
      <c r="W53" s="654">
        <v>6309.6531260915117</v>
      </c>
      <c r="X53" s="654">
        <v>5052.9173867595819</v>
      </c>
      <c r="Y53" s="654">
        <v>5134.4417593209637</v>
      </c>
      <c r="Z53" s="654">
        <v>4677.4635025648995</v>
      </c>
      <c r="AA53" s="654">
        <v>5571.61467472816</v>
      </c>
      <c r="AB53" s="654">
        <v>4909.7674854292954</v>
      </c>
      <c r="AC53" s="654">
        <v>4647.5959735996248</v>
      </c>
      <c r="AD53" s="654"/>
      <c r="AE53" s="655">
        <v>59535.278819501051</v>
      </c>
      <c r="AF53" s="654">
        <v>4618.7212400096878</v>
      </c>
      <c r="AG53" s="654">
        <v>4659.2352231604345</v>
      </c>
      <c r="AH53" s="654">
        <v>4896.3031333495264</v>
      </c>
      <c r="AI53" s="654">
        <v>4673.9465799901236</v>
      </c>
      <c r="AJ53" s="654">
        <v>4539.8963324250681</v>
      </c>
      <c r="AK53" s="654">
        <v>4693.6862841664615</v>
      </c>
      <c r="AL53" s="654">
        <v>5021.4616827793043</v>
      </c>
      <c r="AM53" s="654">
        <v>4663.1985940246041</v>
      </c>
      <c r="AN53" s="654">
        <v>7759.6566523605143</v>
      </c>
      <c r="AO53" s="654">
        <v>5051.0260678536715</v>
      </c>
      <c r="AP53" s="654">
        <v>4827.4003646783021</v>
      </c>
      <c r="AQ53" s="654">
        <v>4689.4539974598638</v>
      </c>
      <c r="AR53" s="654"/>
      <c r="AS53" s="655">
        <v>60602.950019308228</v>
      </c>
      <c r="AT53" s="654">
        <v>3785.0433839479392</v>
      </c>
      <c r="AU53" s="654">
        <v>4989.4699956197983</v>
      </c>
      <c r="AV53" s="654">
        <v>5317.4682156948711</v>
      </c>
      <c r="AW53" s="654">
        <v>4857.0445972931002</v>
      </c>
      <c r="AX53" s="654">
        <v>5168.2613510520487</v>
      </c>
      <c r="AY53" s="654">
        <v>5219.1678146289742</v>
      </c>
      <c r="AZ53" s="654">
        <v>4975.5763808590236</v>
      </c>
      <c r="BA53" s="654">
        <v>6871.1956686798376</v>
      </c>
      <c r="BB53" s="654">
        <v>5104.7738809502771</v>
      </c>
      <c r="BC53" s="654">
        <v>5276.5950310114931</v>
      </c>
      <c r="BD53" s="654">
        <v>6379.1838373286455</v>
      </c>
      <c r="BE53" s="654">
        <v>4972.8075688232748</v>
      </c>
      <c r="BF53" s="654"/>
      <c r="BG53" s="661">
        <v>66107.200205867208</v>
      </c>
      <c r="BH53" s="662">
        <v>4783.6324218750005</v>
      </c>
      <c r="BI53" s="654">
        <v>4826.8774179803995</v>
      </c>
      <c r="BJ53" s="654">
        <v>5157.7315210355991</v>
      </c>
      <c r="BK53" s="654">
        <v>5461.2394357096728</v>
      </c>
      <c r="BL53" s="654">
        <v>4968.2604291845482</v>
      </c>
      <c r="BM53" s="654">
        <v>4787.2844056242029</v>
      </c>
      <c r="BN53" s="654">
        <v>5172.9675716440415</v>
      </c>
      <c r="BO53" s="654">
        <v>5454.9655402496774</v>
      </c>
      <c r="BP53" s="654">
        <v>5638.6349528495302</v>
      </c>
      <c r="BQ53" s="654">
        <v>5638.6349528495302</v>
      </c>
      <c r="BR53" s="654">
        <v>5638.6349528495302</v>
      </c>
      <c r="BS53" s="654">
        <v>5638.6349528495302</v>
      </c>
      <c r="BT53" s="655">
        <v>63234.969129078316</v>
      </c>
    </row>
    <row r="54" spans="3:72">
      <c r="D54" s="656"/>
      <c r="E54" s="656"/>
      <c r="F54" s="656"/>
      <c r="G54" s="656"/>
      <c r="H54" s="656"/>
      <c r="I54" s="656"/>
      <c r="J54" s="656"/>
      <c r="K54" s="656"/>
      <c r="L54" s="656"/>
      <c r="M54" s="656"/>
      <c r="N54" s="656"/>
      <c r="O54" s="656"/>
      <c r="P54" s="656"/>
      <c r="Q54" s="656"/>
      <c r="R54" s="656"/>
      <c r="S54" s="656"/>
      <c r="T54" s="656"/>
      <c r="U54" s="656"/>
      <c r="V54" s="656"/>
      <c r="W54" s="656"/>
      <c r="X54" s="656"/>
      <c r="Y54" s="656"/>
      <c r="Z54" s="656"/>
      <c r="AA54" s="656"/>
      <c r="AB54" s="656"/>
      <c r="AC54" s="656"/>
      <c r="AD54" s="656"/>
      <c r="AE54" s="656"/>
      <c r="AF54" s="656"/>
      <c r="AG54" s="656"/>
      <c r="AH54" s="656"/>
      <c r="AI54" s="656"/>
      <c r="AJ54" s="656"/>
      <c r="AK54" s="656"/>
      <c r="AL54" s="656"/>
      <c r="AM54" s="656"/>
      <c r="AN54" s="656"/>
      <c r="AO54" s="656"/>
      <c r="AP54" s="656"/>
      <c r="AQ54" s="656"/>
      <c r="AR54" s="656"/>
      <c r="AS54" s="656"/>
      <c r="AT54" s="656"/>
      <c r="AU54" s="656"/>
      <c r="AV54" s="656"/>
      <c r="AW54" s="656"/>
      <c r="AX54" s="656"/>
      <c r="AY54" s="656"/>
      <c r="AZ54" s="656"/>
      <c r="BA54" s="656"/>
      <c r="BB54" s="656"/>
      <c r="BC54" s="656"/>
      <c r="BD54" s="656"/>
      <c r="BE54" s="656"/>
      <c r="BF54" s="656"/>
      <c r="BG54" s="656"/>
      <c r="BH54" s="656"/>
      <c r="BI54" s="656"/>
      <c r="BJ54" s="656"/>
      <c r="BK54" s="656"/>
      <c r="BL54" s="656"/>
      <c r="BM54" s="656"/>
      <c r="BN54" s="656"/>
      <c r="BO54" s="656"/>
      <c r="BP54" s="656"/>
      <c r="BQ54" s="656"/>
      <c r="BR54" s="656"/>
      <c r="BS54" s="656"/>
      <c r="BT54" s="656"/>
    </row>
    <row r="55" spans="3:72">
      <c r="D55" s="503"/>
      <c r="E55" s="503"/>
      <c r="F55" s="503"/>
      <c r="G55" s="503"/>
      <c r="H55" s="503"/>
      <c r="I55" s="503"/>
      <c r="J55" s="503"/>
      <c r="K55" s="503"/>
      <c r="L55" s="503"/>
      <c r="M55" s="503"/>
      <c r="N55" s="503"/>
      <c r="O55" s="503"/>
      <c r="P55" s="503"/>
      <c r="Q55" s="503"/>
      <c r="R55" s="503"/>
      <c r="S55" s="503"/>
      <c r="T55" s="503"/>
      <c r="U55" s="503"/>
      <c r="V55" s="503"/>
      <c r="W55" s="503"/>
      <c r="X55" s="503"/>
      <c r="Y55" s="503"/>
      <c r="Z55" s="503"/>
      <c r="AA55" s="503"/>
      <c r="AB55" s="503"/>
      <c r="AC55" s="503"/>
      <c r="AD55" s="503"/>
      <c r="AE55" s="503"/>
      <c r="AF55" s="503"/>
      <c r="AG55" s="503"/>
      <c r="AH55" s="503"/>
      <c r="AI55" s="503"/>
      <c r="AJ55" s="503"/>
      <c r="AK55" s="503"/>
      <c r="AL55" s="503"/>
      <c r="AM55" s="503"/>
      <c r="AN55" s="503"/>
      <c r="AO55" s="503"/>
      <c r="AP55" s="503"/>
      <c r="AQ55" s="503"/>
      <c r="AR55" s="503"/>
      <c r="AS55" s="503"/>
      <c r="AT55" s="503"/>
      <c r="AU55" s="503"/>
      <c r="AV55" s="503"/>
      <c r="AW55" s="503"/>
      <c r="AX55" s="503"/>
      <c r="AY55" s="503"/>
      <c r="AZ55" s="503"/>
      <c r="BA55" s="503"/>
      <c r="BB55" s="503"/>
      <c r="BC55" s="503"/>
      <c r="BD55" s="503"/>
      <c r="BE55" s="503"/>
      <c r="BF55" s="503"/>
      <c r="BG55" s="503"/>
      <c r="BH55" s="503"/>
      <c r="BI55" s="503"/>
      <c r="BJ55" s="503"/>
      <c r="BK55" s="503"/>
      <c r="BL55" s="503"/>
      <c r="BM55" s="503"/>
      <c r="BN55" s="503"/>
      <c r="BO55" s="503"/>
      <c r="BP55" s="503"/>
      <c r="BQ55" s="503"/>
      <c r="BR55" s="503"/>
      <c r="BS55" s="503"/>
      <c r="BT55" s="503"/>
    </row>
    <row r="56" spans="3:72">
      <c r="D56" s="656"/>
      <c r="E56" s="656"/>
      <c r="F56" s="656"/>
      <c r="G56" s="656"/>
      <c r="H56" s="656"/>
      <c r="I56" s="656"/>
      <c r="J56" s="656"/>
      <c r="K56" s="656"/>
      <c r="L56" s="656"/>
      <c r="M56" s="656"/>
      <c r="N56" s="656"/>
      <c r="O56" s="656"/>
      <c r="P56" s="656"/>
      <c r="Q56" s="656"/>
      <c r="R56" s="656"/>
      <c r="S56" s="656"/>
      <c r="T56" s="656"/>
      <c r="U56" s="656"/>
      <c r="V56" s="656"/>
      <c r="W56" s="656"/>
      <c r="X56" s="656"/>
      <c r="Y56" s="656"/>
      <c r="Z56" s="656"/>
      <c r="AA56" s="656"/>
      <c r="AB56" s="656"/>
      <c r="AC56" s="656"/>
      <c r="AD56" s="656"/>
      <c r="AE56" s="656"/>
      <c r="AF56" s="656"/>
      <c r="AG56" s="656"/>
      <c r="AH56" s="656"/>
      <c r="AI56" s="656"/>
      <c r="AJ56" s="656"/>
      <c r="AK56" s="656"/>
      <c r="AL56" s="656"/>
      <c r="AM56" s="656"/>
      <c r="AN56" s="656"/>
      <c r="AO56" s="656"/>
      <c r="AP56" s="656"/>
      <c r="AQ56" s="656"/>
      <c r="AR56" s="656"/>
      <c r="AS56" s="656"/>
      <c r="AT56" s="656"/>
      <c r="AU56" s="656"/>
      <c r="AV56" s="656"/>
      <c r="AW56" s="656"/>
      <c r="AX56" s="656"/>
      <c r="AY56" s="656"/>
      <c r="AZ56" s="656"/>
      <c r="BA56" s="656"/>
      <c r="BB56" s="656"/>
      <c r="BC56" s="656"/>
      <c r="BD56" s="656"/>
      <c r="BE56" s="656"/>
      <c r="BF56" s="656"/>
      <c r="BG56" s="656"/>
      <c r="BH56" s="656"/>
      <c r="BI56" s="656"/>
      <c r="BJ56" s="656"/>
      <c r="BK56" s="656"/>
      <c r="BL56" s="656"/>
      <c r="BM56" s="656"/>
      <c r="BN56" s="656"/>
      <c r="BO56" s="656"/>
      <c r="BP56" s="656"/>
      <c r="BQ56" s="656"/>
      <c r="BR56" s="656"/>
      <c r="BS56" s="656"/>
      <c r="BT56" s="656"/>
    </row>
    <row r="57" spans="3:72">
      <c r="D57" s="656"/>
      <c r="E57" s="656"/>
      <c r="F57" s="656"/>
      <c r="G57" s="656"/>
      <c r="H57" s="656"/>
      <c r="I57" s="656"/>
      <c r="J57" s="656"/>
      <c r="K57" s="656"/>
      <c r="L57" s="656"/>
      <c r="M57" s="656"/>
      <c r="N57" s="656"/>
      <c r="O57" s="656"/>
      <c r="P57" s="656"/>
      <c r="Q57" s="656"/>
      <c r="R57" s="656"/>
      <c r="S57" s="656"/>
      <c r="T57" s="656"/>
      <c r="U57" s="656"/>
      <c r="V57" s="656"/>
      <c r="W57" s="656"/>
      <c r="X57" s="656"/>
      <c r="Y57" s="656"/>
      <c r="Z57" s="656"/>
      <c r="AA57" s="656"/>
      <c r="AB57" s="656"/>
      <c r="AC57" s="656"/>
      <c r="AD57" s="656"/>
      <c r="AE57" s="656"/>
      <c r="AF57" s="656"/>
      <c r="AG57" s="656"/>
      <c r="AH57" s="656"/>
      <c r="AI57" s="656"/>
      <c r="AJ57" s="656"/>
      <c r="AK57" s="656"/>
      <c r="AL57" s="656"/>
      <c r="AM57" s="656"/>
      <c r="AN57" s="656"/>
      <c r="AO57" s="656"/>
      <c r="AP57" s="656"/>
      <c r="AQ57" s="656"/>
      <c r="AR57" s="656"/>
      <c r="AS57" s="656"/>
      <c r="AT57" s="656"/>
      <c r="AU57" s="656"/>
      <c r="AV57" s="656"/>
      <c r="AW57" s="656"/>
      <c r="AX57" s="656"/>
      <c r="AY57" s="656"/>
      <c r="AZ57" s="656"/>
      <c r="BA57" s="656"/>
      <c r="BB57" s="656"/>
      <c r="BC57" s="656"/>
      <c r="BD57" s="656"/>
      <c r="BE57" s="656"/>
      <c r="BF57" s="656"/>
      <c r="BG57" s="656"/>
      <c r="BH57" s="656"/>
      <c r="BI57" s="656"/>
      <c r="BJ57" s="656"/>
      <c r="BK57" s="656"/>
      <c r="BL57" s="656"/>
      <c r="BM57" s="656"/>
      <c r="BN57" s="656"/>
      <c r="BO57" s="656"/>
      <c r="BP57" s="656"/>
      <c r="BQ57" s="656"/>
      <c r="BR57" s="656"/>
      <c r="BS57" s="656"/>
      <c r="BT57" s="656"/>
    </row>
    <row r="58" spans="3:72">
      <c r="D58" s="656"/>
      <c r="E58" s="656"/>
      <c r="F58" s="656"/>
      <c r="G58" s="656"/>
      <c r="H58" s="656"/>
      <c r="I58" s="656"/>
      <c r="J58" s="656"/>
      <c r="K58" s="656"/>
      <c r="L58" s="656"/>
      <c r="M58" s="656"/>
      <c r="N58" s="656"/>
      <c r="O58" s="656"/>
      <c r="P58" s="656"/>
      <c r="Q58" s="656"/>
      <c r="R58" s="656"/>
      <c r="S58" s="656"/>
      <c r="T58" s="656"/>
      <c r="U58" s="656"/>
      <c r="V58" s="656"/>
      <c r="W58" s="656"/>
      <c r="X58" s="656"/>
      <c r="Y58" s="656"/>
      <c r="Z58" s="656"/>
      <c r="AA58" s="656"/>
      <c r="AB58" s="656"/>
      <c r="AC58" s="656"/>
      <c r="AD58" s="656"/>
      <c r="AE58" s="656"/>
      <c r="AF58" s="656"/>
      <c r="AG58" s="656"/>
      <c r="AH58" s="656"/>
      <c r="AI58" s="656"/>
      <c r="AJ58" s="656"/>
      <c r="AK58" s="656"/>
      <c r="AL58" s="656"/>
      <c r="AM58" s="656"/>
      <c r="AN58" s="656"/>
      <c r="AO58" s="656"/>
      <c r="AP58" s="656"/>
      <c r="AQ58" s="656"/>
      <c r="AR58" s="656"/>
      <c r="AS58" s="656"/>
      <c r="AT58" s="656"/>
      <c r="AU58" s="656"/>
      <c r="AV58" s="656"/>
      <c r="AW58" s="656"/>
      <c r="AX58" s="656"/>
      <c r="AY58" s="656"/>
      <c r="AZ58" s="656"/>
      <c r="BA58" s="656"/>
      <c r="BB58" s="656"/>
      <c r="BC58" s="656"/>
      <c r="BD58" s="656"/>
      <c r="BE58" s="656"/>
      <c r="BF58" s="656"/>
      <c r="BG58" s="656"/>
      <c r="BH58" s="656"/>
      <c r="BI58" s="656"/>
      <c r="BJ58" s="656"/>
      <c r="BK58" s="656"/>
      <c r="BL58" s="656"/>
      <c r="BM58" s="656"/>
      <c r="BN58" s="656"/>
      <c r="BO58" s="656"/>
      <c r="BP58" s="656"/>
      <c r="BQ58" s="656"/>
      <c r="BR58" s="656"/>
      <c r="BS58" s="656"/>
      <c r="BT58" s="656"/>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F6B755-75AE-4500-BB70-B436DDF31867}">
  <sheetPr>
    <tabColor theme="0"/>
  </sheetPr>
  <dimension ref="A1:BW62"/>
  <sheetViews>
    <sheetView zoomScale="70" zoomScaleNormal="70" workbookViewId="0">
      <pane xSplit="3" ySplit="1" topLeftCell="BH3" activePane="bottomRight" state="frozen"/>
      <selection activeCell="D41" sqref="D41"/>
      <selection pane="topRight" activeCell="D41" sqref="D41"/>
      <selection pane="bottomLeft" activeCell="D41" sqref="D41"/>
      <selection pane="bottomRight" activeCell="BT44" sqref="BT44"/>
    </sheetView>
  </sheetViews>
  <sheetFormatPr defaultColWidth="9.109375" defaultRowHeight="16.2"/>
  <cols>
    <col min="1" max="1" width="15.44140625" style="599" customWidth="1"/>
    <col min="2" max="2" width="18.44140625" style="599" customWidth="1"/>
    <col min="3" max="3" width="83.5546875" style="599" customWidth="1"/>
    <col min="4" max="15" width="22.44140625" style="515" customWidth="1"/>
    <col min="16" max="16" width="25" style="515" bestFit="1" customWidth="1"/>
    <col min="17" max="17" width="24.109375" style="599" customWidth="1"/>
    <col min="18" max="21" width="18" style="515" bestFit="1" customWidth="1"/>
    <col min="22" max="22" width="18.6640625" style="515" bestFit="1" customWidth="1"/>
    <col min="23" max="23" width="19.6640625" style="515" bestFit="1" customWidth="1"/>
    <col min="24" max="26" width="18" style="515" bestFit="1" customWidth="1"/>
    <col min="27" max="28" width="19.44140625" style="515" bestFit="1" customWidth="1"/>
    <col min="29" max="29" width="20.6640625" style="515" bestFit="1" customWidth="1"/>
    <col min="30" max="30" width="26" style="515" bestFit="1" customWidth="1"/>
    <col min="31" max="31" width="24.109375" style="599" customWidth="1"/>
    <col min="32" max="34" width="18" style="515" bestFit="1" customWidth="1"/>
    <col min="35" max="35" width="19.44140625" style="515" bestFit="1" customWidth="1"/>
    <col min="36" max="39" width="18.6640625" style="515" bestFit="1" customWidth="1"/>
    <col min="40" max="41" width="20.6640625" style="515" bestFit="1" customWidth="1"/>
    <col min="42" max="42" width="19.6640625" style="515" bestFit="1" customWidth="1"/>
    <col min="43" max="43" width="21.88671875" style="515" bestFit="1" customWidth="1"/>
    <col min="44" max="44" width="25" style="515" bestFit="1" customWidth="1"/>
    <col min="45" max="45" width="24.109375" style="599" customWidth="1"/>
    <col min="46" max="57" width="22.44140625" style="515" customWidth="1"/>
    <col min="58" max="58" width="23.5546875" style="515" customWidth="1"/>
    <col min="59" max="59" width="20.33203125" style="599" bestFit="1" customWidth="1"/>
    <col min="60" max="65" width="18.6640625" style="515" bestFit="1" customWidth="1"/>
    <col min="66" max="66" width="21.33203125" style="515" bestFit="1" customWidth="1"/>
    <col min="67" max="71" width="19.44140625" style="515" bestFit="1" customWidth="1"/>
    <col min="72" max="72" width="20.33203125" style="599" bestFit="1" customWidth="1"/>
    <col min="73" max="73" width="9.109375" style="515"/>
    <col min="74" max="74" width="15.88671875" style="515" bestFit="1" customWidth="1"/>
    <col min="75" max="16384" width="9.109375" style="515"/>
  </cols>
  <sheetData>
    <row r="1" spans="1:74">
      <c r="A1" s="599" t="s">
        <v>301</v>
      </c>
    </row>
    <row r="2" spans="1:74">
      <c r="A2" s="599" t="s">
        <v>302</v>
      </c>
      <c r="BN2" s="539"/>
    </row>
    <row r="3" spans="1:74">
      <c r="A3" s="599" t="s">
        <v>502</v>
      </c>
      <c r="D3" s="517"/>
      <c r="E3" s="517"/>
      <c r="F3" s="517"/>
      <c r="G3" s="517"/>
      <c r="H3" s="517"/>
      <c r="I3" s="517"/>
      <c r="J3" s="517"/>
      <c r="K3" s="517"/>
      <c r="L3" s="517"/>
      <c r="M3" s="517"/>
      <c r="N3" s="517"/>
      <c r="O3" s="518"/>
      <c r="P3" s="518"/>
      <c r="Q3" s="518"/>
      <c r="R3" s="517"/>
      <c r="S3" s="517"/>
      <c r="T3" s="517"/>
      <c r="U3" s="517"/>
      <c r="V3" s="517"/>
      <c r="W3" s="517"/>
      <c r="X3" s="517"/>
      <c r="Y3" s="517"/>
      <c r="Z3" s="517"/>
      <c r="AA3" s="517"/>
      <c r="AB3" s="517"/>
      <c r="AC3" s="518"/>
      <c r="AD3" s="518"/>
      <c r="AE3" s="518"/>
      <c r="AF3" s="517"/>
      <c r="AG3" s="517"/>
      <c r="AH3" s="517"/>
      <c r="AI3" s="517"/>
      <c r="AJ3" s="517"/>
      <c r="AK3" s="517"/>
      <c r="AL3" s="517"/>
      <c r="AM3" s="517"/>
      <c r="AN3" s="517"/>
      <c r="AO3" s="517"/>
      <c r="AP3" s="517"/>
      <c r="AQ3" s="518"/>
      <c r="AR3" s="518"/>
      <c r="AS3" s="518"/>
      <c r="AT3" s="517"/>
      <c r="AU3" s="517"/>
      <c r="AV3" s="517"/>
      <c r="AW3" s="517"/>
      <c r="AX3" s="517"/>
      <c r="AY3" s="517"/>
      <c r="AZ3" s="517"/>
      <c r="BA3" s="517"/>
      <c r="BB3" s="517"/>
      <c r="BC3" s="517"/>
      <c r="BD3" s="517"/>
      <c r="BE3" s="518"/>
      <c r="BF3" s="518"/>
      <c r="BG3" s="518"/>
      <c r="BH3" s="517"/>
      <c r="BI3" s="517"/>
      <c r="BJ3" s="517"/>
      <c r="BK3" s="517"/>
      <c r="BL3" s="517"/>
      <c r="BM3" s="517"/>
      <c r="BN3" s="517"/>
      <c r="BO3" s="517"/>
      <c r="BP3" s="517"/>
      <c r="BQ3" s="517"/>
      <c r="BR3" s="517"/>
      <c r="BS3" s="518"/>
      <c r="BT3" s="518"/>
    </row>
    <row r="4" spans="1:74">
      <c r="A4" s="599" t="s">
        <v>662</v>
      </c>
      <c r="D4" s="600"/>
      <c r="E4" s="517"/>
      <c r="F4" s="517"/>
      <c r="G4" s="517"/>
      <c r="H4" s="517"/>
      <c r="I4" s="517"/>
      <c r="J4" s="517"/>
      <c r="K4" s="517"/>
      <c r="L4" s="517"/>
      <c r="M4" s="517"/>
      <c r="N4" s="517"/>
      <c r="O4" s="517"/>
      <c r="P4" s="517"/>
      <c r="Q4" s="601"/>
      <c r="R4" s="600"/>
      <c r="S4" s="517"/>
      <c r="T4" s="517"/>
      <c r="U4" s="517"/>
      <c r="V4" s="517"/>
      <c r="W4" s="517"/>
      <c r="X4" s="517"/>
      <c r="Y4" s="517"/>
      <c r="Z4" s="517"/>
      <c r="AA4" s="517"/>
      <c r="AB4" s="517"/>
      <c r="AC4" s="517"/>
      <c r="AD4" s="517"/>
      <c r="AE4" s="601"/>
      <c r="AF4" s="600"/>
      <c r="AG4" s="517"/>
      <c r="AH4" s="517"/>
      <c r="AI4" s="517"/>
      <c r="AJ4" s="517"/>
      <c r="AK4" s="517"/>
      <c r="AL4" s="517"/>
      <c r="AM4" s="517"/>
      <c r="AN4" s="517"/>
      <c r="AO4" s="517"/>
      <c r="AP4" s="517"/>
      <c r="AQ4" s="517"/>
      <c r="AR4" s="517"/>
      <c r="AS4" s="601"/>
      <c r="AT4" s="600"/>
      <c r="AU4" s="517"/>
      <c r="AV4" s="517"/>
      <c r="AW4" s="517"/>
      <c r="AX4" s="517"/>
      <c r="AY4" s="517"/>
      <c r="AZ4" s="517"/>
      <c r="BA4" s="517"/>
      <c r="BB4" s="517"/>
      <c r="BC4" s="517"/>
      <c r="BD4" s="517"/>
      <c r="BE4" s="517"/>
      <c r="BF4" s="517"/>
      <c r="BG4" s="601"/>
      <c r="BH4" s="600"/>
      <c r="BI4" s="517"/>
      <c r="BJ4" s="517"/>
      <c r="BK4" s="517"/>
      <c r="BL4" s="517"/>
      <c r="BM4" s="517"/>
      <c r="BN4" s="517"/>
      <c r="BO4" s="517"/>
      <c r="BP4" s="517"/>
      <c r="BQ4" s="517"/>
      <c r="BR4" s="517"/>
      <c r="BS4" s="517"/>
      <c r="BT4" s="601"/>
    </row>
    <row r="5" spans="1:74" ht="16.8" thickBot="1">
      <c r="A5" s="599" t="s">
        <v>663</v>
      </c>
      <c r="D5" s="517"/>
      <c r="E5" s="517"/>
      <c r="F5" s="517"/>
      <c r="G5" s="517"/>
      <c r="H5" s="517"/>
      <c r="I5" s="517"/>
      <c r="J5" s="517"/>
      <c r="K5" s="517"/>
      <c r="L5" s="517"/>
      <c r="M5" s="517"/>
      <c r="N5" s="517"/>
      <c r="O5" s="517"/>
      <c r="P5" s="517"/>
      <c r="Q5" s="601"/>
      <c r="R5" s="517"/>
      <c r="S5" s="517"/>
      <c r="T5" s="517"/>
      <c r="U5" s="517"/>
      <c r="V5" s="517"/>
      <c r="W5" s="517"/>
      <c r="X5" s="517"/>
      <c r="Y5" s="517"/>
      <c r="Z5" s="517"/>
      <c r="AA5" s="517"/>
      <c r="AB5" s="517"/>
      <c r="AC5" s="517"/>
      <c r="AD5" s="517"/>
      <c r="AE5" s="601"/>
      <c r="AF5" s="517"/>
      <c r="AG5" s="517"/>
      <c r="AH5" s="517"/>
      <c r="AI5" s="517"/>
      <c r="AJ5" s="517"/>
      <c r="AK5" s="517"/>
      <c r="AL5" s="517"/>
      <c r="AM5" s="517"/>
      <c r="AN5" s="517"/>
      <c r="AO5" s="517"/>
      <c r="AP5" s="517"/>
      <c r="AQ5" s="517"/>
      <c r="AR5" s="517"/>
      <c r="AS5" s="601"/>
      <c r="AT5" s="517"/>
      <c r="AU5" s="517"/>
      <c r="AV5" s="517"/>
      <c r="AW5" s="517"/>
      <c r="AX5" s="517"/>
      <c r="AY5" s="517"/>
      <c r="AZ5" s="517"/>
      <c r="BA5" s="517"/>
      <c r="BB5" s="517"/>
      <c r="BC5" s="517"/>
      <c r="BD5" s="517"/>
      <c r="BE5" s="517"/>
      <c r="BF5" s="517"/>
      <c r="BG5" s="601"/>
      <c r="BH5" s="523">
        <v>-5.9604644775390625E-8</v>
      </c>
      <c r="BI5" s="523">
        <v>0</v>
      </c>
      <c r="BJ5" s="523"/>
      <c r="BK5" s="523"/>
      <c r="BL5" s="523"/>
      <c r="BM5" s="523"/>
      <c r="BN5" s="600"/>
      <c r="BO5" s="523"/>
      <c r="BP5" s="523"/>
      <c r="BQ5" s="523"/>
      <c r="BR5" s="523"/>
      <c r="BS5" s="523"/>
      <c r="BT5" s="517"/>
    </row>
    <row r="6" spans="1:74" s="599" customFormat="1" ht="16.8" thickBot="1">
      <c r="D6" s="602" t="s">
        <v>303</v>
      </c>
      <c r="E6" s="603"/>
      <c r="F6" s="603"/>
      <c r="G6" s="603"/>
      <c r="H6" s="603"/>
      <c r="I6" s="603"/>
      <c r="J6" s="603"/>
      <c r="K6" s="603"/>
      <c r="L6" s="603"/>
      <c r="M6" s="603"/>
      <c r="N6" s="603"/>
      <c r="O6" s="603"/>
      <c r="P6" s="603"/>
      <c r="Q6" s="604"/>
      <c r="R6" s="602" t="s">
        <v>374</v>
      </c>
      <c r="S6" s="603"/>
      <c r="T6" s="603"/>
      <c r="U6" s="603"/>
      <c r="V6" s="603"/>
      <c r="W6" s="603"/>
      <c r="X6" s="603"/>
      <c r="Y6" s="603"/>
      <c r="Z6" s="603"/>
      <c r="AA6" s="603"/>
      <c r="AB6" s="603"/>
      <c r="AC6" s="603"/>
      <c r="AD6" s="603"/>
      <c r="AE6" s="604"/>
      <c r="AF6" s="602" t="s">
        <v>379</v>
      </c>
      <c r="AG6" s="603"/>
      <c r="AH6" s="603"/>
      <c r="AI6" s="603"/>
      <c r="AJ6" s="603"/>
      <c r="AK6" s="603"/>
      <c r="AL6" s="603"/>
      <c r="AM6" s="603"/>
      <c r="AN6" s="603"/>
      <c r="AO6" s="603"/>
      <c r="AP6" s="603"/>
      <c r="AQ6" s="603"/>
      <c r="AR6" s="603"/>
      <c r="AS6" s="604"/>
      <c r="AT6" s="602" t="s">
        <v>493</v>
      </c>
      <c r="AU6" s="603"/>
      <c r="AV6" s="603"/>
      <c r="AW6" s="603"/>
      <c r="AX6" s="603"/>
      <c r="AY6" s="603"/>
      <c r="AZ6" s="603"/>
      <c r="BA6" s="603"/>
      <c r="BB6" s="603"/>
      <c r="BC6" s="603"/>
      <c r="BD6" s="603"/>
      <c r="BE6" s="603"/>
      <c r="BF6" s="603"/>
      <c r="BG6" s="604"/>
      <c r="BH6" s="602" t="s">
        <v>494</v>
      </c>
      <c r="BI6" s="603"/>
      <c r="BJ6" s="603"/>
      <c r="BK6" s="603"/>
      <c r="BL6" s="603"/>
      <c r="BM6" s="603"/>
      <c r="BN6" s="603"/>
      <c r="BO6" s="603"/>
      <c r="BP6" s="603"/>
      <c r="BQ6" s="603"/>
      <c r="BR6" s="603"/>
      <c r="BS6" s="603"/>
      <c r="BT6" s="604"/>
    </row>
    <row r="7" spans="1:74" s="599" customFormat="1">
      <c r="B7" s="605" t="s">
        <v>304</v>
      </c>
      <c r="C7" s="606" t="s">
        <v>305</v>
      </c>
      <c r="D7" s="607" t="s">
        <v>306</v>
      </c>
      <c r="E7" s="608" t="s">
        <v>307</v>
      </c>
      <c r="F7" s="608" t="s">
        <v>308</v>
      </c>
      <c r="G7" s="608" t="s">
        <v>309</v>
      </c>
      <c r="H7" s="608" t="s">
        <v>310</v>
      </c>
      <c r="I7" s="608" t="s">
        <v>311</v>
      </c>
      <c r="J7" s="608" t="s">
        <v>312</v>
      </c>
      <c r="K7" s="608" t="s">
        <v>313</v>
      </c>
      <c r="L7" s="608" t="s">
        <v>314</v>
      </c>
      <c r="M7" s="608" t="s">
        <v>315</v>
      </c>
      <c r="N7" s="608" t="s">
        <v>316</v>
      </c>
      <c r="O7" s="608" t="s">
        <v>317</v>
      </c>
      <c r="P7" s="608" t="s">
        <v>368</v>
      </c>
      <c r="Q7" s="609" t="s">
        <v>318</v>
      </c>
      <c r="R7" s="607" t="s">
        <v>306</v>
      </c>
      <c r="S7" s="608" t="s">
        <v>307</v>
      </c>
      <c r="T7" s="608" t="s">
        <v>308</v>
      </c>
      <c r="U7" s="608" t="s">
        <v>309</v>
      </c>
      <c r="V7" s="608" t="s">
        <v>310</v>
      </c>
      <c r="W7" s="608" t="s">
        <v>311</v>
      </c>
      <c r="X7" s="608" t="s">
        <v>312</v>
      </c>
      <c r="Y7" s="608" t="s">
        <v>313</v>
      </c>
      <c r="Z7" s="608" t="s">
        <v>314</v>
      </c>
      <c r="AA7" s="608" t="s">
        <v>315</v>
      </c>
      <c r="AB7" s="608" t="s">
        <v>316</v>
      </c>
      <c r="AC7" s="608" t="s">
        <v>317</v>
      </c>
      <c r="AD7" s="608" t="s">
        <v>438</v>
      </c>
      <c r="AE7" s="609" t="s">
        <v>373</v>
      </c>
      <c r="AF7" s="607" t="s">
        <v>306</v>
      </c>
      <c r="AG7" s="608" t="s">
        <v>307</v>
      </c>
      <c r="AH7" s="608" t="s">
        <v>308</v>
      </c>
      <c r="AI7" s="608" t="s">
        <v>309</v>
      </c>
      <c r="AJ7" s="608" t="s">
        <v>310</v>
      </c>
      <c r="AK7" s="608" t="s">
        <v>311</v>
      </c>
      <c r="AL7" s="608" t="s">
        <v>312</v>
      </c>
      <c r="AM7" s="608" t="s">
        <v>313</v>
      </c>
      <c r="AN7" s="608" t="s">
        <v>314</v>
      </c>
      <c r="AO7" s="608" t="s">
        <v>315</v>
      </c>
      <c r="AP7" s="608" t="s">
        <v>316</v>
      </c>
      <c r="AQ7" s="608" t="s">
        <v>317</v>
      </c>
      <c r="AR7" s="608" t="s">
        <v>464</v>
      </c>
      <c r="AS7" s="609" t="s">
        <v>380</v>
      </c>
      <c r="AT7" s="607" t="s">
        <v>306</v>
      </c>
      <c r="AU7" s="608" t="s">
        <v>307</v>
      </c>
      <c r="AV7" s="608" t="s">
        <v>308</v>
      </c>
      <c r="AW7" s="608" t="s">
        <v>309</v>
      </c>
      <c r="AX7" s="608" t="s">
        <v>310</v>
      </c>
      <c r="AY7" s="608" t="s">
        <v>311</v>
      </c>
      <c r="AZ7" s="608" t="s">
        <v>312</v>
      </c>
      <c r="BA7" s="608" t="s">
        <v>313</v>
      </c>
      <c r="BB7" s="608" t="s">
        <v>314</v>
      </c>
      <c r="BC7" s="608" t="s">
        <v>315</v>
      </c>
      <c r="BD7" s="608" t="s">
        <v>316</v>
      </c>
      <c r="BE7" s="608" t="s">
        <v>317</v>
      </c>
      <c r="BF7" s="608" t="s">
        <v>593</v>
      </c>
      <c r="BG7" s="609" t="s">
        <v>495</v>
      </c>
      <c r="BH7" s="607" t="s">
        <v>306</v>
      </c>
      <c r="BI7" s="608" t="s">
        <v>307</v>
      </c>
      <c r="BJ7" s="608" t="s">
        <v>308</v>
      </c>
      <c r="BK7" s="608" t="s">
        <v>309</v>
      </c>
      <c r="BL7" s="608" t="s">
        <v>310</v>
      </c>
      <c r="BM7" s="608" t="s">
        <v>311</v>
      </c>
      <c r="BN7" s="608" t="s">
        <v>312</v>
      </c>
      <c r="BO7" s="608" t="s">
        <v>313</v>
      </c>
      <c r="BP7" s="608" t="s">
        <v>314</v>
      </c>
      <c r="BQ7" s="608" t="s">
        <v>315</v>
      </c>
      <c r="BR7" s="608" t="s">
        <v>316</v>
      </c>
      <c r="BS7" s="608" t="s">
        <v>317</v>
      </c>
      <c r="BT7" s="609" t="s">
        <v>496</v>
      </c>
    </row>
    <row r="8" spans="1:74">
      <c r="A8" s="610"/>
      <c r="B8" s="599" t="s">
        <v>319</v>
      </c>
      <c r="C8" s="569" t="s">
        <v>235</v>
      </c>
      <c r="D8" s="611">
        <v>40582237.074123427</v>
      </c>
      <c r="E8" s="540">
        <v>42436997.091877103</v>
      </c>
      <c r="F8" s="540">
        <v>42938428</v>
      </c>
      <c r="G8" s="540">
        <v>43083671</v>
      </c>
      <c r="H8" s="540">
        <v>42546166</v>
      </c>
      <c r="I8" s="540">
        <v>42649746</v>
      </c>
      <c r="J8" s="540">
        <v>42884290</v>
      </c>
      <c r="K8" s="540">
        <v>43091810</v>
      </c>
      <c r="L8" s="540">
        <v>43624029</v>
      </c>
      <c r="M8" s="540">
        <v>43801942.298371986</v>
      </c>
      <c r="N8" s="540">
        <v>43529617</v>
      </c>
      <c r="O8" s="540">
        <v>43170903.36060074</v>
      </c>
      <c r="P8" s="540">
        <v>112815969.15151334</v>
      </c>
      <c r="Q8" s="537">
        <v>627155805.97648656</v>
      </c>
      <c r="R8" s="611">
        <v>41637303</v>
      </c>
      <c r="S8" s="540">
        <v>43617912</v>
      </c>
      <c r="T8" s="540">
        <v>44448962</v>
      </c>
      <c r="U8" s="540">
        <v>44316876</v>
      </c>
      <c r="V8" s="540">
        <v>43717922</v>
      </c>
      <c r="W8" s="540">
        <v>43920676</v>
      </c>
      <c r="X8" s="540">
        <v>43565656</v>
      </c>
      <c r="Y8" s="540">
        <v>43999905</v>
      </c>
      <c r="Z8" s="540">
        <v>43658036.665152155</v>
      </c>
      <c r="AA8" s="540">
        <v>43480766</v>
      </c>
      <c r="AB8" s="540">
        <v>43826634</v>
      </c>
      <c r="AC8" s="540">
        <v>41513569</v>
      </c>
      <c r="AD8" s="540">
        <v>45218488.334847867</v>
      </c>
      <c r="AE8" s="537">
        <v>566922706</v>
      </c>
      <c r="AF8" s="611">
        <v>42159043</v>
      </c>
      <c r="AG8" s="540">
        <v>44504438</v>
      </c>
      <c r="AH8" s="540">
        <v>45309741</v>
      </c>
      <c r="AI8" s="540">
        <v>56527320</v>
      </c>
      <c r="AJ8" s="540">
        <v>42789778</v>
      </c>
      <c r="AK8" s="540">
        <v>43187285</v>
      </c>
      <c r="AL8" s="540">
        <v>43711749.223817036</v>
      </c>
      <c r="AM8" s="540">
        <v>45077923</v>
      </c>
      <c r="AN8" s="540">
        <v>45892645.190200105</v>
      </c>
      <c r="AO8" s="540">
        <v>47190851</v>
      </c>
      <c r="AP8" s="540">
        <v>47695248</v>
      </c>
      <c r="AQ8" s="540">
        <v>48303514.067564972</v>
      </c>
      <c r="AR8" s="540">
        <v>-8836698.4815821648</v>
      </c>
      <c r="AS8" s="537">
        <v>543512837</v>
      </c>
      <c r="AT8" s="611">
        <v>41947155</v>
      </c>
      <c r="AU8" s="540">
        <v>46728063</v>
      </c>
      <c r="AV8" s="540">
        <v>46690348</v>
      </c>
      <c r="AW8" s="540">
        <v>46356231.583049938</v>
      </c>
      <c r="AX8" s="540">
        <v>46457015</v>
      </c>
      <c r="AY8" s="540">
        <v>45676432.454659984</v>
      </c>
      <c r="AZ8" s="540">
        <v>45273279.08027225</v>
      </c>
      <c r="BA8" s="540">
        <v>45316130.655278012</v>
      </c>
      <c r="BB8" s="540">
        <v>45928770.363977954</v>
      </c>
      <c r="BC8" s="540">
        <v>46011429.499291018</v>
      </c>
      <c r="BD8" s="540">
        <v>46077544.917001978</v>
      </c>
      <c r="BE8" s="540">
        <v>45468487.536373913</v>
      </c>
      <c r="BF8" s="540">
        <v>92268309.910094976</v>
      </c>
      <c r="BG8" s="537">
        <v>640199197</v>
      </c>
      <c r="BH8" s="611">
        <v>38966115.860000014</v>
      </c>
      <c r="BI8" s="540">
        <v>43558279.640000001</v>
      </c>
      <c r="BJ8" s="540">
        <v>44281429.930000044</v>
      </c>
      <c r="BK8" s="540">
        <v>43591443.920000002</v>
      </c>
      <c r="BL8" s="540">
        <v>43224723.860000037</v>
      </c>
      <c r="BM8" s="540">
        <v>42978994.52000007</v>
      </c>
      <c r="BN8" s="540">
        <v>43783261.149999961</v>
      </c>
      <c r="BO8" s="540">
        <v>44642873.790000021</v>
      </c>
      <c r="BP8" s="540">
        <v>52549741.889999956</v>
      </c>
      <c r="BQ8" s="540">
        <v>52549741.889999956</v>
      </c>
      <c r="BR8" s="540">
        <v>52549741.889999956</v>
      </c>
      <c r="BS8" s="540">
        <v>52549741.889999956</v>
      </c>
      <c r="BT8" s="537">
        <v>555226090.23000002</v>
      </c>
      <c r="BV8" s="521"/>
    </row>
    <row r="9" spans="1:74">
      <c r="A9" s="610"/>
      <c r="B9" s="599" t="s">
        <v>320</v>
      </c>
      <c r="C9" s="569" t="s">
        <v>236</v>
      </c>
      <c r="D9" s="611">
        <v>854200.57756613975</v>
      </c>
      <c r="E9" s="540">
        <v>856833.02</v>
      </c>
      <c r="F9" s="540">
        <v>838109</v>
      </c>
      <c r="G9" s="540">
        <v>1247525</v>
      </c>
      <c r="H9" s="540">
        <v>1290471</v>
      </c>
      <c r="I9" s="540">
        <v>1396022</v>
      </c>
      <c r="J9" s="540">
        <v>1420828</v>
      </c>
      <c r="K9" s="540">
        <v>1468046</v>
      </c>
      <c r="L9" s="540">
        <v>2930171</v>
      </c>
      <c r="M9" s="540">
        <v>1460392.205938</v>
      </c>
      <c r="N9" s="540">
        <v>1675593</v>
      </c>
      <c r="O9" s="540">
        <v>1557005.1490983795</v>
      </c>
      <c r="P9" s="540">
        <v>-2131826.2400823198</v>
      </c>
      <c r="Q9" s="537">
        <v>14863369.712520201</v>
      </c>
      <c r="R9" s="611">
        <v>881355</v>
      </c>
      <c r="S9" s="540">
        <v>1121471</v>
      </c>
      <c r="T9" s="540">
        <v>1301315</v>
      </c>
      <c r="U9" s="540">
        <v>1270785</v>
      </c>
      <c r="V9" s="540">
        <v>1237328</v>
      </c>
      <c r="W9" s="540">
        <v>1571734</v>
      </c>
      <c r="X9" s="540">
        <v>1452016</v>
      </c>
      <c r="Y9" s="540">
        <v>2771967</v>
      </c>
      <c r="Z9" s="540">
        <v>4361099.7986560054</v>
      </c>
      <c r="AA9" s="540">
        <v>1365046</v>
      </c>
      <c r="AB9" s="540">
        <v>1691127</v>
      </c>
      <c r="AC9" s="540">
        <v>875016.01000000106</v>
      </c>
      <c r="AD9" s="540">
        <v>-2378235.8086560071</v>
      </c>
      <c r="AE9" s="537">
        <v>17522024</v>
      </c>
      <c r="AF9" s="611">
        <v>894022</v>
      </c>
      <c r="AG9" s="540">
        <v>1210872</v>
      </c>
      <c r="AH9" s="540">
        <v>1368651</v>
      </c>
      <c r="AI9" s="540">
        <v>1437115</v>
      </c>
      <c r="AJ9" s="540">
        <v>1403603</v>
      </c>
      <c r="AK9" s="540">
        <v>1441153</v>
      </c>
      <c r="AL9" s="540">
        <v>1472524.6634559969</v>
      </c>
      <c r="AM9" s="540">
        <v>1525273</v>
      </c>
      <c r="AN9" s="540">
        <v>1722428.8733200012</v>
      </c>
      <c r="AO9" s="540">
        <v>1682750</v>
      </c>
      <c r="AP9" s="540">
        <v>1654860</v>
      </c>
      <c r="AQ9" s="540">
        <v>2256674.7992019979</v>
      </c>
      <c r="AR9" s="540">
        <v>-1478980.3359779976</v>
      </c>
      <c r="AS9" s="537">
        <v>16590947</v>
      </c>
      <c r="AT9" s="611">
        <v>868168</v>
      </c>
      <c r="AU9" s="540">
        <v>1214183</v>
      </c>
      <c r="AV9" s="540">
        <v>1561497</v>
      </c>
      <c r="AW9" s="540">
        <v>1460707.5626049978</v>
      </c>
      <c r="AX9" s="540">
        <v>1398861</v>
      </c>
      <c r="AY9" s="540">
        <v>1532991.9346799999</v>
      </c>
      <c r="AZ9" s="540">
        <v>1459326.5656839977</v>
      </c>
      <c r="BA9" s="540">
        <v>2312387.3381300028</v>
      </c>
      <c r="BB9" s="540">
        <v>1515514.2375060008</v>
      </c>
      <c r="BC9" s="540">
        <v>1403174.6715050065</v>
      </c>
      <c r="BD9" s="540">
        <v>1540961.0096199997</v>
      </c>
      <c r="BE9" s="540">
        <v>1634560.0113220005</v>
      </c>
      <c r="BF9" s="540">
        <v>-5992134.3310520053</v>
      </c>
      <c r="BG9" s="537">
        <v>11910198</v>
      </c>
      <c r="BH9" s="611">
        <v>812088.02000000025</v>
      </c>
      <c r="BI9" s="540">
        <v>785598.97999999963</v>
      </c>
      <c r="BJ9" s="540">
        <v>786555.71000000054</v>
      </c>
      <c r="BK9" s="540">
        <v>8993254.22000001</v>
      </c>
      <c r="BL9" s="540">
        <v>829526.73000000033</v>
      </c>
      <c r="BM9" s="540">
        <v>786444.77999999956</v>
      </c>
      <c r="BN9" s="540">
        <v>2656376.8299999982</v>
      </c>
      <c r="BO9" s="540">
        <v>1501978.679999996</v>
      </c>
      <c r="BP9" s="540">
        <v>526586.26541666966</v>
      </c>
      <c r="BQ9" s="540">
        <v>526586.26541666966</v>
      </c>
      <c r="BR9" s="540">
        <v>526586.26541666966</v>
      </c>
      <c r="BS9" s="540">
        <v>526586.26541666966</v>
      </c>
      <c r="BT9" s="537">
        <v>19258169.011666682</v>
      </c>
      <c r="BV9" s="521"/>
    </row>
    <row r="10" spans="1:74">
      <c r="A10" s="610"/>
      <c r="B10" s="599" t="s">
        <v>321</v>
      </c>
      <c r="C10" s="569" t="s">
        <v>237</v>
      </c>
      <c r="D10" s="611">
        <v>0</v>
      </c>
      <c r="E10" s="540">
        <v>999143</v>
      </c>
      <c r="F10" s="540">
        <v>296892</v>
      </c>
      <c r="G10" s="540">
        <v>726998</v>
      </c>
      <c r="H10" s="540">
        <v>346912</v>
      </c>
      <c r="I10" s="540">
        <v>402136</v>
      </c>
      <c r="J10" s="540">
        <v>1655006</v>
      </c>
      <c r="K10" s="540">
        <v>855143</v>
      </c>
      <c r="L10" s="540">
        <v>456922</v>
      </c>
      <c r="M10" s="540">
        <v>1171647.56</v>
      </c>
      <c r="N10" s="540">
        <v>749251</v>
      </c>
      <c r="O10" s="540">
        <v>-503112.47328665963</v>
      </c>
      <c r="P10" s="540">
        <v>5254170.4589600647</v>
      </c>
      <c r="Q10" s="537">
        <v>12411108.545673406</v>
      </c>
      <c r="R10" s="611">
        <v>0</v>
      </c>
      <c r="S10" s="540">
        <v>3922</v>
      </c>
      <c r="T10" s="540">
        <v>917419</v>
      </c>
      <c r="U10" s="540">
        <v>449999</v>
      </c>
      <c r="V10" s="540">
        <v>502408</v>
      </c>
      <c r="W10" s="540">
        <v>5091</v>
      </c>
      <c r="X10" s="540">
        <v>445510</v>
      </c>
      <c r="Y10" s="540">
        <v>538064</v>
      </c>
      <c r="Z10" s="540">
        <v>873036.55999999994</v>
      </c>
      <c r="AA10" s="540">
        <v>496469</v>
      </c>
      <c r="AB10" s="540">
        <v>123966</v>
      </c>
      <c r="AC10" s="540">
        <v>741308.29999999981</v>
      </c>
      <c r="AD10" s="540">
        <v>6042346.1399999997</v>
      </c>
      <c r="AE10" s="537">
        <v>11139539</v>
      </c>
      <c r="AF10" s="611">
        <v>0</v>
      </c>
      <c r="AG10" s="540">
        <v>269116</v>
      </c>
      <c r="AH10" s="540">
        <v>268704</v>
      </c>
      <c r="AI10" s="540">
        <v>319235</v>
      </c>
      <c r="AJ10" s="540">
        <v>286317</v>
      </c>
      <c r="AK10" s="540">
        <v>270263</v>
      </c>
      <c r="AL10" s="540">
        <v>268420.99</v>
      </c>
      <c r="AM10" s="540">
        <v>273726</v>
      </c>
      <c r="AN10" s="540">
        <v>5444650.9400000013</v>
      </c>
      <c r="AO10" s="540">
        <v>294682</v>
      </c>
      <c r="AP10" s="540">
        <v>-4857528</v>
      </c>
      <c r="AQ10" s="540">
        <v>315649.09999999998</v>
      </c>
      <c r="AR10" s="540">
        <v>25154925.969999999</v>
      </c>
      <c r="AS10" s="537">
        <v>28308162</v>
      </c>
      <c r="AT10" s="611">
        <v>0</v>
      </c>
      <c r="AU10" s="540">
        <v>318848</v>
      </c>
      <c r="AV10" s="540">
        <v>223397</v>
      </c>
      <c r="AW10" s="540">
        <v>410894.48999999976</v>
      </c>
      <c r="AX10" s="540">
        <v>551814</v>
      </c>
      <c r="AY10" s="540">
        <v>484077.92999999993</v>
      </c>
      <c r="AZ10" s="540">
        <v>422326.05999999994</v>
      </c>
      <c r="BA10" s="540">
        <v>768111.87000000197</v>
      </c>
      <c r="BB10" s="540">
        <v>669854.99000000034</v>
      </c>
      <c r="BC10" s="540">
        <v>629519.58999999892</v>
      </c>
      <c r="BD10" s="540">
        <v>571550.64000000036</v>
      </c>
      <c r="BE10" s="540">
        <v>608233.4</v>
      </c>
      <c r="BF10" s="540">
        <v>4792512.0299999984</v>
      </c>
      <c r="BG10" s="537">
        <v>10451140</v>
      </c>
      <c r="BH10" s="611">
        <v>0</v>
      </c>
      <c r="BI10" s="540">
        <v>467526.63999999996</v>
      </c>
      <c r="BJ10" s="540">
        <v>525630.81999999972</v>
      </c>
      <c r="BK10" s="540">
        <v>625225.22000000044</v>
      </c>
      <c r="BL10" s="540">
        <v>623085.45000000007</v>
      </c>
      <c r="BM10" s="540">
        <v>619249.96</v>
      </c>
      <c r="BN10" s="540">
        <v>751769.34999999974</v>
      </c>
      <c r="BO10" s="540">
        <v>658531.79999999923</v>
      </c>
      <c r="BP10" s="540">
        <v>810692.17291666614</v>
      </c>
      <c r="BQ10" s="540">
        <v>810692.17291666614</v>
      </c>
      <c r="BR10" s="540">
        <v>810692.17291666614</v>
      </c>
      <c r="BS10" s="540">
        <v>810692.17291666614</v>
      </c>
      <c r="BT10" s="537">
        <v>7513787.9316666638</v>
      </c>
      <c r="BV10" s="521"/>
    </row>
    <row r="11" spans="1:74">
      <c r="A11" s="610"/>
      <c r="B11" s="599" t="s">
        <v>322</v>
      </c>
      <c r="C11" s="569" t="s">
        <v>238</v>
      </c>
      <c r="D11" s="611">
        <v>0</v>
      </c>
      <c r="E11" s="540">
        <v>0</v>
      </c>
      <c r="F11" s="540">
        <v>0</v>
      </c>
      <c r="G11" s="540">
        <v>0</v>
      </c>
      <c r="H11" s="540">
        <v>0</v>
      </c>
      <c r="I11" s="540">
        <v>0</v>
      </c>
      <c r="J11" s="540">
        <v>0</v>
      </c>
      <c r="K11" s="540">
        <v>0</v>
      </c>
      <c r="L11" s="540">
        <v>367</v>
      </c>
      <c r="M11" s="540">
        <v>0</v>
      </c>
      <c r="N11" s="540">
        <v>0</v>
      </c>
      <c r="O11" s="540">
        <v>0</v>
      </c>
      <c r="P11" s="540">
        <v>-367</v>
      </c>
      <c r="Q11" s="537">
        <v>0</v>
      </c>
      <c r="R11" s="611">
        <v>0</v>
      </c>
      <c r="S11" s="540">
        <v>0</v>
      </c>
      <c r="T11" s="540">
        <v>0</v>
      </c>
      <c r="U11" s="540">
        <v>0</v>
      </c>
      <c r="V11" s="540">
        <v>0</v>
      </c>
      <c r="W11" s="540">
        <v>0</v>
      </c>
      <c r="X11" s="540">
        <v>0</v>
      </c>
      <c r="Y11" s="540">
        <v>0</v>
      </c>
      <c r="Z11" s="540">
        <v>0</v>
      </c>
      <c r="AA11" s="540">
        <v>0</v>
      </c>
      <c r="AB11" s="540">
        <v>0</v>
      </c>
      <c r="AC11" s="540">
        <v>0</v>
      </c>
      <c r="AD11" s="540">
        <v>0</v>
      </c>
      <c r="AE11" s="537">
        <v>0</v>
      </c>
      <c r="AF11" s="611">
        <v>0</v>
      </c>
      <c r="AG11" s="540">
        <v>0</v>
      </c>
      <c r="AH11" s="540">
        <v>0</v>
      </c>
      <c r="AI11" s="540">
        <v>0</v>
      </c>
      <c r="AJ11" s="540">
        <v>0</v>
      </c>
      <c r="AK11" s="540">
        <v>0</v>
      </c>
      <c r="AL11" s="540">
        <v>0</v>
      </c>
      <c r="AM11" s="540">
        <v>0</v>
      </c>
      <c r="AN11" s="540">
        <v>0</v>
      </c>
      <c r="AO11" s="540">
        <v>0</v>
      </c>
      <c r="AP11" s="540">
        <v>0</v>
      </c>
      <c r="AQ11" s="540">
        <v>0</v>
      </c>
      <c r="AR11" s="540">
        <v>0</v>
      </c>
      <c r="AS11" s="537">
        <v>0</v>
      </c>
      <c r="AT11" s="611">
        <v>0</v>
      </c>
      <c r="AU11" s="540">
        <v>0</v>
      </c>
      <c r="AV11" s="540">
        <v>0</v>
      </c>
      <c r="AW11" s="540">
        <v>0</v>
      </c>
      <c r="AX11" s="540">
        <v>0</v>
      </c>
      <c r="AY11" s="540">
        <v>0</v>
      </c>
      <c r="AZ11" s="540">
        <v>0</v>
      </c>
      <c r="BA11" s="540">
        <v>0</v>
      </c>
      <c r="BB11" s="540">
        <v>0</v>
      </c>
      <c r="BC11" s="540">
        <v>0</v>
      </c>
      <c r="BD11" s="540">
        <v>0</v>
      </c>
      <c r="BE11" s="540">
        <v>0</v>
      </c>
      <c r="BF11" s="540">
        <v>0</v>
      </c>
      <c r="BG11" s="537">
        <v>0</v>
      </c>
      <c r="BH11" s="611">
        <v>0</v>
      </c>
      <c r="BI11" s="540">
        <v>0</v>
      </c>
      <c r="BJ11" s="540">
        <v>0</v>
      </c>
      <c r="BK11" s="540">
        <v>0</v>
      </c>
      <c r="BL11" s="540">
        <v>0</v>
      </c>
      <c r="BM11" s="540">
        <v>0</v>
      </c>
      <c r="BN11" s="540">
        <v>0</v>
      </c>
      <c r="BO11" s="540">
        <v>0</v>
      </c>
      <c r="BP11" s="540">
        <v>0</v>
      </c>
      <c r="BQ11" s="540">
        <v>0</v>
      </c>
      <c r="BR11" s="540">
        <v>0</v>
      </c>
      <c r="BS11" s="540">
        <v>0</v>
      </c>
      <c r="BT11" s="537">
        <v>0</v>
      </c>
      <c r="BV11" s="521"/>
    </row>
    <row r="12" spans="1:74">
      <c r="A12" s="610"/>
      <c r="B12" s="599" t="s">
        <v>323</v>
      </c>
      <c r="C12" s="569" t="s">
        <v>239</v>
      </c>
      <c r="D12" s="611">
        <v>0</v>
      </c>
      <c r="E12" s="540">
        <v>962.87</v>
      </c>
      <c r="F12" s="540">
        <v>1621</v>
      </c>
      <c r="G12" s="540">
        <v>24679</v>
      </c>
      <c r="H12" s="540">
        <v>13376</v>
      </c>
      <c r="I12" s="540">
        <v>5635</v>
      </c>
      <c r="J12" s="540">
        <v>17371</v>
      </c>
      <c r="K12" s="540">
        <v>19207</v>
      </c>
      <c r="L12" s="540">
        <v>30034</v>
      </c>
      <c r="M12" s="540">
        <v>19830.716541999998</v>
      </c>
      <c r="N12" s="540">
        <v>28267</v>
      </c>
      <c r="O12" s="540">
        <v>6330.0845618399944</v>
      </c>
      <c r="P12" s="540">
        <v>-66474.347019668727</v>
      </c>
      <c r="Q12" s="537">
        <v>100839.32408417127</v>
      </c>
      <c r="R12" s="611">
        <v>9943</v>
      </c>
      <c r="S12" s="540">
        <v>14735</v>
      </c>
      <c r="T12" s="540">
        <v>16737</v>
      </c>
      <c r="U12" s="540">
        <v>7255</v>
      </c>
      <c r="V12" s="540">
        <v>26222</v>
      </c>
      <c r="W12" s="540">
        <v>9521</v>
      </c>
      <c r="X12" s="540">
        <v>30656</v>
      </c>
      <c r="Y12" s="540">
        <v>464902</v>
      </c>
      <c r="Z12" s="540">
        <v>70394.651583999934</v>
      </c>
      <c r="AA12" s="540">
        <v>20653</v>
      </c>
      <c r="AB12" s="540">
        <v>79080</v>
      </c>
      <c r="AC12" s="540">
        <v>703537</v>
      </c>
      <c r="AD12" s="540">
        <v>-1345806.6515839999</v>
      </c>
      <c r="AE12" s="537">
        <v>107829</v>
      </c>
      <c r="AF12" s="611">
        <v>6110</v>
      </c>
      <c r="AG12" s="540">
        <v>179772</v>
      </c>
      <c r="AH12" s="540">
        <v>130771</v>
      </c>
      <c r="AI12" s="540">
        <v>63171</v>
      </c>
      <c r="AJ12" s="540">
        <v>16281</v>
      </c>
      <c r="AK12" s="540">
        <v>47365</v>
      </c>
      <c r="AL12" s="540">
        <v>17021.066386999963</v>
      </c>
      <c r="AM12" s="540">
        <v>18554</v>
      </c>
      <c r="AN12" s="540">
        <v>32492.605499999991</v>
      </c>
      <c r="AO12" s="540">
        <v>12178</v>
      </c>
      <c r="AP12" s="540">
        <v>3193</v>
      </c>
      <c r="AQ12" s="540">
        <v>11130.499713000001</v>
      </c>
      <c r="AR12" s="540">
        <v>-513629.1716</v>
      </c>
      <c r="AS12" s="537">
        <v>24410</v>
      </c>
      <c r="AT12" s="611">
        <v>351</v>
      </c>
      <c r="AU12" s="540">
        <v>4743</v>
      </c>
      <c r="AV12" s="540">
        <v>5838</v>
      </c>
      <c r="AW12" s="540">
        <v>8896.355899999995</v>
      </c>
      <c r="AX12" s="540">
        <v>14776</v>
      </c>
      <c r="AY12" s="540">
        <v>15495.29176</v>
      </c>
      <c r="AZ12" s="540">
        <v>7903.3283519999841</v>
      </c>
      <c r="BA12" s="540">
        <v>14875.47565499998</v>
      </c>
      <c r="BB12" s="540">
        <v>10519.952510000003</v>
      </c>
      <c r="BC12" s="540">
        <v>15674.536921999952</v>
      </c>
      <c r="BD12" s="540">
        <v>12773.926006000002</v>
      </c>
      <c r="BE12" s="540">
        <v>2074.5259839999994</v>
      </c>
      <c r="BF12" s="540">
        <v>24744.606911000083</v>
      </c>
      <c r="BG12" s="537">
        <v>138666</v>
      </c>
      <c r="BH12" s="611">
        <v>3370.54</v>
      </c>
      <c r="BI12" s="540">
        <v>1127.8499999999988</v>
      </c>
      <c r="BJ12" s="540">
        <v>955.22</v>
      </c>
      <c r="BK12" s="540">
        <v>1312.4399999999982</v>
      </c>
      <c r="BL12" s="540">
        <v>10108.209999999997</v>
      </c>
      <c r="BM12" s="540">
        <v>6448.6099999999988</v>
      </c>
      <c r="BN12" s="540">
        <v>4334.400000000006</v>
      </c>
      <c r="BO12" s="540">
        <v>11248.509999999995</v>
      </c>
      <c r="BP12" s="540">
        <v>13721.868333333336</v>
      </c>
      <c r="BQ12" s="540">
        <v>13721.868333333336</v>
      </c>
      <c r="BR12" s="540">
        <v>13721.868333333336</v>
      </c>
      <c r="BS12" s="540">
        <v>13721.868333333336</v>
      </c>
      <c r="BT12" s="537">
        <v>93793.253333333341</v>
      </c>
      <c r="BV12" s="521"/>
    </row>
    <row r="13" spans="1:74">
      <c r="A13" s="610"/>
      <c r="B13" s="599" t="s">
        <v>324</v>
      </c>
      <c r="C13" s="569" t="s">
        <v>240</v>
      </c>
      <c r="D13" s="611">
        <v>0</v>
      </c>
      <c r="E13" s="540">
        <v>0</v>
      </c>
      <c r="F13" s="540">
        <v>0</v>
      </c>
      <c r="G13" s="540">
        <v>501809</v>
      </c>
      <c r="H13" s="540">
        <v>17689</v>
      </c>
      <c r="I13" s="540">
        <v>1112197</v>
      </c>
      <c r="J13" s="540">
        <v>18254</v>
      </c>
      <c r="K13" s="540">
        <v>652360</v>
      </c>
      <c r="L13" s="540">
        <v>1231098</v>
      </c>
      <c r="M13" s="540">
        <v>79122.922318000012</v>
      </c>
      <c r="N13" s="540">
        <v>1973826</v>
      </c>
      <c r="O13" s="540">
        <v>74172.210214959981</v>
      </c>
      <c r="P13" s="540">
        <v>-5655987.3550012494</v>
      </c>
      <c r="Q13" s="537">
        <v>4540.7775317118003</v>
      </c>
      <c r="R13" s="611">
        <v>1674</v>
      </c>
      <c r="S13" s="540">
        <v>788492</v>
      </c>
      <c r="T13" s="540">
        <v>102941</v>
      </c>
      <c r="U13" s="540">
        <v>526467</v>
      </c>
      <c r="V13" s="540">
        <v>1080800</v>
      </c>
      <c r="W13" s="540">
        <v>79192</v>
      </c>
      <c r="X13" s="540">
        <v>610085</v>
      </c>
      <c r="Y13" s="540">
        <v>1126322</v>
      </c>
      <c r="Z13" s="540">
        <v>864150.37662399956</v>
      </c>
      <c r="AA13" s="540">
        <v>407726</v>
      </c>
      <c r="AB13" s="540">
        <v>686294</v>
      </c>
      <c r="AC13" s="540">
        <v>11</v>
      </c>
      <c r="AD13" s="540">
        <v>1340537.6233760007</v>
      </c>
      <c r="AE13" s="537">
        <v>7614692</v>
      </c>
      <c r="AF13" s="611">
        <v>613031</v>
      </c>
      <c r="AG13" s="540">
        <v>636848</v>
      </c>
      <c r="AH13" s="540">
        <v>20024</v>
      </c>
      <c r="AI13" s="540">
        <v>30541</v>
      </c>
      <c r="AJ13" s="540">
        <v>14024</v>
      </c>
      <c r="AK13" s="540">
        <v>2220840</v>
      </c>
      <c r="AL13" s="540">
        <v>428471.17241599993</v>
      </c>
      <c r="AM13" s="540">
        <v>220539</v>
      </c>
      <c r="AN13" s="540">
        <v>1862602.9400799994</v>
      </c>
      <c r="AO13" s="540">
        <v>13205</v>
      </c>
      <c r="AP13" s="540">
        <v>909101</v>
      </c>
      <c r="AQ13" s="540">
        <v>24534.906656999992</v>
      </c>
      <c r="AR13" s="540">
        <v>825384.98084700108</v>
      </c>
      <c r="AS13" s="537">
        <v>7819147</v>
      </c>
      <c r="AT13" s="611">
        <v>587351</v>
      </c>
      <c r="AU13" s="540">
        <v>-1464292</v>
      </c>
      <c r="AV13" s="540">
        <v>77627</v>
      </c>
      <c r="AW13" s="540">
        <v>533514.76561999973</v>
      </c>
      <c r="AX13" s="540">
        <v>169851</v>
      </c>
      <c r="AY13" s="540">
        <v>1639314.2983600004</v>
      </c>
      <c r="AZ13" s="540">
        <v>310435.32649199921</v>
      </c>
      <c r="BA13" s="540">
        <v>15737.685146999547</v>
      </c>
      <c r="BB13" s="540">
        <v>336225.26724999998</v>
      </c>
      <c r="BC13" s="540">
        <v>2120576.3809530004</v>
      </c>
      <c r="BD13" s="540">
        <v>8058.8378160000002</v>
      </c>
      <c r="BE13" s="540">
        <v>174074.51300400001</v>
      </c>
      <c r="BF13" s="540">
        <v>-4506006.0746419998</v>
      </c>
      <c r="BG13" s="537">
        <v>2468</v>
      </c>
      <c r="BH13" s="611">
        <v>0</v>
      </c>
      <c r="BI13" s="540">
        <v>0</v>
      </c>
      <c r="BJ13" s="540">
        <v>0</v>
      </c>
      <c r="BK13" s="540">
        <v>0</v>
      </c>
      <c r="BL13" s="540">
        <v>0</v>
      </c>
      <c r="BM13" s="540">
        <v>0</v>
      </c>
      <c r="BN13" s="540">
        <v>0</v>
      </c>
      <c r="BO13" s="540">
        <v>0</v>
      </c>
      <c r="BP13" s="540">
        <v>1838474.9999999998</v>
      </c>
      <c r="BQ13" s="540">
        <v>1838474.9999999998</v>
      </c>
      <c r="BR13" s="540">
        <v>1838474.9999999998</v>
      </c>
      <c r="BS13" s="540">
        <v>1838474.9999999998</v>
      </c>
      <c r="BT13" s="537">
        <v>7353899.9999999991</v>
      </c>
      <c r="BV13" s="521"/>
    </row>
    <row r="14" spans="1:74">
      <c r="A14" s="610"/>
      <c r="B14" s="599" t="s">
        <v>325</v>
      </c>
      <c r="C14" s="569" t="s">
        <v>241</v>
      </c>
      <c r="D14" s="611">
        <v>167700.57594710001</v>
      </c>
      <c r="E14" s="540">
        <v>3711507.0300000012</v>
      </c>
      <c r="F14" s="540">
        <v>3993235</v>
      </c>
      <c r="G14" s="540">
        <v>3377515</v>
      </c>
      <c r="H14" s="540">
        <v>4157477</v>
      </c>
      <c r="I14" s="540">
        <v>4342554</v>
      </c>
      <c r="J14" s="540">
        <v>4837129</v>
      </c>
      <c r="K14" s="540">
        <v>4371639</v>
      </c>
      <c r="L14" s="540">
        <v>5356069</v>
      </c>
      <c r="M14" s="540">
        <v>4598757.0550859999</v>
      </c>
      <c r="N14" s="540">
        <v>5196676</v>
      </c>
      <c r="O14" s="540">
        <v>4688612.0910538109</v>
      </c>
      <c r="P14" s="540">
        <v>18874406.247913085</v>
      </c>
      <c r="Q14" s="537">
        <v>67673277</v>
      </c>
      <c r="R14" s="611">
        <v>297425</v>
      </c>
      <c r="S14" s="540">
        <v>3699192</v>
      </c>
      <c r="T14" s="540">
        <v>4996705</v>
      </c>
      <c r="U14" s="540">
        <v>3997036</v>
      </c>
      <c r="V14" s="540">
        <v>4658755</v>
      </c>
      <c r="W14" s="540">
        <v>4521655</v>
      </c>
      <c r="X14" s="540">
        <v>4878687</v>
      </c>
      <c r="Y14" s="540">
        <v>3457621</v>
      </c>
      <c r="Z14" s="540">
        <v>2024855.8327680039</v>
      </c>
      <c r="AA14" s="540">
        <v>2242450</v>
      </c>
      <c r="AB14" s="540">
        <v>2722745</v>
      </c>
      <c r="AC14" s="540">
        <v>2215949</v>
      </c>
      <c r="AD14" s="540">
        <v>16417406.167231992</v>
      </c>
      <c r="AE14" s="537">
        <v>56130482</v>
      </c>
      <c r="AF14" s="611">
        <v>353357</v>
      </c>
      <c r="AG14" s="540">
        <v>2857649</v>
      </c>
      <c r="AH14" s="540">
        <v>2764176</v>
      </c>
      <c r="AI14" s="540">
        <v>3126824</v>
      </c>
      <c r="AJ14" s="540">
        <v>2863719</v>
      </c>
      <c r="AK14" s="540">
        <v>2380696</v>
      </c>
      <c r="AL14" s="540">
        <v>3000650.0944330124</v>
      </c>
      <c r="AM14" s="540">
        <v>3780740</v>
      </c>
      <c r="AN14" s="540">
        <v>3606554.2389900023</v>
      </c>
      <c r="AO14" s="540">
        <v>3352575</v>
      </c>
      <c r="AP14" s="540">
        <v>3787484</v>
      </c>
      <c r="AQ14" s="540">
        <v>2942635.5032589962</v>
      </c>
      <c r="AR14" s="540">
        <v>10122546.163317986</v>
      </c>
      <c r="AS14" s="537">
        <v>44939606</v>
      </c>
      <c r="AT14" s="611">
        <v>93104</v>
      </c>
      <c r="AU14" s="540">
        <v>3093500</v>
      </c>
      <c r="AV14" s="540">
        <v>3499831</v>
      </c>
      <c r="AW14" s="540">
        <v>4214346.2532549985</v>
      </c>
      <c r="AX14" s="540">
        <v>4319981</v>
      </c>
      <c r="AY14" s="540">
        <v>3524892.5983600006</v>
      </c>
      <c r="AZ14" s="540">
        <v>4435570.6843080046</v>
      </c>
      <c r="BA14" s="540">
        <v>4471588.4137749793</v>
      </c>
      <c r="BB14" s="540">
        <v>4373110.8836960094</v>
      </c>
      <c r="BC14" s="540">
        <v>5023563.3338430012</v>
      </c>
      <c r="BD14" s="540">
        <v>4733384.515556002</v>
      </c>
      <c r="BE14" s="540">
        <v>4082498.7166650011</v>
      </c>
      <c r="BF14" s="540">
        <v>12449840.600542009</v>
      </c>
      <c r="BG14" s="537">
        <v>58315212</v>
      </c>
      <c r="BH14" s="611">
        <v>394613.28000000014</v>
      </c>
      <c r="BI14" s="540">
        <v>3993986.8199999994</v>
      </c>
      <c r="BJ14" s="540">
        <v>4144783.95</v>
      </c>
      <c r="BK14" s="540">
        <v>4549073.37</v>
      </c>
      <c r="BL14" s="540">
        <v>4267850.6699999971</v>
      </c>
      <c r="BM14" s="540">
        <v>3505712.1399999997</v>
      </c>
      <c r="BN14" s="540">
        <v>4689842.0399999991</v>
      </c>
      <c r="BO14" s="540">
        <v>5127598.979999993</v>
      </c>
      <c r="BP14" s="540">
        <v>5246891.336249996</v>
      </c>
      <c r="BQ14" s="540">
        <v>5246891.336249996</v>
      </c>
      <c r="BR14" s="540">
        <v>5246891.336249996</v>
      </c>
      <c r="BS14" s="540">
        <v>5246891.336249996</v>
      </c>
      <c r="BT14" s="537">
        <v>51661026.594999976</v>
      </c>
      <c r="BV14" s="521"/>
    </row>
    <row r="15" spans="1:74">
      <c r="A15" s="610"/>
      <c r="B15" s="599" t="s">
        <v>326</v>
      </c>
      <c r="C15" s="569" t="s">
        <v>242</v>
      </c>
      <c r="D15" s="611">
        <v>0</v>
      </c>
      <c r="E15" s="540">
        <v>73.900000000000006</v>
      </c>
      <c r="F15" s="540">
        <v>0</v>
      </c>
      <c r="G15" s="540">
        <v>7467</v>
      </c>
      <c r="H15" s="540">
        <v>53</v>
      </c>
      <c r="I15" s="540">
        <v>9628</v>
      </c>
      <c r="J15" s="540">
        <v>6304</v>
      </c>
      <c r="K15" s="540">
        <v>5526</v>
      </c>
      <c r="L15" s="540">
        <v>29483</v>
      </c>
      <c r="M15" s="540">
        <v>0</v>
      </c>
      <c r="N15" s="540">
        <v>6658</v>
      </c>
      <c r="O15" s="540">
        <v>9030</v>
      </c>
      <c r="P15" s="540">
        <v>32307.765755205706</v>
      </c>
      <c r="Q15" s="537">
        <v>106530.6657552057</v>
      </c>
      <c r="R15" s="611">
        <v>3488</v>
      </c>
      <c r="S15" s="540">
        <v>3508</v>
      </c>
      <c r="T15" s="540">
        <v>25838</v>
      </c>
      <c r="U15" s="540">
        <v>1825</v>
      </c>
      <c r="V15" s="540">
        <v>11186</v>
      </c>
      <c r="W15" s="540">
        <v>25429</v>
      </c>
      <c r="X15" s="540">
        <v>1170</v>
      </c>
      <c r="Y15" s="540">
        <v>6344</v>
      </c>
      <c r="Z15" s="540">
        <v>1054.3141440000006</v>
      </c>
      <c r="AA15" s="540">
        <v>1929</v>
      </c>
      <c r="AB15" s="540">
        <v>1873</v>
      </c>
      <c r="AC15" s="540">
        <v>500</v>
      </c>
      <c r="AD15" s="540">
        <v>57493.685855999996</v>
      </c>
      <c r="AE15" s="537">
        <v>141638</v>
      </c>
      <c r="AF15" s="611">
        <v>0</v>
      </c>
      <c r="AG15" s="540">
        <v>24300</v>
      </c>
      <c r="AH15" s="540">
        <v>949</v>
      </c>
      <c r="AI15" s="540">
        <v>295</v>
      </c>
      <c r="AJ15" s="540">
        <v>690</v>
      </c>
      <c r="AK15" s="540">
        <v>0</v>
      </c>
      <c r="AL15" s="540">
        <v>-34.40499999999998</v>
      </c>
      <c r="AM15" s="540">
        <v>762</v>
      </c>
      <c r="AN15" s="540">
        <v>0</v>
      </c>
      <c r="AO15" s="540">
        <v>0</v>
      </c>
      <c r="AP15" s="540">
        <v>97</v>
      </c>
      <c r="AQ15" s="540">
        <v>0</v>
      </c>
      <c r="AR15" s="540">
        <v>95829.404999999999</v>
      </c>
      <c r="AS15" s="537">
        <v>122888</v>
      </c>
      <c r="AT15" s="611">
        <v>250</v>
      </c>
      <c r="AU15" s="540">
        <v>3548</v>
      </c>
      <c r="AV15" s="540">
        <v>24480</v>
      </c>
      <c r="AW15" s="540">
        <v>1440</v>
      </c>
      <c r="AX15" s="540">
        <v>756</v>
      </c>
      <c r="AY15" s="540">
        <v>20017.330000000005</v>
      </c>
      <c r="AZ15" s="540">
        <v>17740.089999999978</v>
      </c>
      <c r="BA15" s="540">
        <v>7931.0250000000142</v>
      </c>
      <c r="BB15" s="540">
        <v>40895.679999999993</v>
      </c>
      <c r="BC15" s="540">
        <v>841.34999999998195</v>
      </c>
      <c r="BD15" s="540">
        <v>424.99999999999989</v>
      </c>
      <c r="BE15" s="540">
        <v>58097.49000000002</v>
      </c>
      <c r="BF15" s="540">
        <v>51587.035000000033</v>
      </c>
      <c r="BG15" s="537">
        <v>228009</v>
      </c>
      <c r="BH15" s="611">
        <v>0</v>
      </c>
      <c r="BI15" s="540">
        <v>2414.5000000000009</v>
      </c>
      <c r="BJ15" s="540">
        <v>2499.9999999999995</v>
      </c>
      <c r="BK15" s="540">
        <v>33280.450000000012</v>
      </c>
      <c r="BL15" s="540">
        <v>2928.7099999999996</v>
      </c>
      <c r="BM15" s="540">
        <v>200.00000000000003</v>
      </c>
      <c r="BN15" s="540">
        <v>0</v>
      </c>
      <c r="BO15" s="540">
        <v>27468.000000000015</v>
      </c>
      <c r="BP15" s="540">
        <v>30414.518749999988</v>
      </c>
      <c r="BQ15" s="540">
        <v>30414.518749999988</v>
      </c>
      <c r="BR15" s="540">
        <v>30414.518749999988</v>
      </c>
      <c r="BS15" s="540">
        <v>30414.518749999988</v>
      </c>
      <c r="BT15" s="537">
        <v>190449.73499999999</v>
      </c>
      <c r="BV15" s="521"/>
    </row>
    <row r="16" spans="1:74" ht="16.5" customHeight="1">
      <c r="A16" s="610"/>
      <c r="B16" s="599" t="s">
        <v>327</v>
      </c>
      <c r="C16" s="569" t="s">
        <v>328</v>
      </c>
      <c r="D16" s="611">
        <v>0</v>
      </c>
      <c r="E16" s="540">
        <v>0</v>
      </c>
      <c r="F16" s="540">
        <v>0</v>
      </c>
      <c r="G16" s="540">
        <v>23138</v>
      </c>
      <c r="H16" s="540">
        <v>22855</v>
      </c>
      <c r="I16" s="540">
        <v>381</v>
      </c>
      <c r="J16" s="540">
        <v>57782</v>
      </c>
      <c r="K16" s="540">
        <v>23106</v>
      </c>
      <c r="L16" s="540">
        <v>32717</v>
      </c>
      <c r="M16" s="540">
        <v>22619.275271999999</v>
      </c>
      <c r="N16" s="540">
        <v>27276</v>
      </c>
      <c r="O16" s="540">
        <v>35297.064300680016</v>
      </c>
      <c r="P16" s="540">
        <v>-226139.14322467137</v>
      </c>
      <c r="Q16" s="537">
        <v>19032.196348008649</v>
      </c>
      <c r="R16" s="611">
        <v>380</v>
      </c>
      <c r="S16" s="540">
        <v>410271</v>
      </c>
      <c r="T16" s="540">
        <v>26092</v>
      </c>
      <c r="U16" s="540">
        <v>0</v>
      </c>
      <c r="V16" s="540">
        <v>25670</v>
      </c>
      <c r="W16" s="540">
        <v>29665</v>
      </c>
      <c r="X16" s="540">
        <v>59618</v>
      </c>
      <c r="Y16" s="540">
        <v>-363619.23176</v>
      </c>
      <c r="Z16" s="540">
        <v>22017.353856000002</v>
      </c>
      <c r="AA16" s="540">
        <v>44807</v>
      </c>
      <c r="AB16" s="540">
        <v>21292</v>
      </c>
      <c r="AC16" s="540">
        <v>0</v>
      </c>
      <c r="AD16" s="540">
        <v>-264558.12209600001</v>
      </c>
      <c r="AE16" s="537">
        <v>11635</v>
      </c>
      <c r="AF16" s="611">
        <v>0</v>
      </c>
      <c r="AG16" s="540">
        <v>22574</v>
      </c>
      <c r="AH16" s="540">
        <v>0</v>
      </c>
      <c r="AI16" s="540">
        <v>44577</v>
      </c>
      <c r="AJ16" s="540">
        <v>0</v>
      </c>
      <c r="AK16" s="540">
        <v>19167</v>
      </c>
      <c r="AL16" s="540">
        <v>17800.128612000022</v>
      </c>
      <c r="AM16" s="540">
        <v>0</v>
      </c>
      <c r="AN16" s="540">
        <v>16713.165700000001</v>
      </c>
      <c r="AO16" s="540">
        <v>30896</v>
      </c>
      <c r="AP16" s="540">
        <v>14085</v>
      </c>
      <c r="AQ16" s="540">
        <v>15413.016557999994</v>
      </c>
      <c r="AR16" s="540">
        <v>-173653.31087000004</v>
      </c>
      <c r="AS16" s="537">
        <v>7572</v>
      </c>
      <c r="AT16" s="611">
        <v>0</v>
      </c>
      <c r="AU16" s="540">
        <v>0</v>
      </c>
      <c r="AV16" s="540">
        <v>0</v>
      </c>
      <c r="AW16" s="540">
        <v>0</v>
      </c>
      <c r="AX16" s="540">
        <v>0</v>
      </c>
      <c r="AY16" s="540">
        <v>0</v>
      </c>
      <c r="AZ16" s="540">
        <v>0</v>
      </c>
      <c r="BA16" s="540">
        <v>0</v>
      </c>
      <c r="BB16" s="540">
        <v>0</v>
      </c>
      <c r="BC16" s="540">
        <v>0</v>
      </c>
      <c r="BD16" s="540">
        <v>0</v>
      </c>
      <c r="BE16" s="540">
        <v>0</v>
      </c>
      <c r="BF16" s="540">
        <v>3199</v>
      </c>
      <c r="BG16" s="537">
        <v>3199</v>
      </c>
      <c r="BH16" s="611">
        <v>0</v>
      </c>
      <c r="BI16" s="540">
        <v>0</v>
      </c>
      <c r="BJ16" s="540">
        <v>0</v>
      </c>
      <c r="BK16" s="540">
        <v>0</v>
      </c>
      <c r="BL16" s="540">
        <v>0</v>
      </c>
      <c r="BM16" s="540">
        <v>0</v>
      </c>
      <c r="BN16" s="540">
        <v>0</v>
      </c>
      <c r="BO16" s="540">
        <v>0</v>
      </c>
      <c r="BP16" s="540">
        <v>598.33333333333337</v>
      </c>
      <c r="BQ16" s="540">
        <v>598.33333333333337</v>
      </c>
      <c r="BR16" s="540">
        <v>598.33333333333337</v>
      </c>
      <c r="BS16" s="540">
        <v>598.33333333333337</v>
      </c>
      <c r="BT16" s="537">
        <v>2393.3333333333335</v>
      </c>
      <c r="BV16" s="521"/>
    </row>
    <row r="17" spans="1:75">
      <c r="A17" s="610"/>
      <c r="B17" s="599" t="s">
        <v>329</v>
      </c>
      <c r="C17" s="569" t="s">
        <v>243</v>
      </c>
      <c r="D17" s="611">
        <v>3026114.1423633411</v>
      </c>
      <c r="E17" s="540">
        <v>2390951.8322315603</v>
      </c>
      <c r="F17" s="540">
        <v>3266618</v>
      </c>
      <c r="G17" s="540">
        <v>2004029</v>
      </c>
      <c r="H17" s="540">
        <v>3341250</v>
      </c>
      <c r="I17" s="540">
        <v>2468621</v>
      </c>
      <c r="J17" s="540">
        <v>2170802</v>
      </c>
      <c r="K17" s="540">
        <v>2339870</v>
      </c>
      <c r="L17" s="540">
        <v>51184554</v>
      </c>
      <c r="M17" s="540">
        <v>2412939.549958</v>
      </c>
      <c r="N17" s="540">
        <v>17435601</v>
      </c>
      <c r="O17" s="540">
        <v>19401915.430178501</v>
      </c>
      <c r="P17" s="540">
        <v>-108000615.9547314</v>
      </c>
      <c r="Q17" s="537">
        <v>3442650</v>
      </c>
      <c r="R17" s="611">
        <v>9130497</v>
      </c>
      <c r="S17" s="540">
        <v>2084221</v>
      </c>
      <c r="T17" s="540">
        <v>-4020548</v>
      </c>
      <c r="U17" s="540">
        <v>2002365</v>
      </c>
      <c r="V17" s="540">
        <v>2530232</v>
      </c>
      <c r="W17" s="540">
        <v>41500653</v>
      </c>
      <c r="X17" s="540">
        <v>10324231</v>
      </c>
      <c r="Y17" s="540">
        <v>11624517</v>
      </c>
      <c r="Z17" s="540">
        <v>2944647.4061440001</v>
      </c>
      <c r="AA17" s="540">
        <v>17740432</v>
      </c>
      <c r="AB17" s="540">
        <v>9985845</v>
      </c>
      <c r="AC17" s="540">
        <v>7860012</v>
      </c>
      <c r="AD17" s="540">
        <v>-41947708.406143993</v>
      </c>
      <c r="AE17" s="537">
        <v>71759396</v>
      </c>
      <c r="AF17" s="611">
        <v>3017593</v>
      </c>
      <c r="AG17" s="540">
        <v>2117083</v>
      </c>
      <c r="AH17" s="540">
        <v>2515070</v>
      </c>
      <c r="AI17" s="540">
        <v>2077964</v>
      </c>
      <c r="AJ17" s="540">
        <v>1914429</v>
      </c>
      <c r="AK17" s="540">
        <v>2437100</v>
      </c>
      <c r="AL17" s="540">
        <v>2284725.4915620098</v>
      </c>
      <c r="AM17" s="540">
        <v>2104847</v>
      </c>
      <c r="AN17" s="540">
        <v>64890101.948749997</v>
      </c>
      <c r="AO17" s="540">
        <v>9786513</v>
      </c>
      <c r="AP17" s="540">
        <v>4172928</v>
      </c>
      <c r="AQ17" s="540">
        <v>2813713.3006419628</v>
      </c>
      <c r="AR17" s="540">
        <v>12578209.259046033</v>
      </c>
      <c r="AS17" s="537">
        <v>112710277</v>
      </c>
      <c r="AT17" s="611">
        <v>1754078</v>
      </c>
      <c r="AU17" s="540">
        <v>3793540</v>
      </c>
      <c r="AV17" s="540">
        <v>2550416</v>
      </c>
      <c r="AW17" s="540">
        <v>2816855.2337050075</v>
      </c>
      <c r="AX17" s="540">
        <v>4908924.6433439981</v>
      </c>
      <c r="AY17" s="540">
        <v>2880136.3147999998</v>
      </c>
      <c r="AZ17" s="540">
        <v>5259730.69352399</v>
      </c>
      <c r="BA17" s="540">
        <v>45393167.222745001</v>
      </c>
      <c r="BB17" s="540">
        <v>10564678.356262</v>
      </c>
      <c r="BC17" s="540">
        <v>12557658.126506999</v>
      </c>
      <c r="BD17" s="540">
        <v>9968835.0345640108</v>
      </c>
      <c r="BE17" s="540">
        <v>2441727.4493260002</v>
      </c>
      <c r="BF17" s="540">
        <v>-55706657.074776992</v>
      </c>
      <c r="BG17" s="537">
        <v>49183090</v>
      </c>
      <c r="BH17" s="611">
        <v>3536345.9500000058</v>
      </c>
      <c r="BI17" s="540">
        <v>4552898.9099999815</v>
      </c>
      <c r="BJ17" s="540">
        <v>12529863.379999995</v>
      </c>
      <c r="BK17" s="540">
        <v>15899647.179999992</v>
      </c>
      <c r="BL17" s="540">
        <v>11437223.459999995</v>
      </c>
      <c r="BM17" s="540">
        <v>4112775.3999999929</v>
      </c>
      <c r="BN17" s="540">
        <v>11554774.609999977</v>
      </c>
      <c r="BO17" s="540">
        <v>16796703.659999941</v>
      </c>
      <c r="BP17" s="540">
        <v>21362354.128854033</v>
      </c>
      <c r="BQ17" s="540">
        <v>21362354.128854033</v>
      </c>
      <c r="BR17" s="540">
        <v>21362354.128854033</v>
      </c>
      <c r="BS17" s="540">
        <v>21362354.128854033</v>
      </c>
      <c r="BT17" s="537">
        <v>165869649.06541601</v>
      </c>
      <c r="BV17" s="521"/>
    </row>
    <row r="18" spans="1:75">
      <c r="A18" s="610"/>
      <c r="B18" s="599" t="s">
        <v>330</v>
      </c>
      <c r="C18" s="569" t="s">
        <v>244</v>
      </c>
      <c r="D18" s="611">
        <v>9291.84</v>
      </c>
      <c r="E18" s="540">
        <v>0</v>
      </c>
      <c r="F18" s="540">
        <v>0</v>
      </c>
      <c r="G18" s="540">
        <v>231359</v>
      </c>
      <c r="H18" s="540">
        <v>245477</v>
      </c>
      <c r="I18" s="540">
        <v>153314</v>
      </c>
      <c r="J18" s="540">
        <v>286019</v>
      </c>
      <c r="K18" s="540">
        <v>165330</v>
      </c>
      <c r="L18" s="540">
        <v>249324</v>
      </c>
      <c r="M18" s="540">
        <v>226699.89999999997</v>
      </c>
      <c r="N18" s="540">
        <v>1257630</v>
      </c>
      <c r="O18" s="540">
        <v>179362.47000000009</v>
      </c>
      <c r="P18" s="540">
        <v>1839270.79</v>
      </c>
      <c r="Q18" s="537">
        <v>4843078</v>
      </c>
      <c r="R18" s="611">
        <v>53078</v>
      </c>
      <c r="S18" s="540">
        <v>3049614</v>
      </c>
      <c r="T18" s="540">
        <v>617731</v>
      </c>
      <c r="U18" s="540">
        <v>3857296</v>
      </c>
      <c r="V18" s="540">
        <v>550290</v>
      </c>
      <c r="W18" s="540">
        <v>373490</v>
      </c>
      <c r="X18" s="540">
        <v>1057400</v>
      </c>
      <c r="Y18" s="540">
        <v>2221164</v>
      </c>
      <c r="Z18" s="540">
        <v>3216368.1500000008</v>
      </c>
      <c r="AA18" s="540">
        <v>4068165</v>
      </c>
      <c r="AB18" s="540">
        <v>2188573</v>
      </c>
      <c r="AC18" s="540">
        <v>13466745</v>
      </c>
      <c r="AD18" s="540">
        <v>14635037.850000001</v>
      </c>
      <c r="AE18" s="537">
        <v>49354952</v>
      </c>
      <c r="AF18" s="611">
        <v>42800</v>
      </c>
      <c r="AG18" s="540">
        <v>4531808</v>
      </c>
      <c r="AH18" s="540">
        <v>4530827</v>
      </c>
      <c r="AI18" s="540">
        <v>4543493</v>
      </c>
      <c r="AJ18" s="540">
        <v>4559534</v>
      </c>
      <c r="AK18" s="540">
        <v>4510601</v>
      </c>
      <c r="AL18" s="540">
        <v>4487014.5500000007</v>
      </c>
      <c r="AM18" s="540">
        <v>5658635.9699999988</v>
      </c>
      <c r="AN18" s="540">
        <v>4546299.8899999969</v>
      </c>
      <c r="AO18" s="540">
        <v>4564599</v>
      </c>
      <c r="AP18" s="540">
        <v>4587267</v>
      </c>
      <c r="AQ18" s="540">
        <v>4349282.63</v>
      </c>
      <c r="AR18" s="540">
        <v>2388398.9600000009</v>
      </c>
      <c r="AS18" s="537">
        <v>53300561</v>
      </c>
      <c r="AT18" s="611">
        <v>2800419</v>
      </c>
      <c r="AU18" s="540">
        <v>7102016</v>
      </c>
      <c r="AV18" s="540">
        <v>10659149</v>
      </c>
      <c r="AW18" s="540">
        <v>7547328</v>
      </c>
      <c r="AX18" s="540">
        <v>4622341</v>
      </c>
      <c r="AY18" s="540">
        <v>4493835.5700000022</v>
      </c>
      <c r="AZ18" s="540">
        <v>7164265.6399999838</v>
      </c>
      <c r="BA18" s="540">
        <v>6671241.8599999975</v>
      </c>
      <c r="BB18" s="540">
        <v>8556742.4899999984</v>
      </c>
      <c r="BC18" s="540">
        <v>9308236.6399999969</v>
      </c>
      <c r="BD18" s="540">
        <v>6970195.5100000026</v>
      </c>
      <c r="BE18" s="540">
        <v>9505396.6000000034</v>
      </c>
      <c r="BF18" s="540">
        <v>21078066.689999998</v>
      </c>
      <c r="BG18" s="537">
        <v>106479234</v>
      </c>
      <c r="BH18" s="611">
        <v>38001.89</v>
      </c>
      <c r="BI18" s="540">
        <v>14423143.959999992</v>
      </c>
      <c r="BJ18" s="540">
        <v>8936620.8799999952</v>
      </c>
      <c r="BK18" s="540">
        <v>9197480.5100000128</v>
      </c>
      <c r="BL18" s="540">
        <v>9009743.8900000155</v>
      </c>
      <c r="BM18" s="540">
        <v>16016984.159999993</v>
      </c>
      <c r="BN18" s="540">
        <v>12763353.889999956</v>
      </c>
      <c r="BO18" s="540">
        <v>10233670.809999999</v>
      </c>
      <c r="BP18" s="540">
        <v>2136513.9537500031</v>
      </c>
      <c r="BQ18" s="540">
        <v>2136513.9537500031</v>
      </c>
      <c r="BR18" s="540">
        <v>2136513.9537500031</v>
      </c>
      <c r="BS18" s="540">
        <v>2136513.9537500031</v>
      </c>
      <c r="BT18" s="537">
        <v>89165055.804999977</v>
      </c>
      <c r="BV18" s="521"/>
    </row>
    <row r="19" spans="1:75">
      <c r="A19" s="610"/>
      <c r="B19" s="599" t="s">
        <v>331</v>
      </c>
      <c r="C19" s="569" t="s">
        <v>332</v>
      </c>
      <c r="D19" s="611">
        <v>320.07</v>
      </c>
      <c r="E19" s="540">
        <v>0</v>
      </c>
      <c r="F19" s="540">
        <v>0</v>
      </c>
      <c r="G19" s="540">
        <v>10415</v>
      </c>
      <c r="H19" s="540">
        <v>14232</v>
      </c>
      <c r="I19" s="540">
        <v>15717</v>
      </c>
      <c r="J19" s="540">
        <v>17080</v>
      </c>
      <c r="K19" s="540">
        <v>16337</v>
      </c>
      <c r="L19" s="540">
        <v>18579</v>
      </c>
      <c r="M19" s="540">
        <v>17162.260000000002</v>
      </c>
      <c r="N19" s="540">
        <v>21298</v>
      </c>
      <c r="O19" s="540">
        <v>22346.599999999984</v>
      </c>
      <c r="P19" s="540">
        <v>129721.07</v>
      </c>
      <c r="Q19" s="537">
        <v>283208</v>
      </c>
      <c r="R19" s="611">
        <v>116</v>
      </c>
      <c r="S19" s="540">
        <v>11635</v>
      </c>
      <c r="T19" s="540">
        <v>17005</v>
      </c>
      <c r="U19" s="540">
        <v>13900</v>
      </c>
      <c r="V19" s="540">
        <v>14633</v>
      </c>
      <c r="W19" s="540">
        <v>17077</v>
      </c>
      <c r="X19" s="540">
        <v>20234</v>
      </c>
      <c r="Y19" s="540">
        <v>15175</v>
      </c>
      <c r="Z19" s="540">
        <v>7083.8200000000024</v>
      </c>
      <c r="AA19" s="540">
        <v>8170</v>
      </c>
      <c r="AB19" s="540">
        <v>11393</v>
      </c>
      <c r="AC19" s="540">
        <v>7649</v>
      </c>
      <c r="AD19" s="540">
        <v>31072.179999999993</v>
      </c>
      <c r="AE19" s="537">
        <v>175143</v>
      </c>
      <c r="AF19" s="611">
        <v>1187</v>
      </c>
      <c r="AG19" s="540">
        <v>0</v>
      </c>
      <c r="AH19" s="540">
        <v>12989</v>
      </c>
      <c r="AI19" s="540">
        <v>16822</v>
      </c>
      <c r="AJ19" s="540">
        <v>13360</v>
      </c>
      <c r="AK19" s="540">
        <v>10379</v>
      </c>
      <c r="AL19" s="540">
        <v>20695.18</v>
      </c>
      <c r="AM19" s="540">
        <v>23222.590000000011</v>
      </c>
      <c r="AN19" s="540">
        <v>31279.599999999966</v>
      </c>
      <c r="AO19" s="540">
        <v>36811</v>
      </c>
      <c r="AP19" s="540">
        <v>49746</v>
      </c>
      <c r="AQ19" s="540">
        <v>24278.139999999996</v>
      </c>
      <c r="AR19" s="540">
        <v>-31800.509999999951</v>
      </c>
      <c r="AS19" s="537">
        <v>208969</v>
      </c>
      <c r="AT19" s="611">
        <v>3785</v>
      </c>
      <c r="AU19" s="540">
        <v>37377</v>
      </c>
      <c r="AV19" s="540">
        <v>28705</v>
      </c>
      <c r="AW19" s="540">
        <v>53460.819999999971</v>
      </c>
      <c r="AX19" s="540">
        <v>46236</v>
      </c>
      <c r="AY19" s="540">
        <v>23216.479999999992</v>
      </c>
      <c r="AZ19" s="540">
        <v>72660.870000000083</v>
      </c>
      <c r="BA19" s="540">
        <v>34874.670000000275</v>
      </c>
      <c r="BB19" s="540">
        <v>20670.559999999728</v>
      </c>
      <c r="BC19" s="540">
        <v>45338.130000000048</v>
      </c>
      <c r="BD19" s="540">
        <v>63209.189999999988</v>
      </c>
      <c r="BE19" s="540">
        <v>28703.499999999989</v>
      </c>
      <c r="BF19" s="540">
        <v>68232.779999999912</v>
      </c>
      <c r="BG19" s="537">
        <v>526470</v>
      </c>
      <c r="BH19" s="611">
        <v>821.72</v>
      </c>
      <c r="BI19" s="540">
        <v>33597.539999999979</v>
      </c>
      <c r="BJ19" s="540">
        <v>38479.079999999965</v>
      </c>
      <c r="BK19" s="540">
        <v>57298.799999999967</v>
      </c>
      <c r="BL19" s="540">
        <v>25013.34999999998</v>
      </c>
      <c r="BM19" s="540">
        <v>54714.249999999978</v>
      </c>
      <c r="BN19" s="540">
        <v>54588.659999999989</v>
      </c>
      <c r="BO19" s="540">
        <v>51525.290000000081</v>
      </c>
      <c r="BP19" s="540">
        <v>7.7500000013969839E-2</v>
      </c>
      <c r="BQ19" s="540">
        <v>7.7500000013969839E-2</v>
      </c>
      <c r="BR19" s="540">
        <v>7.7500000013969839E-2</v>
      </c>
      <c r="BS19" s="540">
        <v>7.7500000013969839E-2</v>
      </c>
      <c r="BT19" s="537">
        <v>316039</v>
      </c>
      <c r="BV19" s="521"/>
    </row>
    <row r="20" spans="1:75">
      <c r="A20" s="610"/>
      <c r="B20" s="599" t="s">
        <v>333</v>
      </c>
      <c r="C20" s="569" t="s">
        <v>246</v>
      </c>
      <c r="D20" s="611">
        <v>0</v>
      </c>
      <c r="E20" s="540">
        <v>0</v>
      </c>
      <c r="F20" s="540">
        <v>0</v>
      </c>
      <c r="G20" s="540">
        <v>0</v>
      </c>
      <c r="H20" s="540">
        <v>0</v>
      </c>
      <c r="I20" s="540">
        <v>0</v>
      </c>
      <c r="J20" s="540">
        <v>0</v>
      </c>
      <c r="K20" s="540">
        <v>0</v>
      </c>
      <c r="L20" s="540">
        <v>0</v>
      </c>
      <c r="M20" s="540">
        <v>0</v>
      </c>
      <c r="N20" s="540">
        <v>0</v>
      </c>
      <c r="O20" s="540">
        <v>0</v>
      </c>
      <c r="P20" s="540">
        <v>8384.5658546489522</v>
      </c>
      <c r="Q20" s="537">
        <v>8384.5658546489522</v>
      </c>
      <c r="R20" s="611">
        <v>0</v>
      </c>
      <c r="S20" s="540">
        <v>0</v>
      </c>
      <c r="T20" s="540">
        <v>0</v>
      </c>
      <c r="U20" s="540">
        <v>0</v>
      </c>
      <c r="V20" s="540">
        <v>0</v>
      </c>
      <c r="W20" s="540">
        <v>0</v>
      </c>
      <c r="X20" s="540">
        <v>0</v>
      </c>
      <c r="Y20" s="540">
        <v>0</v>
      </c>
      <c r="Z20" s="540">
        <v>0</v>
      </c>
      <c r="AA20" s="540">
        <v>0</v>
      </c>
      <c r="AB20" s="540">
        <v>0</v>
      </c>
      <c r="AC20" s="540">
        <v>0</v>
      </c>
      <c r="AD20" s="540">
        <v>8792</v>
      </c>
      <c r="AE20" s="537">
        <v>8792</v>
      </c>
      <c r="AF20" s="611">
        <v>0</v>
      </c>
      <c r="AG20" s="540">
        <v>11014</v>
      </c>
      <c r="AH20" s="540">
        <v>0</v>
      </c>
      <c r="AI20" s="540">
        <v>0</v>
      </c>
      <c r="AJ20" s="540">
        <v>0</v>
      </c>
      <c r="AK20" s="540">
        <v>0</v>
      </c>
      <c r="AL20" s="540">
        <v>0</v>
      </c>
      <c r="AM20" s="540">
        <v>0</v>
      </c>
      <c r="AN20" s="540">
        <v>0</v>
      </c>
      <c r="AO20" s="540">
        <v>0</v>
      </c>
      <c r="AP20" s="540">
        <v>0</v>
      </c>
      <c r="AQ20" s="540">
        <v>0</v>
      </c>
      <c r="AR20" s="540">
        <v>-2221</v>
      </c>
      <c r="AS20" s="537">
        <v>8792</v>
      </c>
      <c r="AT20" s="611">
        <v>0</v>
      </c>
      <c r="AU20" s="540">
        <v>0</v>
      </c>
      <c r="AV20" s="540">
        <v>0</v>
      </c>
      <c r="AW20" s="540">
        <v>0</v>
      </c>
      <c r="AX20" s="540">
        <v>0</v>
      </c>
      <c r="AY20" s="540">
        <v>0</v>
      </c>
      <c r="AZ20" s="540">
        <v>0</v>
      </c>
      <c r="BA20" s="540">
        <v>0</v>
      </c>
      <c r="BB20" s="540">
        <v>0</v>
      </c>
      <c r="BC20" s="540">
        <v>0</v>
      </c>
      <c r="BD20" s="540">
        <v>0</v>
      </c>
      <c r="BE20" s="540">
        <v>0</v>
      </c>
      <c r="BF20" s="540">
        <v>10082</v>
      </c>
      <c r="BG20" s="537">
        <v>10082</v>
      </c>
      <c r="BH20" s="611">
        <v>0</v>
      </c>
      <c r="BI20" s="540">
        <v>0</v>
      </c>
      <c r="BJ20" s="540">
        <v>0</v>
      </c>
      <c r="BK20" s="540">
        <v>0</v>
      </c>
      <c r="BL20" s="540">
        <v>8021.23</v>
      </c>
      <c r="BM20" s="540">
        <v>17696.22</v>
      </c>
      <c r="BN20" s="540">
        <v>82905.62</v>
      </c>
      <c r="BO20" s="540">
        <v>62450.46</v>
      </c>
      <c r="BP20" s="540">
        <v>0.11750000000029104</v>
      </c>
      <c r="BQ20" s="540">
        <v>0.11750000000029104</v>
      </c>
      <c r="BR20" s="540">
        <v>0.11750000000029104</v>
      </c>
      <c r="BS20" s="540">
        <v>0.11750000000029104</v>
      </c>
      <c r="BT20" s="537">
        <v>171074</v>
      </c>
      <c r="BV20" s="521"/>
    </row>
    <row r="21" spans="1:75" s="599" customFormat="1" ht="16.8" thickBot="1">
      <c r="A21" s="612"/>
      <c r="B21" s="613" t="s">
        <v>152</v>
      </c>
      <c r="C21" s="614"/>
      <c r="D21" s="615">
        <v>44639864.280000009</v>
      </c>
      <c r="E21" s="616">
        <v>50396468.744108662</v>
      </c>
      <c r="F21" s="616">
        <v>51334903</v>
      </c>
      <c r="G21" s="616">
        <v>51238605</v>
      </c>
      <c r="H21" s="616">
        <v>51995958</v>
      </c>
      <c r="I21" s="616">
        <v>52555951</v>
      </c>
      <c r="J21" s="616">
        <v>53370865</v>
      </c>
      <c r="K21" s="616">
        <v>53008374</v>
      </c>
      <c r="L21" s="616">
        <v>105143347</v>
      </c>
      <c r="M21" s="616">
        <v>53811113.743485972</v>
      </c>
      <c r="N21" s="616">
        <v>71901693</v>
      </c>
      <c r="O21" s="616">
        <v>68641861.986722246</v>
      </c>
      <c r="P21" s="616">
        <v>22872820.009937048</v>
      </c>
      <c r="Q21" s="616">
        <v>730911824.76425385</v>
      </c>
      <c r="R21" s="615">
        <v>52015259</v>
      </c>
      <c r="S21" s="616">
        <v>54804973</v>
      </c>
      <c r="T21" s="616">
        <v>48450197</v>
      </c>
      <c r="U21" s="616">
        <v>56443804</v>
      </c>
      <c r="V21" s="616">
        <v>54355446</v>
      </c>
      <c r="W21" s="616">
        <v>92054183</v>
      </c>
      <c r="X21" s="616">
        <v>62445263</v>
      </c>
      <c r="Y21" s="616">
        <v>65862361.768239997</v>
      </c>
      <c r="Z21" s="616">
        <v>58042744.928928167</v>
      </c>
      <c r="AA21" s="616">
        <v>69876613</v>
      </c>
      <c r="AB21" s="616">
        <v>61338822</v>
      </c>
      <c r="AC21" s="616">
        <v>67384296.310000002</v>
      </c>
      <c r="AD21" s="616">
        <v>37814864.992831856</v>
      </c>
      <c r="AE21" s="616">
        <v>780888828</v>
      </c>
      <c r="AF21" s="615">
        <v>47087143</v>
      </c>
      <c r="AG21" s="616">
        <v>56365474</v>
      </c>
      <c r="AH21" s="616">
        <v>56921902</v>
      </c>
      <c r="AI21" s="616">
        <v>68187357</v>
      </c>
      <c r="AJ21" s="616">
        <v>53861735</v>
      </c>
      <c r="AK21" s="616">
        <v>56524849</v>
      </c>
      <c r="AL21" s="616">
        <v>55709038.155683048</v>
      </c>
      <c r="AM21" s="616">
        <v>58684222.560000002</v>
      </c>
      <c r="AN21" s="616">
        <v>128045769.3925401</v>
      </c>
      <c r="AO21" s="616">
        <v>66965060</v>
      </c>
      <c r="AP21" s="616">
        <v>58016481</v>
      </c>
      <c r="AQ21" s="616">
        <v>61056825.963595934</v>
      </c>
      <c r="AR21" s="616">
        <v>40128311.928180858</v>
      </c>
      <c r="AS21" s="616">
        <v>807554168</v>
      </c>
      <c r="AT21" s="615">
        <v>48054661</v>
      </c>
      <c r="AU21" s="616">
        <v>60831526</v>
      </c>
      <c r="AV21" s="616">
        <v>65321288</v>
      </c>
      <c r="AW21" s="616">
        <v>63403675.064134941</v>
      </c>
      <c r="AX21" s="616">
        <v>62490555.643344</v>
      </c>
      <c r="AY21" s="616">
        <v>60290410.202619977</v>
      </c>
      <c r="AZ21" s="616">
        <v>64423238.338632226</v>
      </c>
      <c r="BA21" s="616">
        <v>105006046.21573001</v>
      </c>
      <c r="BB21" s="616">
        <v>72016982.781201974</v>
      </c>
      <c r="BC21" s="616">
        <v>77116012.259021014</v>
      </c>
      <c r="BD21" s="616">
        <v>69946938.580563977</v>
      </c>
      <c r="BE21" s="616">
        <v>64003853.74267491</v>
      </c>
      <c r="BF21" s="616">
        <v>64541777.172076985</v>
      </c>
      <c r="BG21" s="616">
        <v>877446965</v>
      </c>
      <c r="BH21" s="615">
        <v>43751357.26000002</v>
      </c>
      <c r="BI21" s="616">
        <v>67818574.839999974</v>
      </c>
      <c r="BJ21" s="616">
        <v>71246818.970000044</v>
      </c>
      <c r="BK21" s="616">
        <v>82948016.110000029</v>
      </c>
      <c r="BL21" s="616">
        <v>69438225.560000047</v>
      </c>
      <c r="BM21" s="616">
        <v>68099220.040000051</v>
      </c>
      <c r="BN21" s="616">
        <v>76341206.549999893</v>
      </c>
      <c r="BO21" s="616">
        <v>79114049.979999945</v>
      </c>
      <c r="BP21" s="616">
        <v>84515989.662603989</v>
      </c>
      <c r="BQ21" s="616">
        <v>84515989.662603989</v>
      </c>
      <c r="BR21" s="616">
        <v>84515989.662603989</v>
      </c>
      <c r="BS21" s="616">
        <v>84515989.662603989</v>
      </c>
      <c r="BT21" s="548">
        <v>896821427.96041596</v>
      </c>
      <c r="BV21" s="617"/>
    </row>
    <row r="22" spans="1:75" s="599" customFormat="1">
      <c r="D22" s="549"/>
      <c r="E22" s="549"/>
      <c r="F22" s="549"/>
      <c r="G22" s="549"/>
      <c r="H22" s="549"/>
      <c r="I22" s="549"/>
      <c r="J22" s="549"/>
      <c r="K22" s="549"/>
      <c r="L22" s="549"/>
      <c r="M22" s="549"/>
      <c r="N22" s="549"/>
      <c r="O22" s="549"/>
      <c r="P22" s="549"/>
      <c r="Q22" s="549"/>
      <c r="R22" s="549"/>
      <c r="S22" s="549"/>
      <c r="T22" s="549"/>
      <c r="U22" s="549"/>
      <c r="V22" s="549"/>
      <c r="W22" s="549"/>
      <c r="X22" s="549"/>
      <c r="Y22" s="549"/>
      <c r="Z22" s="549"/>
      <c r="AA22" s="549"/>
      <c r="AB22" s="549"/>
      <c r="AC22" s="549"/>
      <c r="AD22" s="549"/>
      <c r="AE22" s="549"/>
      <c r="AF22" s="549"/>
      <c r="AG22" s="549"/>
      <c r="AH22" s="549"/>
      <c r="AI22" s="549"/>
      <c r="AJ22" s="549">
        <v>0</v>
      </c>
      <c r="AK22" s="549"/>
      <c r="AL22" s="549"/>
      <c r="AM22" s="549"/>
      <c r="AN22" s="549"/>
      <c r="AO22" s="549"/>
      <c r="AP22" s="549"/>
      <c r="AQ22" s="549"/>
      <c r="AR22" s="549"/>
      <c r="AS22" s="549"/>
      <c r="AT22" s="549"/>
      <c r="AU22" s="549"/>
      <c r="AV22" s="549"/>
      <c r="AW22" s="549"/>
      <c r="AX22" s="549"/>
      <c r="AY22" s="549"/>
      <c r="AZ22" s="549"/>
      <c r="BA22" s="549"/>
      <c r="BB22" s="549"/>
      <c r="BC22" s="549"/>
      <c r="BD22" s="549"/>
      <c r="BE22" s="549"/>
      <c r="BF22" s="549"/>
      <c r="BG22" s="549"/>
      <c r="BH22" s="549"/>
      <c r="BI22" s="549"/>
      <c r="BJ22" s="549"/>
      <c r="BK22" s="549"/>
      <c r="BL22" s="549"/>
      <c r="BM22" s="549"/>
      <c r="BN22" s="549"/>
      <c r="BO22" s="549"/>
      <c r="BP22" s="549"/>
      <c r="BQ22" s="549"/>
      <c r="BR22" s="549"/>
      <c r="BS22" s="549"/>
      <c r="BT22" s="549"/>
    </row>
    <row r="23" spans="1:75" s="599" customFormat="1" ht="16.8" thickBot="1">
      <c r="D23" s="550"/>
      <c r="E23" s="550"/>
      <c r="F23" s="550"/>
      <c r="G23" s="550"/>
      <c r="H23" s="550"/>
      <c r="I23" s="550"/>
      <c r="J23" s="550"/>
      <c r="K23" s="550"/>
      <c r="L23" s="550"/>
      <c r="M23" s="550"/>
      <c r="N23" s="550"/>
      <c r="O23" s="550"/>
      <c r="P23" s="550"/>
      <c r="Q23" s="550"/>
      <c r="R23" s="550"/>
      <c r="S23" s="550"/>
      <c r="T23" s="550"/>
      <c r="U23" s="550"/>
      <c r="V23" s="550"/>
      <c r="W23" s="550"/>
      <c r="X23" s="550"/>
      <c r="Y23" s="550"/>
      <c r="Z23" s="550"/>
      <c r="AA23" s="550"/>
      <c r="AB23" s="550"/>
      <c r="AC23" s="550"/>
      <c r="AD23" s="550"/>
      <c r="AE23" s="550"/>
      <c r="AF23" s="550"/>
      <c r="AG23" s="550"/>
      <c r="AH23" s="550"/>
      <c r="AI23" s="550"/>
      <c r="AJ23" s="550">
        <v>0</v>
      </c>
      <c r="AK23" s="550"/>
      <c r="AL23" s="550"/>
      <c r="AM23" s="550"/>
      <c r="AN23" s="550"/>
      <c r="AO23" s="550"/>
      <c r="AP23" s="550"/>
      <c r="AQ23" s="550"/>
      <c r="AR23" s="550"/>
      <c r="AS23" s="550"/>
      <c r="AT23" s="550"/>
      <c r="AU23" s="550"/>
      <c r="AV23" s="550"/>
      <c r="AW23" s="550"/>
      <c r="AX23" s="550"/>
      <c r="AY23" s="550"/>
      <c r="AZ23" s="550"/>
      <c r="BA23" s="550"/>
      <c r="BB23" s="550"/>
      <c r="BC23" s="550"/>
      <c r="BD23" s="550"/>
      <c r="BE23" s="550"/>
      <c r="BF23" s="550"/>
      <c r="BG23" s="550"/>
      <c r="BH23" s="550"/>
      <c r="BI23" s="550"/>
      <c r="BJ23" s="550"/>
      <c r="BK23" s="550"/>
      <c r="BL23" s="550"/>
      <c r="BM23" s="550"/>
      <c r="BN23" s="550"/>
      <c r="BO23" s="550"/>
      <c r="BP23" s="550"/>
      <c r="BQ23" s="550"/>
      <c r="BR23" s="550"/>
      <c r="BS23" s="550"/>
      <c r="BT23" s="550"/>
      <c r="BV23" s="618"/>
    </row>
    <row r="24" spans="1:75" s="599" customFormat="1" ht="16.8" thickBot="1">
      <c r="D24" s="602" t="s">
        <v>303</v>
      </c>
      <c r="E24" s="619"/>
      <c r="F24" s="619"/>
      <c r="G24" s="619"/>
      <c r="H24" s="619"/>
      <c r="I24" s="619"/>
      <c r="J24" s="603"/>
      <c r="K24" s="619"/>
      <c r="L24" s="619"/>
      <c r="M24" s="619"/>
      <c r="N24" s="619"/>
      <c r="O24" s="619"/>
      <c r="P24" s="619"/>
      <c r="Q24" s="620"/>
      <c r="R24" s="602" t="s">
        <v>374</v>
      </c>
      <c r="S24" s="619"/>
      <c r="T24" s="619"/>
      <c r="U24" s="619"/>
      <c r="V24" s="619"/>
      <c r="W24" s="619"/>
      <c r="X24" s="603"/>
      <c r="Y24" s="619"/>
      <c r="Z24" s="619"/>
      <c r="AA24" s="619"/>
      <c r="AB24" s="619"/>
      <c r="AC24" s="619"/>
      <c r="AD24" s="619"/>
      <c r="AE24" s="620"/>
      <c r="AF24" s="602" t="s">
        <v>379</v>
      </c>
      <c r="AG24" s="603"/>
      <c r="AH24" s="603"/>
      <c r="AI24" s="603"/>
      <c r="AJ24" s="603"/>
      <c r="AK24" s="603"/>
      <c r="AL24" s="603"/>
      <c r="AM24" s="603"/>
      <c r="AN24" s="603"/>
      <c r="AO24" s="603"/>
      <c r="AP24" s="603"/>
      <c r="AQ24" s="603"/>
      <c r="AR24" s="619"/>
      <c r="AS24" s="620"/>
      <c r="AT24" s="602" t="s">
        <v>493</v>
      </c>
      <c r="AU24" s="619"/>
      <c r="AV24" s="619"/>
      <c r="AW24" s="619"/>
      <c r="AX24" s="619"/>
      <c r="AY24" s="619"/>
      <c r="AZ24" s="603"/>
      <c r="BA24" s="619"/>
      <c r="BB24" s="619"/>
      <c r="BC24" s="619"/>
      <c r="BD24" s="619"/>
      <c r="BE24" s="619"/>
      <c r="BF24" s="619"/>
      <c r="BG24" s="620"/>
      <c r="BH24" s="602" t="s">
        <v>494</v>
      </c>
      <c r="BI24" s="619"/>
      <c r="BJ24" s="619"/>
      <c r="BK24" s="619"/>
      <c r="BL24" s="619"/>
      <c r="BM24" s="619"/>
      <c r="BN24" s="603"/>
      <c r="BO24" s="619"/>
      <c r="BP24" s="619"/>
      <c r="BQ24" s="619"/>
      <c r="BR24" s="619"/>
      <c r="BS24" s="619"/>
      <c r="BT24" s="620"/>
      <c r="BV24" s="618"/>
    </row>
    <row r="25" spans="1:75" s="599" customFormat="1">
      <c r="A25" s="621" t="s">
        <v>334</v>
      </c>
      <c r="B25" s="605" t="s">
        <v>51</v>
      </c>
      <c r="C25" s="606" t="s">
        <v>305</v>
      </c>
      <c r="D25" s="622" t="s">
        <v>306</v>
      </c>
      <c r="E25" s="623" t="s">
        <v>307</v>
      </c>
      <c r="F25" s="623" t="s">
        <v>308</v>
      </c>
      <c r="G25" s="623" t="s">
        <v>309</v>
      </c>
      <c r="H25" s="623" t="s">
        <v>310</v>
      </c>
      <c r="I25" s="623" t="s">
        <v>311</v>
      </c>
      <c r="J25" s="623" t="s">
        <v>312</v>
      </c>
      <c r="K25" s="623" t="s">
        <v>313</v>
      </c>
      <c r="L25" s="623" t="s">
        <v>314</v>
      </c>
      <c r="M25" s="623" t="s">
        <v>315</v>
      </c>
      <c r="N25" s="623" t="s">
        <v>316</v>
      </c>
      <c r="O25" s="623" t="s">
        <v>317</v>
      </c>
      <c r="P25" s="623" t="s">
        <v>368</v>
      </c>
      <c r="Q25" s="609" t="s">
        <v>318</v>
      </c>
      <c r="R25" s="622" t="s">
        <v>306</v>
      </c>
      <c r="S25" s="623" t="s">
        <v>307</v>
      </c>
      <c r="T25" s="623" t="s">
        <v>308</v>
      </c>
      <c r="U25" s="623" t="s">
        <v>309</v>
      </c>
      <c r="V25" s="623" t="s">
        <v>310</v>
      </c>
      <c r="W25" s="623" t="s">
        <v>311</v>
      </c>
      <c r="X25" s="623" t="s">
        <v>312</v>
      </c>
      <c r="Y25" s="623" t="s">
        <v>313</v>
      </c>
      <c r="Z25" s="623" t="s">
        <v>314</v>
      </c>
      <c r="AA25" s="623" t="s">
        <v>315</v>
      </c>
      <c r="AB25" s="623" t="s">
        <v>316</v>
      </c>
      <c r="AC25" s="623" t="s">
        <v>317</v>
      </c>
      <c r="AD25" s="623" t="s">
        <v>438</v>
      </c>
      <c r="AE25" s="609" t="s">
        <v>373</v>
      </c>
      <c r="AF25" s="622" t="s">
        <v>306</v>
      </c>
      <c r="AG25" s="623" t="s">
        <v>307</v>
      </c>
      <c r="AH25" s="623" t="s">
        <v>308</v>
      </c>
      <c r="AI25" s="623" t="s">
        <v>309</v>
      </c>
      <c r="AJ25" s="623" t="s">
        <v>310</v>
      </c>
      <c r="AK25" s="623" t="s">
        <v>311</v>
      </c>
      <c r="AL25" s="623" t="s">
        <v>312</v>
      </c>
      <c r="AM25" s="623" t="s">
        <v>313</v>
      </c>
      <c r="AN25" s="623" t="s">
        <v>314</v>
      </c>
      <c r="AO25" s="623" t="s">
        <v>315</v>
      </c>
      <c r="AP25" s="623" t="s">
        <v>316</v>
      </c>
      <c r="AQ25" s="623" t="s">
        <v>317</v>
      </c>
      <c r="AR25" s="623" t="s">
        <v>464</v>
      </c>
      <c r="AS25" s="609" t="s">
        <v>380</v>
      </c>
      <c r="AT25" s="622" t="s">
        <v>306</v>
      </c>
      <c r="AU25" s="623" t="s">
        <v>307</v>
      </c>
      <c r="AV25" s="623" t="s">
        <v>308</v>
      </c>
      <c r="AW25" s="623" t="s">
        <v>309</v>
      </c>
      <c r="AX25" s="623" t="s">
        <v>310</v>
      </c>
      <c r="AY25" s="623" t="s">
        <v>311</v>
      </c>
      <c r="AZ25" s="623" t="s">
        <v>312</v>
      </c>
      <c r="BA25" s="623" t="s">
        <v>313</v>
      </c>
      <c r="BB25" s="623" t="s">
        <v>314</v>
      </c>
      <c r="BC25" s="623" t="s">
        <v>315</v>
      </c>
      <c r="BD25" s="623" t="s">
        <v>316</v>
      </c>
      <c r="BE25" s="623" t="s">
        <v>317</v>
      </c>
      <c r="BF25" s="623" t="s">
        <v>593</v>
      </c>
      <c r="BG25" s="609" t="s">
        <v>495</v>
      </c>
      <c r="BH25" s="622" t="s">
        <v>306</v>
      </c>
      <c r="BI25" s="623" t="s">
        <v>307</v>
      </c>
      <c r="BJ25" s="623" t="s">
        <v>308</v>
      </c>
      <c r="BK25" s="623" t="s">
        <v>309</v>
      </c>
      <c r="BL25" s="623" t="s">
        <v>310</v>
      </c>
      <c r="BM25" s="623" t="s">
        <v>311</v>
      </c>
      <c r="BN25" s="623" t="s">
        <v>312</v>
      </c>
      <c r="BO25" s="623" t="s">
        <v>313</v>
      </c>
      <c r="BP25" s="623" t="s">
        <v>314</v>
      </c>
      <c r="BQ25" s="623" t="s">
        <v>315</v>
      </c>
      <c r="BR25" s="623" t="s">
        <v>316</v>
      </c>
      <c r="BS25" s="623" t="s">
        <v>317</v>
      </c>
      <c r="BT25" s="609" t="s">
        <v>496</v>
      </c>
    </row>
    <row r="26" spans="1:75" ht="15" customHeight="1">
      <c r="A26" s="610" t="s">
        <v>4</v>
      </c>
      <c r="B26" s="599" t="s">
        <v>53</v>
      </c>
      <c r="C26" s="569" t="s">
        <v>52</v>
      </c>
      <c r="D26" s="611">
        <v>39427816.700000003</v>
      </c>
      <c r="E26" s="540">
        <v>9741068.0899999999</v>
      </c>
      <c r="F26" s="540">
        <v>7953981</v>
      </c>
      <c r="G26" s="540">
        <v>8188232</v>
      </c>
      <c r="H26" s="540">
        <v>7841839</v>
      </c>
      <c r="I26" s="540">
        <v>19461059</v>
      </c>
      <c r="J26" s="540">
        <v>20316292</v>
      </c>
      <c r="K26" s="540">
        <v>18664477</v>
      </c>
      <c r="L26" s="540">
        <v>64438990</v>
      </c>
      <c r="M26" s="540">
        <v>20034894</v>
      </c>
      <c r="N26" s="540">
        <v>59928514</v>
      </c>
      <c r="O26" s="540">
        <v>60102943</v>
      </c>
      <c r="P26" s="624">
        <v>164643672.20999998</v>
      </c>
      <c r="Q26" s="559">
        <v>500743778</v>
      </c>
      <c r="R26" s="611">
        <v>46154932</v>
      </c>
      <c r="S26" s="540">
        <v>11826972</v>
      </c>
      <c r="T26" s="540">
        <v>1184640</v>
      </c>
      <c r="U26" s="540">
        <v>8525494</v>
      </c>
      <c r="V26" s="540">
        <v>18353556</v>
      </c>
      <c r="W26" s="540">
        <v>52630145</v>
      </c>
      <c r="X26" s="540">
        <v>25692465</v>
      </c>
      <c r="Y26" s="540">
        <v>56417126</v>
      </c>
      <c r="Z26" s="540">
        <v>50795362</v>
      </c>
      <c r="AA26" s="540">
        <v>61017855</v>
      </c>
      <c r="AB26" s="540">
        <v>56412015</v>
      </c>
      <c r="AC26" s="540">
        <v>150877169</v>
      </c>
      <c r="AD26" s="540">
        <v>-126860165</v>
      </c>
      <c r="AE26" s="559">
        <v>413027566</v>
      </c>
      <c r="AF26" s="611">
        <v>41908654</v>
      </c>
      <c r="AG26" s="540">
        <v>10053770</v>
      </c>
      <c r="AH26" s="540">
        <v>7617116</v>
      </c>
      <c r="AI26" s="540">
        <v>8491236</v>
      </c>
      <c r="AJ26" s="540">
        <v>21849715</v>
      </c>
      <c r="AK26" s="540">
        <v>24466119</v>
      </c>
      <c r="AL26" s="540">
        <v>26153123.340000123</v>
      </c>
      <c r="AM26" s="540">
        <v>55637217</v>
      </c>
      <c r="AN26" s="540">
        <v>86337051</v>
      </c>
      <c r="AO26" s="540">
        <v>105793516.82999998</v>
      </c>
      <c r="AP26" s="540">
        <v>74302379</v>
      </c>
      <c r="AQ26" s="540">
        <v>-137681746.46999988</v>
      </c>
      <c r="AR26" s="540">
        <v>69062467.299999714</v>
      </c>
      <c r="AS26" s="559">
        <v>393990618</v>
      </c>
      <c r="AT26" s="611">
        <v>43116788</v>
      </c>
      <c r="AU26" s="540">
        <v>15459466</v>
      </c>
      <c r="AV26" s="540">
        <v>16193267</v>
      </c>
      <c r="AW26" s="540">
        <v>13516223</v>
      </c>
      <c r="AX26" s="540">
        <v>11338484</v>
      </c>
      <c r="AY26" s="540">
        <v>11111505.119999988</v>
      </c>
      <c r="AZ26" s="540">
        <v>-6103259.8099998487</v>
      </c>
      <c r="BA26" s="540">
        <v>113498203.41999957</v>
      </c>
      <c r="BB26" s="540">
        <v>65039680.409999676</v>
      </c>
      <c r="BC26" s="540">
        <v>43301860.659999982</v>
      </c>
      <c r="BD26" s="540">
        <v>60054827.509999901</v>
      </c>
      <c r="BE26" s="540">
        <v>66969784.200000018</v>
      </c>
      <c r="BF26" s="540">
        <v>77744741.490000725</v>
      </c>
      <c r="BG26" s="559">
        <v>531241571</v>
      </c>
      <c r="BH26" s="611">
        <v>38919388.959999956</v>
      </c>
      <c r="BI26" s="540">
        <v>24829026.390000053</v>
      </c>
      <c r="BJ26" s="540">
        <v>20338380.009999979</v>
      </c>
      <c r="BK26" s="540">
        <v>27187567.700000059</v>
      </c>
      <c r="BL26" s="540">
        <v>18252349.939999968</v>
      </c>
      <c r="BM26" s="540">
        <v>21554009.910000019</v>
      </c>
      <c r="BN26" s="540">
        <v>28214165.710000172</v>
      </c>
      <c r="BO26" s="540">
        <v>110401399.58999987</v>
      </c>
      <c r="BP26" s="540">
        <v>89266351.69749999</v>
      </c>
      <c r="BQ26" s="540">
        <v>89266351.69749999</v>
      </c>
      <c r="BR26" s="540">
        <v>89266351.69749999</v>
      </c>
      <c r="BS26" s="540">
        <v>89266351.69749999</v>
      </c>
      <c r="BT26" s="500">
        <v>646761695</v>
      </c>
    </row>
    <row r="27" spans="1:75" ht="15" customHeight="1">
      <c r="A27" s="610"/>
      <c r="B27" s="599" t="s">
        <v>55</v>
      </c>
      <c r="C27" s="569" t="s">
        <v>54</v>
      </c>
      <c r="D27" s="611">
        <v>434000.42000000004</v>
      </c>
      <c r="E27" s="540">
        <v>480786.03</v>
      </c>
      <c r="F27" s="540">
        <v>496943</v>
      </c>
      <c r="G27" s="540">
        <v>492199</v>
      </c>
      <c r="H27" s="540">
        <v>506624</v>
      </c>
      <c r="I27" s="540">
        <v>514985</v>
      </c>
      <c r="J27" s="540">
        <v>512174</v>
      </c>
      <c r="K27" s="540">
        <v>533275</v>
      </c>
      <c r="L27" s="540">
        <v>1090636</v>
      </c>
      <c r="M27" s="540">
        <v>522897</v>
      </c>
      <c r="N27" s="540">
        <v>476251</v>
      </c>
      <c r="O27" s="540">
        <v>685787</v>
      </c>
      <c r="P27" s="540">
        <v>446158.54999999981</v>
      </c>
      <c r="Q27" s="559">
        <v>7192716</v>
      </c>
      <c r="R27" s="611">
        <v>424171</v>
      </c>
      <c r="S27" s="540">
        <v>421377</v>
      </c>
      <c r="T27" s="540">
        <v>391640</v>
      </c>
      <c r="U27" s="540">
        <v>446433</v>
      </c>
      <c r="V27" s="540">
        <v>442984</v>
      </c>
      <c r="W27" s="540">
        <v>745393</v>
      </c>
      <c r="X27" s="540">
        <v>508483</v>
      </c>
      <c r="Y27" s="540">
        <v>527806</v>
      </c>
      <c r="Z27" s="540">
        <v>650347</v>
      </c>
      <c r="AA27" s="540">
        <v>563924</v>
      </c>
      <c r="AB27" s="540">
        <v>764642</v>
      </c>
      <c r="AC27" s="540">
        <v>527251</v>
      </c>
      <c r="AD27" s="540">
        <v>-268850</v>
      </c>
      <c r="AE27" s="559">
        <v>6145601</v>
      </c>
      <c r="AF27" s="611">
        <v>453346</v>
      </c>
      <c r="AG27" s="540">
        <v>543709</v>
      </c>
      <c r="AH27" s="540">
        <v>547246</v>
      </c>
      <c r="AI27" s="540">
        <v>657034</v>
      </c>
      <c r="AJ27" s="540">
        <v>695751</v>
      </c>
      <c r="AK27" s="540">
        <v>551617</v>
      </c>
      <c r="AL27" s="540">
        <v>866583.63999999932</v>
      </c>
      <c r="AM27" s="540">
        <v>563425</v>
      </c>
      <c r="AN27" s="540">
        <v>1187747</v>
      </c>
      <c r="AO27" s="540">
        <v>651210</v>
      </c>
      <c r="AP27" s="540">
        <v>1136048</v>
      </c>
      <c r="AQ27" s="540">
        <v>595505.14000000025</v>
      </c>
      <c r="AR27" s="540">
        <v>-625202.77999999933</v>
      </c>
      <c r="AS27" s="559">
        <v>7824019</v>
      </c>
      <c r="AT27" s="611">
        <v>578684</v>
      </c>
      <c r="AU27" s="540">
        <v>780745</v>
      </c>
      <c r="AV27" s="540">
        <v>738413</v>
      </c>
      <c r="AW27" s="540">
        <v>789743</v>
      </c>
      <c r="AX27" s="540">
        <v>794187</v>
      </c>
      <c r="AY27" s="540">
        <v>771264.69000000029</v>
      </c>
      <c r="AZ27" s="540">
        <v>962196.81999999983</v>
      </c>
      <c r="BA27" s="540">
        <v>1148022.9099999997</v>
      </c>
      <c r="BB27" s="540">
        <v>1058629.3199999998</v>
      </c>
      <c r="BC27" s="540">
        <v>1498025.5300000007</v>
      </c>
      <c r="BD27" s="540">
        <v>892351.28</v>
      </c>
      <c r="BE27" s="540">
        <v>758788.67999999993</v>
      </c>
      <c r="BF27" s="540">
        <v>-122623.23000000045</v>
      </c>
      <c r="BG27" s="559">
        <v>10648428</v>
      </c>
      <c r="BH27" s="611">
        <v>702945.45999999985</v>
      </c>
      <c r="BI27" s="540">
        <v>974022.08999999985</v>
      </c>
      <c r="BJ27" s="540">
        <v>1143380.1499999997</v>
      </c>
      <c r="BK27" s="540">
        <v>1191693.0800000005</v>
      </c>
      <c r="BL27" s="540">
        <v>1116481.8099999998</v>
      </c>
      <c r="BM27" s="540">
        <v>944051.45999999985</v>
      </c>
      <c r="BN27" s="540">
        <v>776882.72000000207</v>
      </c>
      <c r="BO27" s="540">
        <v>1166286.22</v>
      </c>
      <c r="BP27" s="540">
        <v>1475836.7524999997</v>
      </c>
      <c r="BQ27" s="540">
        <v>1475836.7524999997</v>
      </c>
      <c r="BR27" s="540">
        <v>1475836.7524999997</v>
      </c>
      <c r="BS27" s="540">
        <v>1475836.7524999997</v>
      </c>
      <c r="BT27" s="500">
        <v>13919090</v>
      </c>
      <c r="BW27" s="521"/>
    </row>
    <row r="28" spans="1:75">
      <c r="A28" s="625" t="s">
        <v>335</v>
      </c>
      <c r="B28" s="626"/>
      <c r="C28" s="627"/>
      <c r="D28" s="628">
        <v>39861817.120000005</v>
      </c>
      <c r="E28" s="629">
        <v>10221854.119999999</v>
      </c>
      <c r="F28" s="629">
        <v>8450924</v>
      </c>
      <c r="G28" s="629">
        <v>8680431</v>
      </c>
      <c r="H28" s="629">
        <v>8348463</v>
      </c>
      <c r="I28" s="629">
        <v>19976044</v>
      </c>
      <c r="J28" s="629">
        <v>20828466</v>
      </c>
      <c r="K28" s="629">
        <v>19197752</v>
      </c>
      <c r="L28" s="629">
        <v>65529626</v>
      </c>
      <c r="M28" s="629">
        <v>20557791</v>
      </c>
      <c r="N28" s="629">
        <v>60404765</v>
      </c>
      <c r="O28" s="629">
        <v>60788730</v>
      </c>
      <c r="P28" s="629">
        <v>165089830.75999999</v>
      </c>
      <c r="Q28" s="559">
        <v>507936494</v>
      </c>
      <c r="R28" s="630">
        <v>46579103</v>
      </c>
      <c r="S28" s="630">
        <v>12248349</v>
      </c>
      <c r="T28" s="630">
        <v>1576280</v>
      </c>
      <c r="U28" s="630">
        <v>8971927</v>
      </c>
      <c r="V28" s="630">
        <v>18796540</v>
      </c>
      <c r="W28" s="630">
        <v>53375538</v>
      </c>
      <c r="X28" s="630">
        <v>26200948</v>
      </c>
      <c r="Y28" s="630">
        <v>56944932</v>
      </c>
      <c r="Z28" s="630">
        <v>51445709</v>
      </c>
      <c r="AA28" s="630">
        <v>61581779</v>
      </c>
      <c r="AB28" s="630">
        <v>57176657</v>
      </c>
      <c r="AC28" s="630">
        <v>151404420</v>
      </c>
      <c r="AD28" s="631">
        <v>-127129015</v>
      </c>
      <c r="AE28" s="559">
        <v>419173167</v>
      </c>
      <c r="AF28" s="630">
        <v>42362000</v>
      </c>
      <c r="AG28" s="630">
        <v>10597479</v>
      </c>
      <c r="AH28" s="630">
        <v>8164362</v>
      </c>
      <c r="AI28" s="630">
        <v>9148270</v>
      </c>
      <c r="AJ28" s="630">
        <v>22545466</v>
      </c>
      <c r="AK28" s="630">
        <v>25017736</v>
      </c>
      <c r="AL28" s="630">
        <v>27019706.980000123</v>
      </c>
      <c r="AM28" s="630">
        <v>56200642</v>
      </c>
      <c r="AN28" s="630">
        <v>87524798</v>
      </c>
      <c r="AO28" s="630">
        <v>106444726.82999998</v>
      </c>
      <c r="AP28" s="630">
        <v>75438427</v>
      </c>
      <c r="AQ28" s="630">
        <v>-137086241.32999989</v>
      </c>
      <c r="AR28" s="631">
        <v>68437264.519999743</v>
      </c>
      <c r="AS28" s="559">
        <v>401814637</v>
      </c>
      <c r="AT28" s="628">
        <v>43695472</v>
      </c>
      <c r="AU28" s="629">
        <v>16240211</v>
      </c>
      <c r="AV28" s="629">
        <v>16931680</v>
      </c>
      <c r="AW28" s="629">
        <v>14305966</v>
      </c>
      <c r="AX28" s="629">
        <v>12132671</v>
      </c>
      <c r="AY28" s="629">
        <v>11882769.809999987</v>
      </c>
      <c r="AZ28" s="629">
        <v>-5141062.9899998493</v>
      </c>
      <c r="BA28" s="629">
        <v>114646226.32999957</v>
      </c>
      <c r="BB28" s="629">
        <v>66098309.729999676</v>
      </c>
      <c r="BC28" s="629">
        <v>44799886.189999983</v>
      </c>
      <c r="BD28" s="629">
        <v>60947178.789999902</v>
      </c>
      <c r="BE28" s="629">
        <v>67728572.880000025</v>
      </c>
      <c r="BF28" s="629">
        <v>77622118.260000721</v>
      </c>
      <c r="BG28" s="559">
        <v>541889999</v>
      </c>
      <c r="BH28" s="632">
        <v>39622334.419999957</v>
      </c>
      <c r="BI28" s="630">
        <v>25803048.480000053</v>
      </c>
      <c r="BJ28" s="630">
        <v>21481760.159999978</v>
      </c>
      <c r="BK28" s="630">
        <v>28379260.780000061</v>
      </c>
      <c r="BL28" s="630">
        <v>19368831.749999966</v>
      </c>
      <c r="BM28" s="630">
        <v>22498061.37000002</v>
      </c>
      <c r="BN28" s="630">
        <v>28991048.430000175</v>
      </c>
      <c r="BO28" s="630">
        <v>111567685.80999987</v>
      </c>
      <c r="BP28" s="630">
        <v>90742188.449999988</v>
      </c>
      <c r="BQ28" s="630">
        <v>90742188.449999988</v>
      </c>
      <c r="BR28" s="630">
        <v>90742188.449999988</v>
      </c>
      <c r="BS28" s="630">
        <v>90742188.449999988</v>
      </c>
      <c r="BT28" s="500">
        <v>660680785</v>
      </c>
      <c r="BW28" s="521"/>
    </row>
    <row r="29" spans="1:75" ht="15" customHeight="1">
      <c r="A29" s="610" t="s">
        <v>197</v>
      </c>
      <c r="B29" s="599" t="s">
        <v>113</v>
      </c>
      <c r="C29" s="569" t="s">
        <v>115</v>
      </c>
      <c r="D29" s="611">
        <v>22.46</v>
      </c>
      <c r="E29" s="540">
        <v>23.580000000000002</v>
      </c>
      <c r="F29" s="540">
        <v>24</v>
      </c>
      <c r="G29" s="540">
        <v>24</v>
      </c>
      <c r="H29" s="540">
        <v>23</v>
      </c>
      <c r="I29" s="540">
        <v>24</v>
      </c>
      <c r="J29" s="540">
        <v>24</v>
      </c>
      <c r="K29" s="540">
        <v>24</v>
      </c>
      <c r="L29" s="540">
        <v>24041</v>
      </c>
      <c r="M29" s="540">
        <v>24</v>
      </c>
      <c r="N29" s="540">
        <v>3042</v>
      </c>
      <c r="O29" s="540">
        <v>33</v>
      </c>
      <c r="P29" s="540">
        <v>-27000.04</v>
      </c>
      <c r="Q29" s="559">
        <v>329</v>
      </c>
      <c r="R29" s="611">
        <v>20</v>
      </c>
      <c r="S29" s="540">
        <v>18</v>
      </c>
      <c r="T29" s="540">
        <v>17</v>
      </c>
      <c r="U29" s="540">
        <v>20</v>
      </c>
      <c r="V29" s="540">
        <v>19</v>
      </c>
      <c r="W29" s="540">
        <v>33</v>
      </c>
      <c r="X29" s="540">
        <v>23</v>
      </c>
      <c r="Y29" s="540">
        <v>23</v>
      </c>
      <c r="Z29" s="540">
        <v>38434</v>
      </c>
      <c r="AA29" s="540">
        <v>27</v>
      </c>
      <c r="AB29" s="540">
        <v>94017</v>
      </c>
      <c r="AC29" s="540">
        <v>23</v>
      </c>
      <c r="AD29" s="540">
        <v>-132366</v>
      </c>
      <c r="AE29" s="559">
        <v>308</v>
      </c>
      <c r="AF29" s="611">
        <v>27523</v>
      </c>
      <c r="AG29" s="540">
        <v>32957</v>
      </c>
      <c r="AH29" s="540">
        <v>33173</v>
      </c>
      <c r="AI29" s="540">
        <v>39799</v>
      </c>
      <c r="AJ29" s="540">
        <v>5893</v>
      </c>
      <c r="AK29" s="540">
        <v>33447</v>
      </c>
      <c r="AL29" s="540">
        <v>65150.539999999804</v>
      </c>
      <c r="AM29" s="540">
        <v>34162.749999999985</v>
      </c>
      <c r="AN29" s="540">
        <v>72157.809999999925</v>
      </c>
      <c r="AO29" s="540">
        <v>39487.710000000021</v>
      </c>
      <c r="AP29" s="540">
        <v>27932</v>
      </c>
      <c r="AQ29" s="540">
        <v>36107.85</v>
      </c>
      <c r="AR29" s="540">
        <v>26047.340000000258</v>
      </c>
      <c r="AS29" s="559">
        <v>473838</v>
      </c>
      <c r="AT29" s="611">
        <v>23776</v>
      </c>
      <c r="AU29" s="540">
        <v>32026</v>
      </c>
      <c r="AV29" s="540">
        <v>30304</v>
      </c>
      <c r="AW29" s="540">
        <v>61820</v>
      </c>
      <c r="AX29" s="540">
        <v>32573</v>
      </c>
      <c r="AY29" s="540">
        <v>31629.110000000011</v>
      </c>
      <c r="AZ29" s="540">
        <v>103536.75999999994</v>
      </c>
      <c r="BA29" s="540">
        <v>-16982.980000000025</v>
      </c>
      <c r="BB29" s="540">
        <v>107474.78999999995</v>
      </c>
      <c r="BC29" s="540">
        <v>47984.1</v>
      </c>
      <c r="BD29" s="540">
        <v>36579.939999999981</v>
      </c>
      <c r="BE29" s="540">
        <v>31100.829999999987</v>
      </c>
      <c r="BF29" s="540">
        <v>-67636.549999999814</v>
      </c>
      <c r="BG29" s="559">
        <v>454185</v>
      </c>
      <c r="BH29" s="611">
        <v>24910.179999999993</v>
      </c>
      <c r="BI29" s="540">
        <v>34427.039999999979</v>
      </c>
      <c r="BJ29" s="540">
        <v>40403.69999999999</v>
      </c>
      <c r="BK29" s="540">
        <v>33520.180000000008</v>
      </c>
      <c r="BL29" s="540">
        <v>39442.360000000015</v>
      </c>
      <c r="BM29" s="540">
        <v>33382.959999999977</v>
      </c>
      <c r="BN29" s="540">
        <v>86573.620000000024</v>
      </c>
      <c r="BO29" s="540">
        <v>41636.790000000008</v>
      </c>
      <c r="BP29" s="540">
        <v>38825.792499999981</v>
      </c>
      <c r="BQ29" s="540">
        <v>38825.792499999981</v>
      </c>
      <c r="BR29" s="540">
        <v>38825.792499999981</v>
      </c>
      <c r="BS29" s="540">
        <v>38825.792499999981</v>
      </c>
      <c r="BT29" s="500">
        <v>489600</v>
      </c>
      <c r="BW29" s="521"/>
    </row>
    <row r="30" spans="1:75" ht="15" customHeight="1">
      <c r="A30" s="610"/>
      <c r="B30" s="599" t="s">
        <v>119</v>
      </c>
      <c r="C30" s="569" t="s">
        <v>336</v>
      </c>
      <c r="D30" s="611">
        <v>0</v>
      </c>
      <c r="E30" s="540">
        <v>270647.42</v>
      </c>
      <c r="F30" s="540">
        <v>289590</v>
      </c>
      <c r="G30" s="540">
        <v>287760</v>
      </c>
      <c r="H30" s="540">
        <v>297810</v>
      </c>
      <c r="I30" s="540">
        <v>296089</v>
      </c>
      <c r="J30" s="540">
        <v>300739</v>
      </c>
      <c r="K30" s="540">
        <v>308810</v>
      </c>
      <c r="L30" s="540">
        <v>315676</v>
      </c>
      <c r="M30" s="540">
        <v>306355</v>
      </c>
      <c r="N30" s="540">
        <v>316694</v>
      </c>
      <c r="O30" s="540">
        <v>303798.67</v>
      </c>
      <c r="P30" s="540">
        <v>2996738.91</v>
      </c>
      <c r="Q30" s="559">
        <v>6290708</v>
      </c>
      <c r="R30" s="611">
        <v>0</v>
      </c>
      <c r="S30" s="540">
        <v>1352121</v>
      </c>
      <c r="T30" s="540">
        <v>1498360</v>
      </c>
      <c r="U30" s="540">
        <v>1452907</v>
      </c>
      <c r="V30" s="540">
        <v>1466642</v>
      </c>
      <c r="W30" s="540">
        <v>1430881</v>
      </c>
      <c r="X30" s="540">
        <v>1458819</v>
      </c>
      <c r="Y30" s="540">
        <v>144775</v>
      </c>
      <c r="Z30" s="540">
        <v>746.92999999999984</v>
      </c>
      <c r="AA30" s="540">
        <v>-63</v>
      </c>
      <c r="AB30" s="540">
        <v>-115036</v>
      </c>
      <c r="AC30" s="540">
        <v>-1</v>
      </c>
      <c r="AD30" s="540">
        <v>-2688450.9299999997</v>
      </c>
      <c r="AE30" s="559">
        <v>6001701</v>
      </c>
      <c r="AF30" s="611">
        <v>0</v>
      </c>
      <c r="AG30" s="540">
        <v>1342042</v>
      </c>
      <c r="AH30" s="540">
        <v>1437443</v>
      </c>
      <c r="AI30" s="540">
        <v>1805678</v>
      </c>
      <c r="AJ30" s="540">
        <v>1348396</v>
      </c>
      <c r="AK30" s="540">
        <v>1356619</v>
      </c>
      <c r="AL30" s="540">
        <v>1013443.9100000003</v>
      </c>
      <c r="AM30" s="540">
        <v>-1800707.83</v>
      </c>
      <c r="AN30" s="540">
        <v>1482628.93</v>
      </c>
      <c r="AO30" s="540">
        <v>1539150.5899999996</v>
      </c>
      <c r="AP30" s="540">
        <v>1093577</v>
      </c>
      <c r="AQ30" s="540">
        <v>498563.90999999992</v>
      </c>
      <c r="AR30" s="540">
        <v>-3015133.51</v>
      </c>
      <c r="AS30" s="559">
        <v>8101701</v>
      </c>
      <c r="AT30" s="611">
        <v>0</v>
      </c>
      <c r="AU30" s="540">
        <v>1218196.1500000006</v>
      </c>
      <c r="AV30" s="540">
        <v>1422219</v>
      </c>
      <c r="AW30" s="540">
        <v>1400818</v>
      </c>
      <c r="AX30" s="540">
        <v>1382680.7100000004</v>
      </c>
      <c r="AY30" s="540">
        <v>1402518.7700000003</v>
      </c>
      <c r="AZ30" s="540">
        <v>1448518.1399999992</v>
      </c>
      <c r="BA30" s="540">
        <v>1255083.8800000004</v>
      </c>
      <c r="BB30" s="540">
        <v>1524499.1700000004</v>
      </c>
      <c r="BC30" s="540">
        <v>1325256.27</v>
      </c>
      <c r="BD30" s="540">
        <v>1432492.5999999996</v>
      </c>
      <c r="BE30" s="540">
        <v>-7605948.71</v>
      </c>
      <c r="BF30" s="540">
        <v>962497.01999999862</v>
      </c>
      <c r="BG30" s="559">
        <v>7168831</v>
      </c>
      <c r="BH30" s="611">
        <v>0</v>
      </c>
      <c r="BI30" s="540">
        <v>1188224.8400000003</v>
      </c>
      <c r="BJ30" s="540">
        <v>1381865.0899999996</v>
      </c>
      <c r="BK30" s="540">
        <v>1781251.2500000005</v>
      </c>
      <c r="BL30" s="540">
        <v>1319758.5399999993</v>
      </c>
      <c r="BM30" s="540">
        <v>1344736.7800000003</v>
      </c>
      <c r="BN30" s="540">
        <v>1714613.3300000008</v>
      </c>
      <c r="BO30" s="540">
        <v>1358075.0299999993</v>
      </c>
      <c r="BP30" s="540">
        <v>-1021705.9649999999</v>
      </c>
      <c r="BQ30" s="540">
        <v>-1021705.9649999999</v>
      </c>
      <c r="BR30" s="540">
        <v>-1021705.9649999999</v>
      </c>
      <c r="BS30" s="540">
        <v>-1021705.9649999999</v>
      </c>
      <c r="BT30" s="500">
        <v>6001701</v>
      </c>
    </row>
    <row r="31" spans="1:75">
      <c r="A31" s="610"/>
      <c r="B31" s="599" t="s">
        <v>118</v>
      </c>
      <c r="C31" s="569" t="s">
        <v>337</v>
      </c>
      <c r="D31" s="611">
        <v>0</v>
      </c>
      <c r="E31" s="540">
        <v>503067.85</v>
      </c>
      <c r="F31" s="540">
        <v>501798</v>
      </c>
      <c r="G31" s="540">
        <v>496349</v>
      </c>
      <c r="H31" s="540">
        <v>57896</v>
      </c>
      <c r="I31" s="540">
        <v>51371</v>
      </c>
      <c r="J31" s="540">
        <v>-29949</v>
      </c>
      <c r="K31" s="540">
        <v>46451</v>
      </c>
      <c r="L31" s="540">
        <v>54107</v>
      </c>
      <c r="M31" s="540">
        <v>49459</v>
      </c>
      <c r="N31" s="540">
        <v>6733</v>
      </c>
      <c r="O31" s="540">
        <v>52403.12</v>
      </c>
      <c r="P31" s="540">
        <v>-226804.9700000002</v>
      </c>
      <c r="Q31" s="559">
        <v>1562881</v>
      </c>
      <c r="R31" s="611">
        <v>0</v>
      </c>
      <c r="S31" s="540">
        <v>0</v>
      </c>
      <c r="T31" s="540">
        <v>516835</v>
      </c>
      <c r="U31" s="540">
        <v>9294</v>
      </c>
      <c r="V31" s="540">
        <v>0</v>
      </c>
      <c r="W31" s="540">
        <v>0</v>
      </c>
      <c r="X31" s="540">
        <v>1693</v>
      </c>
      <c r="Y31" s="540">
        <v>21</v>
      </c>
      <c r="Z31" s="540">
        <v>0</v>
      </c>
      <c r="AA31" s="540">
        <v>0</v>
      </c>
      <c r="AB31" s="540">
        <v>151</v>
      </c>
      <c r="AC31" s="540">
        <v>0</v>
      </c>
      <c r="AD31" s="540">
        <v>1091625</v>
      </c>
      <c r="AE31" s="559">
        <v>1619619</v>
      </c>
      <c r="AF31" s="611">
        <v>0</v>
      </c>
      <c r="AG31" s="540">
        <v>489224</v>
      </c>
      <c r="AH31" s="540">
        <v>504655</v>
      </c>
      <c r="AI31" s="540">
        <v>578473</v>
      </c>
      <c r="AJ31" s="540">
        <v>4863.1899999999996</v>
      </c>
      <c r="AK31" s="540">
        <v>0</v>
      </c>
      <c r="AL31" s="540">
        <v>-17268.150000000001</v>
      </c>
      <c r="AM31" s="540">
        <v>0</v>
      </c>
      <c r="AN31" s="540">
        <v>266.06</v>
      </c>
      <c r="AO31" s="540">
        <v>0</v>
      </c>
      <c r="AP31" s="540">
        <v>169</v>
      </c>
      <c r="AQ31" s="540">
        <v>0</v>
      </c>
      <c r="AR31" s="540">
        <v>155385.89999999991</v>
      </c>
      <c r="AS31" s="559">
        <v>1715768</v>
      </c>
      <c r="AT31" s="611">
        <v>0</v>
      </c>
      <c r="AU31" s="540">
        <v>551026.49</v>
      </c>
      <c r="AV31" s="540">
        <v>597890</v>
      </c>
      <c r="AW31" s="540">
        <v>595184</v>
      </c>
      <c r="AX31" s="540">
        <v>557552.35000000009</v>
      </c>
      <c r="AY31" s="540">
        <v>577100.82999999996</v>
      </c>
      <c r="AZ31" s="540">
        <v>524420.61</v>
      </c>
      <c r="BA31" s="540">
        <v>562989.08999999985</v>
      </c>
      <c r="BB31" s="540">
        <v>560862.79999999993</v>
      </c>
      <c r="BC31" s="540">
        <v>570623.32999999996</v>
      </c>
      <c r="BD31" s="540">
        <v>596804.76000000024</v>
      </c>
      <c r="BE31" s="540">
        <v>-3926941.65</v>
      </c>
      <c r="BF31" s="540">
        <v>-273303.60999999987</v>
      </c>
      <c r="BG31" s="559">
        <v>1494209</v>
      </c>
      <c r="BH31" s="611">
        <v>0</v>
      </c>
      <c r="BI31" s="540">
        <v>468550.92</v>
      </c>
      <c r="BJ31" s="540">
        <v>562967.71000000008</v>
      </c>
      <c r="BK31" s="540">
        <v>672947.97000000009</v>
      </c>
      <c r="BL31" s="540">
        <v>547563.73</v>
      </c>
      <c r="BM31" s="540">
        <v>530466.09999999986</v>
      </c>
      <c r="BN31" s="540">
        <v>55172.110000000022</v>
      </c>
      <c r="BO31" s="540">
        <v>-1022428.4</v>
      </c>
      <c r="BP31" s="540">
        <v>-80257.784999999916</v>
      </c>
      <c r="BQ31" s="540">
        <v>-80257.784999999916</v>
      </c>
      <c r="BR31" s="540">
        <v>-80257.784999999916</v>
      </c>
      <c r="BS31" s="540">
        <v>-80257.784999999916</v>
      </c>
      <c r="BT31" s="500">
        <v>1494209</v>
      </c>
    </row>
    <row r="32" spans="1:75">
      <c r="A32" s="610"/>
      <c r="B32" s="599" t="s">
        <v>362</v>
      </c>
      <c r="C32" s="569" t="s">
        <v>364</v>
      </c>
      <c r="D32" s="611">
        <v>0</v>
      </c>
      <c r="E32" s="540">
        <v>0</v>
      </c>
      <c r="F32" s="540">
        <v>0</v>
      </c>
      <c r="G32" s="540">
        <v>0</v>
      </c>
      <c r="H32" s="540">
        <v>0</v>
      </c>
      <c r="I32" s="540">
        <v>0</v>
      </c>
      <c r="J32" s="540">
        <v>0</v>
      </c>
      <c r="K32" s="540">
        <v>0</v>
      </c>
      <c r="L32" s="540">
        <v>0</v>
      </c>
      <c r="M32" s="540">
        <v>0</v>
      </c>
      <c r="N32" s="540">
        <v>156192</v>
      </c>
      <c r="O32" s="540">
        <v>0</v>
      </c>
      <c r="P32" s="540">
        <v>0</v>
      </c>
      <c r="Q32" s="559">
        <v>156192</v>
      </c>
      <c r="R32" s="611">
        <v>0</v>
      </c>
      <c r="S32" s="540">
        <v>0</v>
      </c>
      <c r="T32" s="540">
        <v>0</v>
      </c>
      <c r="U32" s="540">
        <v>0</v>
      </c>
      <c r="V32" s="540">
        <v>0</v>
      </c>
      <c r="W32" s="540">
        <v>0</v>
      </c>
      <c r="X32" s="540">
        <v>0</v>
      </c>
      <c r="Y32" s="540">
        <v>0</v>
      </c>
      <c r="Z32" s="540">
        <v>0</v>
      </c>
      <c r="AA32" s="540">
        <v>425969</v>
      </c>
      <c r="AB32" s="540">
        <v>0</v>
      </c>
      <c r="AC32" s="540">
        <v>0</v>
      </c>
      <c r="AD32" s="540">
        <v>0</v>
      </c>
      <c r="AE32" s="559">
        <v>425969</v>
      </c>
      <c r="AF32" s="611">
        <v>0</v>
      </c>
      <c r="AG32" s="540">
        <v>0</v>
      </c>
      <c r="AH32" s="540">
        <v>0</v>
      </c>
      <c r="AI32" s="540">
        <v>0</v>
      </c>
      <c r="AJ32" s="540">
        <v>0</v>
      </c>
      <c r="AK32" s="540">
        <v>0</v>
      </c>
      <c r="AL32" s="540">
        <v>0</v>
      </c>
      <c r="AM32" s="540">
        <v>0</v>
      </c>
      <c r="AN32" s="540">
        <v>0</v>
      </c>
      <c r="AO32" s="540">
        <v>0</v>
      </c>
      <c r="AP32" s="540">
        <v>0</v>
      </c>
      <c r="AQ32" s="540">
        <v>0</v>
      </c>
      <c r="AR32" s="540">
        <v>550010</v>
      </c>
      <c r="AS32" s="559">
        <v>550010</v>
      </c>
      <c r="AT32" s="611">
        <v>0</v>
      </c>
      <c r="AU32" s="540">
        <v>0</v>
      </c>
      <c r="AV32" s="540">
        <v>0</v>
      </c>
      <c r="AW32" s="540">
        <v>3873</v>
      </c>
      <c r="AX32" s="540">
        <v>0</v>
      </c>
      <c r="AY32" s="540">
        <v>0</v>
      </c>
      <c r="AZ32" s="540">
        <v>0</v>
      </c>
      <c r="BA32" s="540">
        <v>-3872.64</v>
      </c>
      <c r="BB32" s="540">
        <v>0</v>
      </c>
      <c r="BC32" s="540">
        <v>0</v>
      </c>
      <c r="BD32" s="540">
        <v>0</v>
      </c>
      <c r="BE32" s="540">
        <v>3872.64</v>
      </c>
      <c r="BF32" s="540">
        <v>0</v>
      </c>
      <c r="BG32" s="559">
        <v>3873</v>
      </c>
      <c r="BH32" s="611">
        <v>0</v>
      </c>
      <c r="BI32" s="540">
        <v>0</v>
      </c>
      <c r="BJ32" s="540">
        <v>0</v>
      </c>
      <c r="BK32" s="540">
        <v>0</v>
      </c>
      <c r="BL32" s="540">
        <v>0</v>
      </c>
      <c r="BM32" s="540">
        <v>0</v>
      </c>
      <c r="BN32" s="540">
        <v>0</v>
      </c>
      <c r="BO32" s="540">
        <v>0</v>
      </c>
      <c r="BP32" s="540">
        <v>0</v>
      </c>
      <c r="BQ32" s="540">
        <v>0</v>
      </c>
      <c r="BR32" s="540">
        <v>0</v>
      </c>
      <c r="BS32" s="540">
        <v>0</v>
      </c>
      <c r="BT32" s="500">
        <v>0</v>
      </c>
    </row>
    <row r="33" spans="1:72" ht="15" customHeight="1">
      <c r="A33" s="610"/>
      <c r="B33" s="599" t="s">
        <v>420</v>
      </c>
      <c r="C33" s="569" t="s">
        <v>63</v>
      </c>
      <c r="D33" s="611">
        <v>0</v>
      </c>
      <c r="E33" s="540">
        <v>23884895.41</v>
      </c>
      <c r="F33" s="540">
        <v>25633599</v>
      </c>
      <c r="G33" s="540">
        <v>25448659</v>
      </c>
      <c r="H33" s="540">
        <v>26408403</v>
      </c>
      <c r="I33" s="540">
        <v>26221273</v>
      </c>
      <c r="J33" s="540">
        <v>26690306</v>
      </c>
      <c r="K33" s="540">
        <v>27451255</v>
      </c>
      <c r="L33" s="540">
        <v>28063807</v>
      </c>
      <c r="M33" s="540">
        <v>27221728</v>
      </c>
      <c r="N33" s="540">
        <v>1199946</v>
      </c>
      <c r="O33" s="540">
        <v>-3552</v>
      </c>
      <c r="P33" s="540">
        <v>-120179480.41</v>
      </c>
      <c r="Q33" s="559">
        <v>118040839</v>
      </c>
      <c r="R33" s="611">
        <v>0</v>
      </c>
      <c r="S33" s="540">
        <v>25205040</v>
      </c>
      <c r="T33" s="540">
        <v>28047423</v>
      </c>
      <c r="U33" s="540">
        <v>28327801</v>
      </c>
      <c r="V33" s="540">
        <v>27686596</v>
      </c>
      <c r="W33" s="540">
        <v>27290635</v>
      </c>
      <c r="X33" s="540">
        <v>27942036</v>
      </c>
      <c r="Y33" s="540">
        <v>1662727</v>
      </c>
      <c r="Z33" s="540">
        <v>383836.74000000005</v>
      </c>
      <c r="AA33" s="540">
        <v>343021</v>
      </c>
      <c r="AB33" s="540">
        <v>-11905721</v>
      </c>
      <c r="AC33" s="540">
        <v>-66256490</v>
      </c>
      <c r="AD33" s="540">
        <v>37808890.25999999</v>
      </c>
      <c r="AE33" s="559">
        <v>126535795</v>
      </c>
      <c r="AF33" s="611">
        <v>0</v>
      </c>
      <c r="AG33" s="540">
        <v>23338802</v>
      </c>
      <c r="AH33" s="540">
        <v>24966932</v>
      </c>
      <c r="AI33" s="540">
        <v>30382120</v>
      </c>
      <c r="AJ33" s="540">
        <v>24124289</v>
      </c>
      <c r="AK33" s="540">
        <v>24073799</v>
      </c>
      <c r="AL33" s="540">
        <v>30166341.619999982</v>
      </c>
      <c r="AM33" s="540">
        <v>16295429</v>
      </c>
      <c r="AN33" s="540">
        <v>25998439.430000003</v>
      </c>
      <c r="AO33" s="540">
        <v>-48272551.870000005</v>
      </c>
      <c r="AP33" s="540">
        <v>-24657480</v>
      </c>
      <c r="AQ33" s="540">
        <v>27046055.40000001</v>
      </c>
      <c r="AR33" s="540">
        <v>-27333775.579999983</v>
      </c>
      <c r="AS33" s="559">
        <v>126128400</v>
      </c>
      <c r="AT33" s="611">
        <v>0</v>
      </c>
      <c r="AU33" s="540">
        <v>26110587</v>
      </c>
      <c r="AV33" s="540">
        <v>28789513</v>
      </c>
      <c r="AW33" s="540">
        <v>29134790</v>
      </c>
      <c r="AX33" s="540">
        <v>29941930</v>
      </c>
      <c r="AY33" s="540">
        <v>28709252.810000002</v>
      </c>
      <c r="AZ33" s="540">
        <v>7454994.970000051</v>
      </c>
      <c r="BA33" s="540">
        <v>7428965.0799999833</v>
      </c>
      <c r="BB33" s="540">
        <v>-3963679.1999999844</v>
      </c>
      <c r="BC33" s="540">
        <v>-30259381.290000007</v>
      </c>
      <c r="BD33" s="540">
        <v>485008.73</v>
      </c>
      <c r="BE33" s="540">
        <v>1578453.02</v>
      </c>
      <c r="BF33" s="540">
        <v>717965.87999995053</v>
      </c>
      <c r="BG33" s="559">
        <v>126128400</v>
      </c>
      <c r="BH33" s="611">
        <v>0</v>
      </c>
      <c r="BI33" s="540">
        <v>22740465.380000006</v>
      </c>
      <c r="BJ33" s="540">
        <v>27076441.000000007</v>
      </c>
      <c r="BK33" s="540">
        <v>29201079.559999984</v>
      </c>
      <c r="BL33" s="540">
        <v>27421568.009999983</v>
      </c>
      <c r="BM33" s="540">
        <v>25031116.310000006</v>
      </c>
      <c r="BN33" s="540">
        <v>22050676.250000037</v>
      </c>
      <c r="BO33" s="540">
        <v>486450.93000000203</v>
      </c>
      <c r="BP33" s="540">
        <v>-6969849.3600000069</v>
      </c>
      <c r="BQ33" s="540">
        <v>-6969849.3600000069</v>
      </c>
      <c r="BR33" s="540">
        <v>-6969849.3600000069</v>
      </c>
      <c r="BS33" s="540">
        <v>-6969849.3600000069</v>
      </c>
      <c r="BT33" s="500">
        <v>126128400</v>
      </c>
    </row>
    <row r="34" spans="1:72">
      <c r="A34" s="610"/>
      <c r="B34" s="599" t="s">
        <v>440</v>
      </c>
      <c r="C34" s="569" t="s">
        <v>497</v>
      </c>
      <c r="D34" s="611">
        <v>0</v>
      </c>
      <c r="E34" s="540">
        <v>0</v>
      </c>
      <c r="F34" s="540">
        <v>0</v>
      </c>
      <c r="G34" s="540">
        <v>0</v>
      </c>
      <c r="H34" s="540">
        <v>0</v>
      </c>
      <c r="I34" s="540">
        <v>0</v>
      </c>
      <c r="J34" s="540">
        <v>0</v>
      </c>
      <c r="K34" s="540">
        <v>0</v>
      </c>
      <c r="L34" s="540">
        <v>0</v>
      </c>
      <c r="M34" s="540">
        <v>0</v>
      </c>
      <c r="N34" s="540">
        <v>0</v>
      </c>
      <c r="O34" s="540">
        <v>0</v>
      </c>
      <c r="P34" s="540">
        <v>138745</v>
      </c>
      <c r="Q34" s="559">
        <v>138745</v>
      </c>
      <c r="R34" s="611">
        <v>0</v>
      </c>
      <c r="S34" s="540">
        <v>0</v>
      </c>
      <c r="T34" s="540">
        <v>0</v>
      </c>
      <c r="U34" s="540">
        <v>0</v>
      </c>
      <c r="V34" s="540">
        <v>0</v>
      </c>
      <c r="W34" s="540">
        <v>0</v>
      </c>
      <c r="X34" s="540">
        <v>0</v>
      </c>
      <c r="Y34" s="540">
        <v>0</v>
      </c>
      <c r="Z34" s="540">
        <v>0</v>
      </c>
      <c r="AA34" s="540">
        <v>0</v>
      </c>
      <c r="AB34" s="540">
        <v>0</v>
      </c>
      <c r="AC34" s="540">
        <v>0</v>
      </c>
      <c r="AD34" s="540">
        <v>0</v>
      </c>
      <c r="AE34" s="559">
        <v>0</v>
      </c>
      <c r="AF34" s="611">
        <v>0</v>
      </c>
      <c r="AG34" s="540">
        <v>0</v>
      </c>
      <c r="AH34" s="540">
        <v>0</v>
      </c>
      <c r="AI34" s="540">
        <v>0</v>
      </c>
      <c r="AJ34" s="540">
        <v>0</v>
      </c>
      <c r="AK34" s="540">
        <v>0</v>
      </c>
      <c r="AL34" s="540">
        <v>0</v>
      </c>
      <c r="AM34" s="540">
        <v>0</v>
      </c>
      <c r="AN34" s="540">
        <v>0</v>
      </c>
      <c r="AO34" s="540">
        <v>0</v>
      </c>
      <c r="AP34" s="540">
        <v>0</v>
      </c>
      <c r="AQ34" s="540">
        <v>0</v>
      </c>
      <c r="AR34" s="540">
        <v>0</v>
      </c>
      <c r="AS34" s="559">
        <v>0</v>
      </c>
      <c r="AT34" s="611">
        <v>0</v>
      </c>
      <c r="AU34" s="540">
        <v>0</v>
      </c>
      <c r="AV34" s="540">
        <v>0</v>
      </c>
      <c r="AW34" s="540">
        <v>80000</v>
      </c>
      <c r="AX34" s="540">
        <v>35000</v>
      </c>
      <c r="AY34" s="540">
        <v>0</v>
      </c>
      <c r="AZ34" s="540">
        <v>0</v>
      </c>
      <c r="BA34" s="540">
        <v>0</v>
      </c>
      <c r="BB34" s="540">
        <v>35000</v>
      </c>
      <c r="BC34" s="540">
        <v>70000</v>
      </c>
      <c r="BD34" s="540">
        <v>0</v>
      </c>
      <c r="BE34" s="540">
        <v>1686064.49</v>
      </c>
      <c r="BF34" s="540">
        <v>1281861.51</v>
      </c>
      <c r="BG34" s="559">
        <v>3187926</v>
      </c>
      <c r="BH34" s="611">
        <v>0</v>
      </c>
      <c r="BI34" s="540">
        <v>227920.4</v>
      </c>
      <c r="BJ34" s="540">
        <v>227920.4</v>
      </c>
      <c r="BK34" s="540">
        <v>227920.4</v>
      </c>
      <c r="BL34" s="540">
        <v>235941.63</v>
      </c>
      <c r="BM34" s="540">
        <v>245616.62</v>
      </c>
      <c r="BN34" s="540">
        <v>310826.02</v>
      </c>
      <c r="BO34" s="540">
        <v>238155.69</v>
      </c>
      <c r="BP34" s="540">
        <v>644846.46</v>
      </c>
      <c r="BQ34" s="540">
        <v>644846.46</v>
      </c>
      <c r="BR34" s="540">
        <v>644846.46</v>
      </c>
      <c r="BS34" s="540">
        <v>644846.46</v>
      </c>
      <c r="BT34" s="500">
        <v>4293687</v>
      </c>
    </row>
    <row r="35" spans="1:72">
      <c r="A35" s="610"/>
      <c r="B35" s="599" t="s">
        <v>521</v>
      </c>
      <c r="C35" s="569" t="s">
        <v>524</v>
      </c>
      <c r="D35" s="611"/>
      <c r="E35" s="540"/>
      <c r="F35" s="540"/>
      <c r="G35" s="540"/>
      <c r="H35" s="540"/>
      <c r="I35" s="540"/>
      <c r="J35" s="540"/>
      <c r="K35" s="540"/>
      <c r="L35" s="540"/>
      <c r="M35" s="540"/>
      <c r="N35" s="540"/>
      <c r="O35" s="540"/>
      <c r="P35" s="540"/>
      <c r="Q35" s="559"/>
      <c r="R35" s="611"/>
      <c r="S35" s="540"/>
      <c r="T35" s="540"/>
      <c r="U35" s="540"/>
      <c r="V35" s="540"/>
      <c r="W35" s="540"/>
      <c r="X35" s="540"/>
      <c r="Y35" s="540"/>
      <c r="Z35" s="540"/>
      <c r="AA35" s="540"/>
      <c r="AB35" s="540"/>
      <c r="AC35" s="540"/>
      <c r="AD35" s="540"/>
      <c r="AE35" s="559"/>
      <c r="AF35" s="611"/>
      <c r="AG35" s="540"/>
      <c r="AH35" s="540"/>
      <c r="AI35" s="540"/>
      <c r="AJ35" s="540"/>
      <c r="AK35" s="540"/>
      <c r="AL35" s="540"/>
      <c r="AM35" s="540"/>
      <c r="AN35" s="540"/>
      <c r="AO35" s="540"/>
      <c r="AP35" s="540"/>
      <c r="AQ35" s="540"/>
      <c r="AR35" s="540"/>
      <c r="AS35" s="559"/>
      <c r="AT35" s="611"/>
      <c r="AU35" s="540"/>
      <c r="AV35" s="540"/>
      <c r="AW35" s="540"/>
      <c r="AX35" s="540"/>
      <c r="AY35" s="540"/>
      <c r="AZ35" s="540">
        <v>0</v>
      </c>
      <c r="BA35" s="540">
        <v>0</v>
      </c>
      <c r="BB35" s="540">
        <v>167804.47</v>
      </c>
      <c r="BC35" s="540">
        <v>0</v>
      </c>
      <c r="BD35" s="540">
        <v>-167804.47</v>
      </c>
      <c r="BE35" s="540">
        <v>0</v>
      </c>
      <c r="BF35" s="540">
        <v>760000</v>
      </c>
      <c r="BG35" s="559">
        <v>760000</v>
      </c>
      <c r="BH35" s="611"/>
      <c r="BI35" s="540">
        <v>0</v>
      </c>
      <c r="BJ35" s="540">
        <v>0</v>
      </c>
      <c r="BK35" s="540">
        <v>0</v>
      </c>
      <c r="BL35" s="540">
        <v>0</v>
      </c>
      <c r="BM35" s="540">
        <v>0</v>
      </c>
      <c r="BN35" s="540">
        <v>15410802.550000004</v>
      </c>
      <c r="BO35" s="540">
        <v>0</v>
      </c>
      <c r="BP35" s="540">
        <v>-3852700.6375000011</v>
      </c>
      <c r="BQ35" s="540">
        <v>-3852700.6375000011</v>
      </c>
      <c r="BR35" s="540">
        <v>-3852700.6375000011</v>
      </c>
      <c r="BS35" s="540">
        <v>-3852700.6375000011</v>
      </c>
      <c r="BT35" s="500">
        <v>0</v>
      </c>
    </row>
    <row r="36" spans="1:72">
      <c r="A36" s="610"/>
      <c r="B36" s="599" t="s">
        <v>427</v>
      </c>
      <c r="C36" s="569" t="s">
        <v>71</v>
      </c>
      <c r="D36" s="611">
        <v>0</v>
      </c>
      <c r="E36" s="540">
        <v>10262343.67</v>
      </c>
      <c r="F36" s="540">
        <v>11013702</v>
      </c>
      <c r="G36" s="540">
        <v>10934317</v>
      </c>
      <c r="H36" s="540">
        <v>11346700</v>
      </c>
      <c r="I36" s="540">
        <v>380878</v>
      </c>
      <c r="J36" s="540">
        <v>-75</v>
      </c>
      <c r="K36" s="540">
        <v>226235</v>
      </c>
      <c r="L36" s="540">
        <v>-3738</v>
      </c>
      <c r="M36" s="540">
        <v>0</v>
      </c>
      <c r="N36" s="540">
        <v>2609220</v>
      </c>
      <c r="O36" s="540">
        <v>-967</v>
      </c>
      <c r="P36" s="540">
        <v>-26728767.670000002</v>
      </c>
      <c r="Q36" s="559">
        <v>20039848</v>
      </c>
      <c r="R36" s="611">
        <v>0</v>
      </c>
      <c r="S36" s="540">
        <v>10383601</v>
      </c>
      <c r="T36" s="540">
        <v>11554582</v>
      </c>
      <c r="U36" s="540">
        <v>11670081</v>
      </c>
      <c r="V36" s="540">
        <v>401241</v>
      </c>
      <c r="W36" s="540">
        <v>29302</v>
      </c>
      <c r="X36" s="540">
        <v>208</v>
      </c>
      <c r="Y36" s="540">
        <v>805</v>
      </c>
      <c r="Z36" s="540">
        <v>347</v>
      </c>
      <c r="AA36" s="540">
        <v>-1216</v>
      </c>
      <c r="AB36" s="540">
        <v>9814983</v>
      </c>
      <c r="AC36" s="540">
        <v>-23991711</v>
      </c>
      <c r="AD36" s="540">
        <v>-4220</v>
      </c>
      <c r="AE36" s="559">
        <v>19858003</v>
      </c>
      <c r="AF36" s="611">
        <v>0</v>
      </c>
      <c r="AG36" s="540">
        <v>14612429</v>
      </c>
      <c r="AH36" s="540">
        <v>15631890</v>
      </c>
      <c r="AI36" s="540">
        <v>19022606</v>
      </c>
      <c r="AJ36" s="540">
        <v>103793.63000000003</v>
      </c>
      <c r="AK36" s="540">
        <v>14008</v>
      </c>
      <c r="AL36" s="540">
        <v>-7975211.8700000085</v>
      </c>
      <c r="AM36" s="540">
        <v>-18278600</v>
      </c>
      <c r="AN36" s="540">
        <v>-489.38</v>
      </c>
      <c r="AO36" s="540">
        <v>-695.91</v>
      </c>
      <c r="AP36" s="540">
        <v>-15234</v>
      </c>
      <c r="AQ36" s="540">
        <v>-4079313.19</v>
      </c>
      <c r="AR36" s="540">
        <v>372056.72000000998</v>
      </c>
      <c r="AS36" s="559">
        <v>19407239</v>
      </c>
      <c r="AT36" s="611">
        <v>0</v>
      </c>
      <c r="AU36" s="540">
        <v>10442977</v>
      </c>
      <c r="AV36" s="540">
        <v>11514402</v>
      </c>
      <c r="AW36" s="540">
        <v>11614670</v>
      </c>
      <c r="AX36" s="540">
        <v>11845548</v>
      </c>
      <c r="AY36" s="540">
        <v>11437068.999999994</v>
      </c>
      <c r="AZ36" s="540">
        <v>6746151.8999999911</v>
      </c>
      <c r="BA36" s="540">
        <v>-29333664.689999994</v>
      </c>
      <c r="BB36" s="540">
        <v>1611331.0399999935</v>
      </c>
      <c r="BC36" s="540">
        <v>5809402.5000000596</v>
      </c>
      <c r="BD36" s="540">
        <v>32491.519999999993</v>
      </c>
      <c r="BE36" s="540">
        <v>13903.210000000003</v>
      </c>
      <c r="BF36" s="540">
        <v>-21876278.480000049</v>
      </c>
      <c r="BG36" s="559">
        <v>19858003</v>
      </c>
      <c r="BH36" s="611">
        <v>0</v>
      </c>
      <c r="BI36" s="540">
        <v>11267668.320000004</v>
      </c>
      <c r="BJ36" s="540">
        <v>13421234.999999998</v>
      </c>
      <c r="BK36" s="540">
        <v>14442609.37999999</v>
      </c>
      <c r="BL36" s="540">
        <v>13595512.100000003</v>
      </c>
      <c r="BM36" s="540">
        <v>12410065.789999995</v>
      </c>
      <c r="BN36" s="540">
        <v>0</v>
      </c>
      <c r="BO36" s="540">
        <v>-40966699.990000002</v>
      </c>
      <c r="BP36" s="540">
        <v>-1078096.8999999966</v>
      </c>
      <c r="BQ36" s="540">
        <v>-1078096.8999999966</v>
      </c>
      <c r="BR36" s="540">
        <v>-1078096.8999999966</v>
      </c>
      <c r="BS36" s="540">
        <v>-1078096.8999999966</v>
      </c>
      <c r="BT36" s="500">
        <v>19858003</v>
      </c>
    </row>
    <row r="37" spans="1:72">
      <c r="A37" s="610"/>
      <c r="B37" s="599" t="s">
        <v>436</v>
      </c>
      <c r="C37" s="569" t="s">
        <v>437</v>
      </c>
      <c r="D37" s="611"/>
      <c r="E37" s="540"/>
      <c r="F37" s="540"/>
      <c r="G37" s="540"/>
      <c r="H37" s="540"/>
      <c r="I37" s="540"/>
      <c r="J37" s="540"/>
      <c r="K37" s="540"/>
      <c r="L37" s="540"/>
      <c r="M37" s="540"/>
      <c r="N37" s="540"/>
      <c r="O37" s="540"/>
      <c r="P37" s="540"/>
      <c r="Q37" s="559"/>
      <c r="R37" s="611"/>
      <c r="S37" s="540"/>
      <c r="T37" s="540"/>
      <c r="U37" s="540"/>
      <c r="V37" s="540"/>
      <c r="W37" s="540"/>
      <c r="X37" s="540"/>
      <c r="Y37" s="540"/>
      <c r="Z37" s="540"/>
      <c r="AA37" s="540"/>
      <c r="AB37" s="540"/>
      <c r="AC37" s="540">
        <v>792364</v>
      </c>
      <c r="AD37" s="540">
        <v>401491</v>
      </c>
      <c r="AE37" s="559">
        <v>1193855</v>
      </c>
      <c r="AF37" s="611">
        <v>0</v>
      </c>
      <c r="AG37" s="540">
        <v>0</v>
      </c>
      <c r="AH37" s="540">
        <v>190328</v>
      </c>
      <c r="AI37" s="540">
        <v>78158</v>
      </c>
      <c r="AJ37" s="540">
        <v>42787.73</v>
      </c>
      <c r="AK37" s="540">
        <v>269</v>
      </c>
      <c r="AL37" s="540">
        <v>0</v>
      </c>
      <c r="AM37" s="540">
        <v>0</v>
      </c>
      <c r="AN37" s="540">
        <v>42950.35</v>
      </c>
      <c r="AO37" s="540">
        <v>6705.84</v>
      </c>
      <c r="AP37" s="540">
        <v>0</v>
      </c>
      <c r="AQ37" s="540">
        <v>0</v>
      </c>
      <c r="AR37" s="540">
        <v>362651.08</v>
      </c>
      <c r="AS37" s="559">
        <v>723850</v>
      </c>
      <c r="AT37" s="611">
        <v>0</v>
      </c>
      <c r="AU37" s="540">
        <v>0</v>
      </c>
      <c r="AV37" s="540">
        <v>0</v>
      </c>
      <c r="AW37" s="540">
        <v>0</v>
      </c>
      <c r="AX37" s="540">
        <v>0</v>
      </c>
      <c r="AY37" s="540">
        <v>0</v>
      </c>
      <c r="AZ37" s="540">
        <v>0</v>
      </c>
      <c r="BA37" s="540">
        <v>0</v>
      </c>
      <c r="BB37" s="540">
        <v>0</v>
      </c>
      <c r="BC37" s="540">
        <v>0</v>
      </c>
      <c r="BD37" s="540">
        <v>0</v>
      </c>
      <c r="BE37" s="540">
        <v>0</v>
      </c>
      <c r="BF37" s="540">
        <v>0</v>
      </c>
      <c r="BG37" s="559">
        <v>0</v>
      </c>
      <c r="BH37" s="611">
        <v>0</v>
      </c>
      <c r="BI37" s="540">
        <v>0</v>
      </c>
      <c r="BJ37" s="540">
        <v>0</v>
      </c>
      <c r="BK37" s="540">
        <v>0</v>
      </c>
      <c r="BL37" s="540">
        <v>0</v>
      </c>
      <c r="BM37" s="540">
        <v>0</v>
      </c>
      <c r="BN37" s="540">
        <v>0</v>
      </c>
      <c r="BO37" s="540">
        <v>0</v>
      </c>
      <c r="BP37" s="540">
        <v>0</v>
      </c>
      <c r="BQ37" s="540">
        <v>0</v>
      </c>
      <c r="BR37" s="540">
        <v>0</v>
      </c>
      <c r="BS37" s="540">
        <v>0</v>
      </c>
      <c r="BT37" s="500">
        <v>0</v>
      </c>
    </row>
    <row r="38" spans="1:72">
      <c r="A38" s="610"/>
      <c r="B38" s="599" t="s">
        <v>74</v>
      </c>
      <c r="C38" s="569" t="s">
        <v>73</v>
      </c>
      <c r="D38" s="611">
        <v>3174795.2700000005</v>
      </c>
      <c r="E38" s="540">
        <v>3513963.4299999997</v>
      </c>
      <c r="F38" s="540">
        <v>3633146</v>
      </c>
      <c r="G38" s="540">
        <v>3598351</v>
      </c>
      <c r="H38" s="540">
        <v>3702733</v>
      </c>
      <c r="I38" s="540">
        <v>3764058</v>
      </c>
      <c r="J38" s="540">
        <v>3742121</v>
      </c>
      <c r="K38" s="540">
        <v>3893649</v>
      </c>
      <c r="L38" s="540">
        <v>7318288</v>
      </c>
      <c r="M38" s="540">
        <v>3818746</v>
      </c>
      <c r="N38" s="540">
        <v>4248797</v>
      </c>
      <c r="O38" s="540">
        <v>5012709.4999999963</v>
      </c>
      <c r="P38" s="540">
        <v>3130428.799999997</v>
      </c>
      <c r="Q38" s="559">
        <v>52551786</v>
      </c>
      <c r="R38" s="611">
        <v>3417698</v>
      </c>
      <c r="S38" s="540">
        <v>3392166</v>
      </c>
      <c r="T38" s="540">
        <v>3150980</v>
      </c>
      <c r="U38" s="540">
        <v>3592809</v>
      </c>
      <c r="V38" s="540">
        <v>3565912</v>
      </c>
      <c r="W38" s="540">
        <v>6005751</v>
      </c>
      <c r="X38" s="540">
        <v>4093092</v>
      </c>
      <c r="Y38" s="540">
        <v>4249512</v>
      </c>
      <c r="Z38" s="540">
        <v>3657992.8999999976</v>
      </c>
      <c r="AA38" s="540">
        <v>4538987</v>
      </c>
      <c r="AB38" s="540">
        <v>3550251</v>
      </c>
      <c r="AC38" s="540">
        <v>4240912</v>
      </c>
      <c r="AD38" s="540">
        <v>2146609.1000000015</v>
      </c>
      <c r="AE38" s="559">
        <v>49602672</v>
      </c>
      <c r="AF38" s="611">
        <v>2913542</v>
      </c>
      <c r="AG38" s="540">
        <v>3488907</v>
      </c>
      <c r="AH38" s="540">
        <v>3511823</v>
      </c>
      <c r="AI38" s="540">
        <v>4213161</v>
      </c>
      <c r="AJ38" s="540">
        <v>3200224</v>
      </c>
      <c r="AK38" s="540">
        <v>3540837</v>
      </c>
      <c r="AL38" s="540">
        <v>3025250.7699999949</v>
      </c>
      <c r="AM38" s="540">
        <v>3617158</v>
      </c>
      <c r="AN38" s="540">
        <v>7638315</v>
      </c>
      <c r="AO38" s="540">
        <v>4181328.5700000012</v>
      </c>
      <c r="AP38" s="540">
        <v>3223285</v>
      </c>
      <c r="AQ38" s="540">
        <v>3822465.6899999976</v>
      </c>
      <c r="AR38" s="540">
        <v>3905537.9700000063</v>
      </c>
      <c r="AS38" s="559">
        <v>50281835</v>
      </c>
      <c r="AT38" s="611">
        <v>2584026</v>
      </c>
      <c r="AU38" s="540">
        <v>3479665</v>
      </c>
      <c r="AV38" s="540">
        <v>3293110</v>
      </c>
      <c r="AW38" s="540">
        <v>3210545</v>
      </c>
      <c r="AX38" s="540">
        <v>3559262</v>
      </c>
      <c r="AY38" s="540">
        <v>3442362.5899999971</v>
      </c>
      <c r="AZ38" s="540">
        <v>2318765.3300000168</v>
      </c>
      <c r="BA38" s="540">
        <v>7094938.4299999699</v>
      </c>
      <c r="BB38" s="540">
        <v>2748478.0100000086</v>
      </c>
      <c r="BC38" s="540">
        <v>3143947.8499999992</v>
      </c>
      <c r="BD38" s="540">
        <v>3979767.9099999992</v>
      </c>
      <c r="BE38" s="540">
        <v>3384619.109999998</v>
      </c>
      <c r="BF38" s="540">
        <v>7144236.7700000107</v>
      </c>
      <c r="BG38" s="559">
        <v>49383724</v>
      </c>
      <c r="BH38" s="611">
        <v>2251265.7700000005</v>
      </c>
      <c r="BI38" s="540">
        <v>3108338.4299999997</v>
      </c>
      <c r="BJ38" s="540">
        <v>3646857.8600000022</v>
      </c>
      <c r="BK38" s="540">
        <v>4223298.1499999929</v>
      </c>
      <c r="BL38" s="540">
        <v>3559428.549999997</v>
      </c>
      <c r="BM38" s="540">
        <v>3013677.0099999965</v>
      </c>
      <c r="BN38" s="540">
        <v>4576650.299999997</v>
      </c>
      <c r="BO38" s="540">
        <v>3747109.57</v>
      </c>
      <c r="BP38" s="540">
        <v>3987970.5900000036</v>
      </c>
      <c r="BQ38" s="540">
        <v>3987970.5900000036</v>
      </c>
      <c r="BR38" s="540">
        <v>3987970.5900000036</v>
      </c>
      <c r="BS38" s="540">
        <v>3987970.5900000036</v>
      </c>
      <c r="BT38" s="500">
        <v>44078508</v>
      </c>
    </row>
    <row r="39" spans="1:72">
      <c r="A39" s="610"/>
      <c r="B39" s="599" t="s">
        <v>132</v>
      </c>
      <c r="C39" s="569" t="s">
        <v>338</v>
      </c>
      <c r="D39" s="611">
        <v>195069.05</v>
      </c>
      <c r="E39" s="540">
        <v>216037.34</v>
      </c>
      <c r="F39" s="540">
        <v>223370</v>
      </c>
      <c r="G39" s="540">
        <v>221208</v>
      </c>
      <c r="H39" s="540">
        <v>227764</v>
      </c>
      <c r="I39" s="540">
        <v>231475</v>
      </c>
      <c r="J39" s="540">
        <v>230161</v>
      </c>
      <c r="K39" s="540">
        <v>239601</v>
      </c>
      <c r="L39" s="540">
        <v>535710</v>
      </c>
      <c r="M39" s="540">
        <v>234948</v>
      </c>
      <c r="N39" s="540">
        <v>523501</v>
      </c>
      <c r="O39" s="540">
        <v>308258.63999999996</v>
      </c>
      <c r="P39" s="540">
        <v>-153047.03000000026</v>
      </c>
      <c r="Q39" s="559">
        <v>3234056</v>
      </c>
      <c r="R39" s="611">
        <v>303192</v>
      </c>
      <c r="S39" s="540">
        <v>301096</v>
      </c>
      <c r="T39" s="540">
        <v>279650</v>
      </c>
      <c r="U39" s="540">
        <v>318801</v>
      </c>
      <c r="V39" s="540">
        <v>316561</v>
      </c>
      <c r="W39" s="540">
        <v>533152</v>
      </c>
      <c r="X39" s="540">
        <v>363157</v>
      </c>
      <c r="Y39" s="540">
        <v>377221</v>
      </c>
      <c r="Z39" s="540">
        <v>364627.43999999959</v>
      </c>
      <c r="AA39" s="540">
        <v>402542</v>
      </c>
      <c r="AB39" s="540">
        <v>532041</v>
      </c>
      <c r="AC39" s="540">
        <v>376611</v>
      </c>
      <c r="AD39" s="540">
        <v>-241347.43999999948</v>
      </c>
      <c r="AE39" s="559">
        <v>4227304</v>
      </c>
      <c r="AF39" s="611">
        <v>323735</v>
      </c>
      <c r="AG39" s="540">
        <v>388497</v>
      </c>
      <c r="AH39" s="540">
        <v>391009</v>
      </c>
      <c r="AI39" s="540">
        <v>470286</v>
      </c>
      <c r="AJ39" s="540">
        <v>319639</v>
      </c>
      <c r="AK39" s="540">
        <v>394139</v>
      </c>
      <c r="AL39" s="540">
        <v>90176.07000000024</v>
      </c>
      <c r="AM39" s="540">
        <v>403115</v>
      </c>
      <c r="AN39" s="540">
        <v>850442</v>
      </c>
      <c r="AO39" s="540">
        <v>465821.33999999985</v>
      </c>
      <c r="AP39" s="540">
        <v>285910</v>
      </c>
      <c r="AQ39" s="540">
        <v>426301.20999999967</v>
      </c>
      <c r="AR39" s="540">
        <v>786155.37999999989</v>
      </c>
      <c r="AS39" s="559">
        <v>5595226</v>
      </c>
      <c r="AT39" s="611">
        <v>267362</v>
      </c>
      <c r="AU39" s="540">
        <v>360842</v>
      </c>
      <c r="AV39" s="540">
        <v>341557</v>
      </c>
      <c r="AW39" s="540">
        <v>410328</v>
      </c>
      <c r="AX39" s="540">
        <v>367118</v>
      </c>
      <c r="AY39" s="540">
        <v>356388.38999999996</v>
      </c>
      <c r="AZ39" s="540">
        <v>422004.27999999997</v>
      </c>
      <c r="BA39" s="540">
        <v>552645.35999999964</v>
      </c>
      <c r="BB39" s="540">
        <v>466685.72999999893</v>
      </c>
      <c r="BC39" s="540">
        <v>622507.37999999919</v>
      </c>
      <c r="BD39" s="540">
        <v>412297.49</v>
      </c>
      <c r="BE39" s="540">
        <v>350275.85000000003</v>
      </c>
      <c r="BF39" s="540">
        <v>184075.52000000235</v>
      </c>
      <c r="BG39" s="559">
        <v>5114087</v>
      </c>
      <c r="BH39" s="611">
        <v>306835.05000000034</v>
      </c>
      <c r="BI39" s="540">
        <v>425353.00999999995</v>
      </c>
      <c r="BJ39" s="540">
        <v>499317.98999999987</v>
      </c>
      <c r="BK39" s="540">
        <v>605071.05999999994</v>
      </c>
      <c r="BL39" s="540">
        <v>487570.5999999998</v>
      </c>
      <c r="BM39" s="540">
        <v>412321.07000000024</v>
      </c>
      <c r="BN39" s="540">
        <v>194517.77999999854</v>
      </c>
      <c r="BO39" s="540">
        <v>509612.60999999975</v>
      </c>
      <c r="BP39" s="540">
        <v>652267.70750000037</v>
      </c>
      <c r="BQ39" s="540">
        <v>652267.70750000037</v>
      </c>
      <c r="BR39" s="540">
        <v>652267.70750000037</v>
      </c>
      <c r="BS39" s="540">
        <v>652267.70750000037</v>
      </c>
      <c r="BT39" s="500">
        <v>6049670</v>
      </c>
    </row>
    <row r="40" spans="1:72">
      <c r="A40" s="610"/>
      <c r="B40" s="599" t="s">
        <v>360</v>
      </c>
      <c r="C40" s="569" t="s">
        <v>359</v>
      </c>
      <c r="D40" s="611">
        <v>0</v>
      </c>
      <c r="E40" s="540">
        <v>0</v>
      </c>
      <c r="F40" s="540">
        <v>0</v>
      </c>
      <c r="G40" s="540">
        <v>0</v>
      </c>
      <c r="H40" s="540">
        <v>0</v>
      </c>
      <c r="I40" s="540">
        <v>0</v>
      </c>
      <c r="J40" s="540">
        <v>0</v>
      </c>
      <c r="K40" s="540">
        <v>0</v>
      </c>
      <c r="L40" s="540">
        <v>0</v>
      </c>
      <c r="M40" s="540">
        <v>0</v>
      </c>
      <c r="N40" s="540">
        <v>0</v>
      </c>
      <c r="O40" s="540">
        <v>0</v>
      </c>
      <c r="P40" s="540">
        <v>0</v>
      </c>
      <c r="Q40" s="559">
        <v>0</v>
      </c>
      <c r="R40" s="611">
        <v>0</v>
      </c>
      <c r="S40" s="540">
        <v>0</v>
      </c>
      <c r="T40" s="540">
        <v>0</v>
      </c>
      <c r="U40" s="540">
        <v>0</v>
      </c>
      <c r="V40" s="540">
        <v>0</v>
      </c>
      <c r="W40" s="540">
        <v>0</v>
      </c>
      <c r="X40" s="540">
        <v>0</v>
      </c>
      <c r="Y40" s="540">
        <v>0</v>
      </c>
      <c r="Z40" s="540">
        <v>0</v>
      </c>
      <c r="AA40" s="540">
        <v>0</v>
      </c>
      <c r="AB40" s="540">
        <v>0</v>
      </c>
      <c r="AC40" s="540">
        <v>0</v>
      </c>
      <c r="AD40" s="540">
        <v>0</v>
      </c>
      <c r="AE40" s="559">
        <v>0</v>
      </c>
      <c r="AF40" s="611">
        <v>0</v>
      </c>
      <c r="AG40" s="540">
        <v>0</v>
      </c>
      <c r="AH40" s="540">
        <v>0</v>
      </c>
      <c r="AI40" s="540">
        <v>0</v>
      </c>
      <c r="AJ40" s="540">
        <v>0</v>
      </c>
      <c r="AK40" s="540">
        <v>0</v>
      </c>
      <c r="AL40" s="540">
        <v>0</v>
      </c>
      <c r="AM40" s="540">
        <v>0</v>
      </c>
      <c r="AN40" s="540">
        <v>0</v>
      </c>
      <c r="AO40" s="540">
        <v>0</v>
      </c>
      <c r="AP40" s="540">
        <v>0</v>
      </c>
      <c r="AQ40" s="540">
        <v>0</v>
      </c>
      <c r="AR40" s="540">
        <v>0</v>
      </c>
      <c r="AS40" s="559">
        <v>0</v>
      </c>
      <c r="AT40" s="611">
        <v>0</v>
      </c>
      <c r="AU40" s="540">
        <v>0</v>
      </c>
      <c r="AV40" s="540">
        <v>0</v>
      </c>
      <c r="AW40" s="540">
        <v>0</v>
      </c>
      <c r="AX40" s="540">
        <v>0</v>
      </c>
      <c r="AY40" s="540">
        <v>0</v>
      </c>
      <c r="AZ40" s="540">
        <v>0</v>
      </c>
      <c r="BA40" s="540">
        <v>0</v>
      </c>
      <c r="BB40" s="540">
        <v>0</v>
      </c>
      <c r="BC40" s="540">
        <v>0</v>
      </c>
      <c r="BD40" s="540">
        <v>0</v>
      </c>
      <c r="BE40" s="540">
        <v>0</v>
      </c>
      <c r="BF40" s="540">
        <v>0</v>
      </c>
      <c r="BG40" s="559">
        <v>0</v>
      </c>
      <c r="BH40" s="611">
        <v>0</v>
      </c>
      <c r="BI40" s="540">
        <v>0</v>
      </c>
      <c r="BJ40" s="540">
        <v>0</v>
      </c>
      <c r="BK40" s="540">
        <v>0</v>
      </c>
      <c r="BL40" s="540">
        <v>0</v>
      </c>
      <c r="BM40" s="540">
        <v>0</v>
      </c>
      <c r="BN40" s="540">
        <v>0</v>
      </c>
      <c r="BO40" s="540">
        <v>0</v>
      </c>
      <c r="BP40" s="540">
        <v>0</v>
      </c>
      <c r="BQ40" s="540">
        <v>0</v>
      </c>
      <c r="BR40" s="540">
        <v>0</v>
      </c>
      <c r="BS40" s="540">
        <v>0</v>
      </c>
      <c r="BT40" s="500">
        <v>0</v>
      </c>
    </row>
    <row r="41" spans="1:72">
      <c r="A41" s="610"/>
      <c r="B41" s="599" t="s">
        <v>78</v>
      </c>
      <c r="C41" s="569" t="s">
        <v>339</v>
      </c>
      <c r="D41" s="611">
        <v>470075.18999999994</v>
      </c>
      <c r="E41" s="540">
        <v>520306.4800000001</v>
      </c>
      <c r="F41" s="540">
        <v>537959</v>
      </c>
      <c r="G41" s="540">
        <v>532803</v>
      </c>
      <c r="H41" s="540">
        <v>548273</v>
      </c>
      <c r="I41" s="540">
        <v>557348</v>
      </c>
      <c r="J41" s="540">
        <v>554103</v>
      </c>
      <c r="K41" s="540">
        <v>576555</v>
      </c>
      <c r="L41" s="540">
        <v>1080945</v>
      </c>
      <c r="M41" s="540">
        <v>565458</v>
      </c>
      <c r="N41" s="540">
        <v>1218714</v>
      </c>
      <c r="O41" s="540">
        <v>742259</v>
      </c>
      <c r="P41" s="540">
        <v>-123208.66999999993</v>
      </c>
      <c r="Q41" s="559">
        <v>7781590</v>
      </c>
      <c r="R41" s="611">
        <v>724855</v>
      </c>
      <c r="S41" s="540">
        <v>719475</v>
      </c>
      <c r="T41" s="540">
        <v>668309</v>
      </c>
      <c r="U41" s="540">
        <v>762014</v>
      </c>
      <c r="V41" s="540">
        <v>756336</v>
      </c>
      <c r="W41" s="540">
        <v>1273824</v>
      </c>
      <c r="X41" s="540">
        <v>868116</v>
      </c>
      <c r="Y41" s="540">
        <v>901311</v>
      </c>
      <c r="Z41" s="540">
        <v>577464.5699999996</v>
      </c>
      <c r="AA41" s="540">
        <v>962643</v>
      </c>
      <c r="AB41" s="540">
        <v>424928</v>
      </c>
      <c r="AC41" s="540">
        <v>899514</v>
      </c>
      <c r="AD41" s="540">
        <v>744948.4299999997</v>
      </c>
      <c r="AE41" s="559">
        <v>10283738</v>
      </c>
      <c r="AF41" s="611">
        <v>525008</v>
      </c>
      <c r="AG41" s="540">
        <v>628774</v>
      </c>
      <c r="AH41" s="540">
        <v>632899</v>
      </c>
      <c r="AI41" s="540">
        <v>759455</v>
      </c>
      <c r="AJ41" s="540">
        <v>590976</v>
      </c>
      <c r="AK41" s="540">
        <v>638113</v>
      </c>
      <c r="AL41" s="540">
        <v>534166.37999999919</v>
      </c>
      <c r="AM41" s="540">
        <v>651928</v>
      </c>
      <c r="AN41" s="540">
        <v>1376529</v>
      </c>
      <c r="AO41" s="540">
        <v>753580.63</v>
      </c>
      <c r="AP41" s="540">
        <v>362094</v>
      </c>
      <c r="AQ41" s="540">
        <v>688972.92999999993</v>
      </c>
      <c r="AR41" s="540">
        <v>922822.06000000145</v>
      </c>
      <c r="AS41" s="559">
        <v>9065318</v>
      </c>
      <c r="AT41" s="611">
        <v>404020</v>
      </c>
      <c r="AU41" s="540">
        <v>544143</v>
      </c>
      <c r="AV41" s="540">
        <v>514980</v>
      </c>
      <c r="AW41" s="540">
        <v>573338</v>
      </c>
      <c r="AX41" s="540">
        <v>553519</v>
      </c>
      <c r="AY41" s="540">
        <v>537494.65000000037</v>
      </c>
      <c r="AZ41" s="540">
        <v>836035.46999999962</v>
      </c>
      <c r="BA41" s="540">
        <v>634532.699999996</v>
      </c>
      <c r="BB41" s="540">
        <v>903129.41999999853</v>
      </c>
      <c r="BC41" s="540">
        <v>507939.62000000168</v>
      </c>
      <c r="BD41" s="540">
        <v>621563.04999999923</v>
      </c>
      <c r="BE41" s="540">
        <v>528312.85000000044</v>
      </c>
      <c r="BF41" s="540">
        <v>554877.24000000395</v>
      </c>
      <c r="BG41" s="559">
        <v>7713885</v>
      </c>
      <c r="BH41" s="611">
        <v>351601.54000000027</v>
      </c>
      <c r="BI41" s="540">
        <v>485916.84000000008</v>
      </c>
      <c r="BJ41" s="540">
        <v>570228.02000000048</v>
      </c>
      <c r="BK41" s="540">
        <v>685110.23999999976</v>
      </c>
      <c r="BL41" s="540">
        <v>556654.28999999957</v>
      </c>
      <c r="BM41" s="540">
        <v>471178.54999999993</v>
      </c>
      <c r="BN41" s="540">
        <v>851805.48999999801</v>
      </c>
      <c r="BO41" s="540">
        <v>587540.26999999944</v>
      </c>
      <c r="BP41" s="540">
        <v>581824.44000000064</v>
      </c>
      <c r="BQ41" s="540">
        <v>581824.44000000064</v>
      </c>
      <c r="BR41" s="540">
        <v>581824.44000000064</v>
      </c>
      <c r="BS41" s="540">
        <v>581824.44000000064</v>
      </c>
      <c r="BT41" s="500">
        <v>6887333</v>
      </c>
    </row>
    <row r="42" spans="1:72">
      <c r="A42" s="610"/>
      <c r="B42" s="568" t="s">
        <v>429</v>
      </c>
      <c r="C42" s="569" t="s">
        <v>81</v>
      </c>
      <c r="D42" s="611">
        <v>0</v>
      </c>
      <c r="E42" s="540">
        <v>339.31</v>
      </c>
      <c r="F42" s="540">
        <v>343</v>
      </c>
      <c r="G42" s="540">
        <v>347</v>
      </c>
      <c r="H42" s="540">
        <v>341</v>
      </c>
      <c r="I42" s="540">
        <v>348</v>
      </c>
      <c r="J42" s="540">
        <v>339</v>
      </c>
      <c r="K42" s="540">
        <v>336</v>
      </c>
      <c r="L42" s="540">
        <v>0</v>
      </c>
      <c r="M42" s="540">
        <v>0</v>
      </c>
      <c r="N42" s="540">
        <v>-1038</v>
      </c>
      <c r="O42" s="540">
        <v>0</v>
      </c>
      <c r="P42" s="540">
        <v>-1355.31</v>
      </c>
      <c r="Q42" s="559">
        <v>0</v>
      </c>
      <c r="R42" s="611">
        <v>0</v>
      </c>
      <c r="S42" s="540">
        <v>257074</v>
      </c>
      <c r="T42" s="540">
        <v>302594</v>
      </c>
      <c r="U42" s="540">
        <v>351475</v>
      </c>
      <c r="V42" s="540">
        <v>373376</v>
      </c>
      <c r="W42" s="540">
        <v>373181</v>
      </c>
      <c r="X42" s="540">
        <v>382118</v>
      </c>
      <c r="Y42" s="540">
        <v>388908</v>
      </c>
      <c r="Z42" s="540">
        <v>396298.66</v>
      </c>
      <c r="AA42" s="540">
        <v>371860</v>
      </c>
      <c r="AB42" s="540">
        <v>375677</v>
      </c>
      <c r="AC42" s="540">
        <v>406316</v>
      </c>
      <c r="AD42" s="540">
        <v>-3040887.66</v>
      </c>
      <c r="AE42" s="559">
        <v>937990</v>
      </c>
      <c r="AF42" s="611">
        <v>0</v>
      </c>
      <c r="AG42" s="540">
        <v>390847</v>
      </c>
      <c r="AH42" s="540">
        <v>392361</v>
      </c>
      <c r="AI42" s="540">
        <v>440052</v>
      </c>
      <c r="AJ42" s="540">
        <v>389623</v>
      </c>
      <c r="AK42" s="540">
        <v>370085</v>
      </c>
      <c r="AL42" s="540">
        <v>375831.54000000004</v>
      </c>
      <c r="AM42" s="540">
        <v>439615</v>
      </c>
      <c r="AN42" s="540">
        <v>514569</v>
      </c>
      <c r="AO42" s="540">
        <v>505045.92000000004</v>
      </c>
      <c r="AP42" s="540">
        <v>509996</v>
      </c>
      <c r="AQ42" s="540">
        <v>34069.33</v>
      </c>
      <c r="AR42" s="540">
        <v>-3424104.79</v>
      </c>
      <c r="AS42" s="559">
        <v>937990</v>
      </c>
      <c r="AT42" s="611">
        <v>0</v>
      </c>
      <c r="AU42" s="540">
        <v>482179</v>
      </c>
      <c r="AV42" s="540">
        <v>556947</v>
      </c>
      <c r="AW42" s="540">
        <v>623104</v>
      </c>
      <c r="AX42" s="540">
        <v>688830</v>
      </c>
      <c r="AY42" s="540">
        <v>564903.88000000012</v>
      </c>
      <c r="AZ42" s="540">
        <v>344546.44000000006</v>
      </c>
      <c r="BA42" s="540">
        <v>23847.22</v>
      </c>
      <c r="BB42" s="540">
        <v>68865.299999999974</v>
      </c>
      <c r="BC42" s="540">
        <v>108647.77999999991</v>
      </c>
      <c r="BD42" s="540">
        <v>37349.29</v>
      </c>
      <c r="BE42" s="540">
        <v>31297.47</v>
      </c>
      <c r="BF42" s="540">
        <v>-2592527.38</v>
      </c>
      <c r="BG42" s="559">
        <v>937990</v>
      </c>
      <c r="BH42" s="611">
        <v>0</v>
      </c>
      <c r="BI42" s="540">
        <v>544055.18000000028</v>
      </c>
      <c r="BJ42" s="540">
        <v>566121.67000000004</v>
      </c>
      <c r="BK42" s="540">
        <v>708684.42</v>
      </c>
      <c r="BL42" s="540">
        <v>592528.83999999985</v>
      </c>
      <c r="BM42" s="540">
        <v>608577.57999999996</v>
      </c>
      <c r="BN42" s="540">
        <v>665262.35</v>
      </c>
      <c r="BO42" s="540">
        <v>654359.75</v>
      </c>
      <c r="BP42" s="540">
        <v>-850399.94750000024</v>
      </c>
      <c r="BQ42" s="540">
        <v>-850399.94750000024</v>
      </c>
      <c r="BR42" s="540">
        <v>-850399.94750000024</v>
      </c>
      <c r="BS42" s="540">
        <v>-850399.94750000024</v>
      </c>
      <c r="BT42" s="500">
        <v>937990</v>
      </c>
    </row>
    <row r="43" spans="1:72">
      <c r="A43" s="610"/>
      <c r="B43" s="599" t="s">
        <v>84</v>
      </c>
      <c r="C43" s="569" t="s">
        <v>83</v>
      </c>
      <c r="D43" s="611">
        <v>2221.88</v>
      </c>
      <c r="E43" s="540">
        <v>2388.63</v>
      </c>
      <c r="F43" s="540">
        <v>2405</v>
      </c>
      <c r="G43" s="540">
        <v>2429</v>
      </c>
      <c r="H43" s="540">
        <v>2387</v>
      </c>
      <c r="I43" s="540">
        <v>2434</v>
      </c>
      <c r="J43" s="540">
        <v>2370</v>
      </c>
      <c r="K43" s="540">
        <v>2354</v>
      </c>
      <c r="L43" s="540">
        <v>180</v>
      </c>
      <c r="M43" s="540">
        <v>2355</v>
      </c>
      <c r="N43" s="540">
        <v>2382</v>
      </c>
      <c r="O43" s="540">
        <v>2449</v>
      </c>
      <c r="P43" s="540">
        <v>26.489999999997963</v>
      </c>
      <c r="Q43" s="559">
        <v>26382</v>
      </c>
      <c r="R43" s="611">
        <v>0</v>
      </c>
      <c r="S43" s="540">
        <v>0</v>
      </c>
      <c r="T43" s="540">
        <v>0</v>
      </c>
      <c r="U43" s="540">
        <v>0</v>
      </c>
      <c r="V43" s="540">
        <v>0</v>
      </c>
      <c r="W43" s="540">
        <v>0</v>
      </c>
      <c r="X43" s="540">
        <v>0</v>
      </c>
      <c r="Y43" s="540">
        <v>0</v>
      </c>
      <c r="Z43" s="540">
        <v>0</v>
      </c>
      <c r="AA43" s="540">
        <v>0</v>
      </c>
      <c r="AB43" s="540">
        <v>7370</v>
      </c>
      <c r="AC43" s="540">
        <v>-7370</v>
      </c>
      <c r="AD43" s="540">
        <v>0</v>
      </c>
      <c r="AE43" s="559">
        <v>0</v>
      </c>
      <c r="AF43" s="611">
        <v>0</v>
      </c>
      <c r="AG43" s="540">
        <v>0</v>
      </c>
      <c r="AH43" s="540">
        <v>0</v>
      </c>
      <c r="AI43" s="540">
        <v>0</v>
      </c>
      <c r="AJ43" s="540">
        <v>0</v>
      </c>
      <c r="AK43" s="540">
        <v>0</v>
      </c>
      <c r="AL43" s="540">
        <v>0</v>
      </c>
      <c r="AM43" s="540">
        <v>0</v>
      </c>
      <c r="AN43" s="540">
        <v>7365</v>
      </c>
      <c r="AO43" s="540">
        <v>0</v>
      </c>
      <c r="AP43" s="540">
        <v>0</v>
      </c>
      <c r="AQ43" s="540">
        <v>0</v>
      </c>
      <c r="AR43" s="540">
        <v>25117</v>
      </c>
      <c r="AS43" s="559">
        <v>32482</v>
      </c>
      <c r="AT43" s="611">
        <v>0</v>
      </c>
      <c r="AU43" s="540">
        <v>0</v>
      </c>
      <c r="AV43" s="540">
        <v>0</v>
      </c>
      <c r="AW43" s="540">
        <v>0</v>
      </c>
      <c r="AX43" s="540">
        <v>0</v>
      </c>
      <c r="AY43" s="540">
        <v>0</v>
      </c>
      <c r="AZ43" s="540">
        <v>0</v>
      </c>
      <c r="BA43" s="540">
        <v>0</v>
      </c>
      <c r="BB43" s="540">
        <v>0</v>
      </c>
      <c r="BC43" s="540">
        <v>0</v>
      </c>
      <c r="BD43" s="540">
        <v>0</v>
      </c>
      <c r="BE43" s="540">
        <v>0</v>
      </c>
      <c r="BF43" s="540">
        <v>0</v>
      </c>
      <c r="BG43" s="559">
        <v>0</v>
      </c>
      <c r="BH43" s="611">
        <v>0</v>
      </c>
      <c r="BI43" s="540">
        <v>0</v>
      </c>
      <c r="BJ43" s="540">
        <v>0</v>
      </c>
      <c r="BK43" s="540">
        <v>0</v>
      </c>
      <c r="BL43" s="540">
        <v>0</v>
      </c>
      <c r="BM43" s="540">
        <v>0</v>
      </c>
      <c r="BN43" s="540">
        <v>0</v>
      </c>
      <c r="BO43" s="540">
        <v>0</v>
      </c>
      <c r="BP43" s="540">
        <v>0</v>
      </c>
      <c r="BQ43" s="540">
        <v>0</v>
      </c>
      <c r="BR43" s="540">
        <v>0</v>
      </c>
      <c r="BS43" s="540">
        <v>0</v>
      </c>
      <c r="BT43" s="500">
        <v>0</v>
      </c>
    </row>
    <row r="44" spans="1:72">
      <c r="A44" s="610"/>
      <c r="B44" s="599" t="s">
        <v>462</v>
      </c>
      <c r="C44" s="569" t="s">
        <v>463</v>
      </c>
      <c r="D44" s="611">
        <v>0</v>
      </c>
      <c r="E44" s="540">
        <v>0</v>
      </c>
      <c r="F44" s="540">
        <v>0</v>
      </c>
      <c r="G44" s="540">
        <v>0</v>
      </c>
      <c r="H44" s="540">
        <v>0</v>
      </c>
      <c r="I44" s="540">
        <v>0</v>
      </c>
      <c r="J44" s="540">
        <v>0</v>
      </c>
      <c r="K44" s="540">
        <v>0</v>
      </c>
      <c r="L44" s="540">
        <v>0</v>
      </c>
      <c r="M44" s="540">
        <v>0</v>
      </c>
      <c r="N44" s="540">
        <v>0</v>
      </c>
      <c r="O44" s="540">
        <v>0</v>
      </c>
      <c r="P44" s="540">
        <v>0</v>
      </c>
      <c r="Q44" s="559">
        <v>0</v>
      </c>
      <c r="R44" s="611">
        <v>0</v>
      </c>
      <c r="S44" s="540">
        <v>0</v>
      </c>
      <c r="T44" s="540">
        <v>0</v>
      </c>
      <c r="U44" s="540">
        <v>0</v>
      </c>
      <c r="V44" s="540">
        <v>0</v>
      </c>
      <c r="W44" s="540">
        <v>0</v>
      </c>
      <c r="X44" s="540">
        <v>0</v>
      </c>
      <c r="Y44" s="540">
        <v>0</v>
      </c>
      <c r="Z44" s="540">
        <v>0</v>
      </c>
      <c r="AA44" s="540">
        <v>0</v>
      </c>
      <c r="AB44" s="540">
        <v>0</v>
      </c>
      <c r="AC44" s="540">
        <v>0</v>
      </c>
      <c r="AD44" s="540">
        <v>128925137</v>
      </c>
      <c r="AE44" s="559">
        <v>128925137</v>
      </c>
      <c r="AF44" s="611">
        <v>0</v>
      </c>
      <c r="AG44" s="540">
        <v>0</v>
      </c>
      <c r="AH44" s="540">
        <v>0</v>
      </c>
      <c r="AI44" s="540">
        <v>0</v>
      </c>
      <c r="AJ44" s="540">
        <v>0</v>
      </c>
      <c r="AK44" s="540">
        <v>0</v>
      </c>
      <c r="AL44" s="540">
        <v>0</v>
      </c>
      <c r="AM44" s="540">
        <v>0</v>
      </c>
      <c r="AN44" s="540">
        <v>0</v>
      </c>
      <c r="AO44" s="540">
        <v>0</v>
      </c>
      <c r="AP44" s="540">
        <v>0</v>
      </c>
      <c r="AQ44" s="540">
        <v>168488826.16999996</v>
      </c>
      <c r="AR44" s="540">
        <v>-0.16999995708465576</v>
      </c>
      <c r="AS44" s="559">
        <v>168488826</v>
      </c>
      <c r="AT44" s="611">
        <v>0</v>
      </c>
      <c r="AU44" s="540">
        <v>0</v>
      </c>
      <c r="AV44" s="540">
        <v>0</v>
      </c>
      <c r="AW44" s="540">
        <v>0</v>
      </c>
      <c r="AX44" s="540">
        <v>0</v>
      </c>
      <c r="AY44" s="540">
        <v>0</v>
      </c>
      <c r="AZ44" s="540">
        <v>47843988.600000016</v>
      </c>
      <c r="BA44" s="540">
        <v>0</v>
      </c>
      <c r="BB44" s="540">
        <v>0</v>
      </c>
      <c r="BC44" s="540">
        <v>48202204.81000001</v>
      </c>
      <c r="BD44" s="540">
        <v>0</v>
      </c>
      <c r="BE44" s="540">
        <v>0</v>
      </c>
      <c r="BF44" s="540">
        <v>0.5899999737739563</v>
      </c>
      <c r="BG44" s="559">
        <v>96046194</v>
      </c>
      <c r="BH44" s="611">
        <v>0</v>
      </c>
      <c r="BI44" s="540">
        <v>0</v>
      </c>
      <c r="BJ44" s="540">
        <v>0</v>
      </c>
      <c r="BK44" s="540">
        <v>0</v>
      </c>
      <c r="BL44" s="540">
        <v>0</v>
      </c>
      <c r="BM44" s="540">
        <v>0</v>
      </c>
      <c r="BN44" s="540">
        <v>0</v>
      </c>
      <c r="BO44" s="540">
        <v>0</v>
      </c>
      <c r="BP44" s="540">
        <v>0</v>
      </c>
      <c r="BQ44" s="540">
        <v>0</v>
      </c>
      <c r="BR44" s="540">
        <v>0</v>
      </c>
      <c r="BS44" s="540">
        <v>0</v>
      </c>
      <c r="BT44" s="500">
        <v>0</v>
      </c>
    </row>
    <row r="45" spans="1:72" ht="15" customHeight="1">
      <c r="A45" s="610"/>
      <c r="B45" s="599" t="s">
        <v>125</v>
      </c>
      <c r="C45" s="569" t="s">
        <v>112</v>
      </c>
      <c r="D45" s="611">
        <v>439710.68</v>
      </c>
      <c r="E45" s="540">
        <v>486701</v>
      </c>
      <c r="F45" s="540">
        <v>503213</v>
      </c>
      <c r="G45" s="540">
        <v>498386</v>
      </c>
      <c r="H45" s="540">
        <v>512866</v>
      </c>
      <c r="I45" s="540">
        <v>521351</v>
      </c>
      <c r="J45" s="540">
        <v>518320</v>
      </c>
      <c r="K45" s="540">
        <v>539329</v>
      </c>
      <c r="L45" s="540">
        <v>1104349</v>
      </c>
      <c r="M45" s="540">
        <v>528943</v>
      </c>
      <c r="N45" s="540">
        <v>481798</v>
      </c>
      <c r="O45" s="540">
        <v>694320</v>
      </c>
      <c r="P45" s="540">
        <v>450025.3200000003</v>
      </c>
      <c r="Q45" s="559">
        <v>7279312</v>
      </c>
      <c r="R45" s="611">
        <v>429538</v>
      </c>
      <c r="S45" s="540">
        <v>426349</v>
      </c>
      <c r="T45" s="540">
        <v>396033</v>
      </c>
      <c r="U45" s="540">
        <v>451553</v>
      </c>
      <c r="V45" s="540">
        <v>448189</v>
      </c>
      <c r="W45" s="540">
        <v>754837</v>
      </c>
      <c r="X45" s="540">
        <v>514421</v>
      </c>
      <c r="Y45" s="540">
        <v>534102</v>
      </c>
      <c r="Z45" s="540">
        <v>657600.70000000123</v>
      </c>
      <c r="AA45" s="540">
        <v>570435</v>
      </c>
      <c r="AB45" s="540">
        <v>773490</v>
      </c>
      <c r="AC45" s="540">
        <v>533043</v>
      </c>
      <c r="AD45" s="540">
        <v>-346051.70000000112</v>
      </c>
      <c r="AE45" s="559">
        <v>6143539</v>
      </c>
      <c r="AF45" s="611">
        <v>458801</v>
      </c>
      <c r="AG45" s="540">
        <v>549501</v>
      </c>
      <c r="AH45" s="540">
        <v>553106</v>
      </c>
      <c r="AI45" s="540">
        <v>663736</v>
      </c>
      <c r="AJ45" s="540">
        <v>703293</v>
      </c>
      <c r="AK45" s="540">
        <v>557662</v>
      </c>
      <c r="AL45" s="540">
        <v>875830.12999999954</v>
      </c>
      <c r="AM45" s="540">
        <v>569741</v>
      </c>
      <c r="AN45" s="540">
        <v>1203026</v>
      </c>
      <c r="AO45" s="515">
        <v>658580.38999999955</v>
      </c>
      <c r="AP45" s="540">
        <v>1148375</v>
      </c>
      <c r="AQ45" s="540">
        <v>602131.60000000021</v>
      </c>
      <c r="AR45" s="540">
        <v>-628479.11999999918</v>
      </c>
      <c r="AS45" s="559">
        <v>7915304</v>
      </c>
      <c r="AT45" s="611">
        <v>586192</v>
      </c>
      <c r="AU45" s="540">
        <v>789566</v>
      </c>
      <c r="AV45" s="540">
        <v>747254</v>
      </c>
      <c r="AW45" s="540">
        <v>798857</v>
      </c>
      <c r="AX45" s="540">
        <v>803169</v>
      </c>
      <c r="AY45" s="540">
        <v>779916.50000000023</v>
      </c>
      <c r="AZ45" s="540">
        <v>972578.11999999941</v>
      </c>
      <c r="BA45" s="540">
        <v>1161193.0800000005</v>
      </c>
      <c r="BB45" s="540">
        <v>1070065.8499999992</v>
      </c>
      <c r="BC45" s="540">
        <v>1514098.4600000009</v>
      </c>
      <c r="BD45" s="540">
        <v>901949.7100000002</v>
      </c>
      <c r="BE45" s="540">
        <v>766754.39000000013</v>
      </c>
      <c r="BF45" s="540">
        <v>301149.88999999873</v>
      </c>
      <c r="BG45" s="559">
        <v>11192744</v>
      </c>
      <c r="BH45" s="611">
        <v>712184.19999999972</v>
      </c>
      <c r="BI45" s="540">
        <v>984372.13999999978</v>
      </c>
      <c r="BJ45" s="540">
        <v>1155191.4799999997</v>
      </c>
      <c r="BK45" s="540">
        <v>1205425.6600000001</v>
      </c>
      <c r="BL45" s="540">
        <v>1127703.3599999999</v>
      </c>
      <c r="BM45" s="540">
        <v>954502.77999999968</v>
      </c>
      <c r="BN45" s="540">
        <v>785293.39000000292</v>
      </c>
      <c r="BO45" s="540">
        <v>1179914.7499999995</v>
      </c>
      <c r="BP45" s="540">
        <v>1369065.5599999996</v>
      </c>
      <c r="BQ45" s="540">
        <v>1369065.5599999996</v>
      </c>
      <c r="BR45" s="540">
        <v>1369065.5599999996</v>
      </c>
      <c r="BS45" s="540">
        <v>1369065.5599999996</v>
      </c>
      <c r="BT45" s="500">
        <v>13580850</v>
      </c>
    </row>
    <row r="46" spans="1:72">
      <c r="A46" s="625" t="s">
        <v>340</v>
      </c>
      <c r="B46" s="626"/>
      <c r="C46" s="627"/>
      <c r="D46" s="628">
        <v>4281894.53</v>
      </c>
      <c r="E46" s="629">
        <v>39660714.120000005</v>
      </c>
      <c r="F46" s="629">
        <v>42339149</v>
      </c>
      <c r="G46" s="629">
        <v>42020633</v>
      </c>
      <c r="H46" s="629">
        <v>43105196</v>
      </c>
      <c r="I46" s="629">
        <v>32026649</v>
      </c>
      <c r="J46" s="629">
        <v>32008459</v>
      </c>
      <c r="K46" s="629">
        <v>33284599</v>
      </c>
      <c r="L46" s="629">
        <v>38493365</v>
      </c>
      <c r="M46" s="629">
        <v>32728016</v>
      </c>
      <c r="N46" s="629">
        <v>10765981</v>
      </c>
      <c r="O46" s="629">
        <v>7111711.929999996</v>
      </c>
      <c r="P46" s="629">
        <v>-140723699.57999998</v>
      </c>
      <c r="Q46" s="559">
        <v>217102668</v>
      </c>
      <c r="R46" s="628">
        <v>4875303</v>
      </c>
      <c r="S46" s="629">
        <v>42036940</v>
      </c>
      <c r="T46" s="629">
        <v>46414783</v>
      </c>
      <c r="U46" s="629">
        <v>46936755</v>
      </c>
      <c r="V46" s="629">
        <v>35014872</v>
      </c>
      <c r="W46" s="629">
        <v>37691596</v>
      </c>
      <c r="X46" s="629">
        <v>35623683</v>
      </c>
      <c r="Y46" s="629">
        <v>8259405</v>
      </c>
      <c r="Z46" s="629">
        <v>6077348.9399999976</v>
      </c>
      <c r="AA46" s="629">
        <v>7614205</v>
      </c>
      <c r="AB46" s="629">
        <v>3552151</v>
      </c>
      <c r="AC46" s="629">
        <v>-83006789</v>
      </c>
      <c r="AD46" s="631">
        <v>164665377.06</v>
      </c>
      <c r="AE46" s="559">
        <v>355755630</v>
      </c>
      <c r="AF46" s="628">
        <v>4248609</v>
      </c>
      <c r="AG46" s="629">
        <v>45261980</v>
      </c>
      <c r="AH46" s="629">
        <v>48245619</v>
      </c>
      <c r="AI46" s="629">
        <v>58453524</v>
      </c>
      <c r="AJ46" s="629">
        <v>30833777.550000001</v>
      </c>
      <c r="AK46" s="629">
        <v>30978978</v>
      </c>
      <c r="AL46" s="629">
        <v>28153710.939999968</v>
      </c>
      <c r="AM46" s="629">
        <v>1931840.92</v>
      </c>
      <c r="AN46" s="629">
        <v>39186199.200000003</v>
      </c>
      <c r="AO46" s="629">
        <v>-40123546.789999999</v>
      </c>
      <c r="AP46" s="629">
        <v>-18021376</v>
      </c>
      <c r="AQ46" s="629">
        <v>197564180.89999995</v>
      </c>
      <c r="AR46" s="631">
        <v>-27295709.719999909</v>
      </c>
      <c r="AS46" s="559">
        <v>399417787</v>
      </c>
      <c r="AT46" s="628">
        <v>3865376</v>
      </c>
      <c r="AU46" s="629">
        <v>44011207.640000001</v>
      </c>
      <c r="AV46" s="629">
        <v>47808176</v>
      </c>
      <c r="AW46" s="629">
        <v>48507327</v>
      </c>
      <c r="AX46" s="629">
        <v>49767182.060000002</v>
      </c>
      <c r="AY46" s="629">
        <v>47838636.529999994</v>
      </c>
      <c r="AZ46" s="629">
        <v>69015540.620000079</v>
      </c>
      <c r="BA46" s="629">
        <v>-10640325.470000047</v>
      </c>
      <c r="BB46" s="629">
        <v>5300517.3800000139</v>
      </c>
      <c r="BC46" s="629">
        <v>31663230.810000062</v>
      </c>
      <c r="BD46" s="629">
        <v>8368500.5299999975</v>
      </c>
      <c r="BE46" s="629">
        <v>-3158236.5</v>
      </c>
      <c r="BF46" s="629">
        <v>-12903081.600000111</v>
      </c>
      <c r="BG46" s="559">
        <v>329444051</v>
      </c>
      <c r="BH46" s="628">
        <v>3646796.74</v>
      </c>
      <c r="BI46" s="629">
        <v>41475292.500000007</v>
      </c>
      <c r="BJ46" s="629">
        <v>49148549.920000009</v>
      </c>
      <c r="BK46" s="629">
        <v>53786918.269999966</v>
      </c>
      <c r="BL46" s="629">
        <v>49483672.009999976</v>
      </c>
      <c r="BM46" s="629">
        <v>45055641.549999997</v>
      </c>
      <c r="BN46" s="629">
        <v>46702193.190000035</v>
      </c>
      <c r="BO46" s="629">
        <v>-33186273.000000007</v>
      </c>
      <c r="BP46" s="629">
        <v>-6578210.0450000009</v>
      </c>
      <c r="BQ46" s="629">
        <v>-6578210.0450000009</v>
      </c>
      <c r="BR46" s="629">
        <v>-6578210.0450000009</v>
      </c>
      <c r="BS46" s="629">
        <v>-6578210.0450000009</v>
      </c>
      <c r="BT46" s="500">
        <v>229799951</v>
      </c>
    </row>
    <row r="47" spans="1:72" ht="15" customHeight="1">
      <c r="A47" s="610" t="s">
        <v>34</v>
      </c>
      <c r="B47" s="599" t="s">
        <v>87</v>
      </c>
      <c r="C47" s="569" t="s">
        <v>86</v>
      </c>
      <c r="D47" s="611">
        <v>496152.63</v>
      </c>
      <c r="E47" s="540">
        <v>513900.5</v>
      </c>
      <c r="F47" s="540">
        <v>544830</v>
      </c>
      <c r="G47" s="540">
        <v>537541</v>
      </c>
      <c r="H47" s="540">
        <v>542299</v>
      </c>
      <c r="I47" s="540">
        <v>553258</v>
      </c>
      <c r="J47" s="540">
        <v>533940</v>
      </c>
      <c r="K47" s="540">
        <v>526023</v>
      </c>
      <c r="L47" s="540">
        <v>1120356</v>
      </c>
      <c r="M47" s="540">
        <v>525307</v>
      </c>
      <c r="N47" s="540">
        <v>730947</v>
      </c>
      <c r="O47" s="540">
        <v>741420</v>
      </c>
      <c r="P47" s="540">
        <v>-1500384.13</v>
      </c>
      <c r="Q47" s="559">
        <v>5865590</v>
      </c>
      <c r="R47" s="611">
        <v>560853</v>
      </c>
      <c r="S47" s="540">
        <v>519684</v>
      </c>
      <c r="T47" s="540">
        <v>459134</v>
      </c>
      <c r="U47" s="540">
        <v>535122</v>
      </c>
      <c r="V47" s="540">
        <v>544034</v>
      </c>
      <c r="W47" s="540">
        <v>987049</v>
      </c>
      <c r="X47" s="540">
        <v>620632</v>
      </c>
      <c r="Y47" s="540">
        <v>658026</v>
      </c>
      <c r="Z47" s="540">
        <v>519686.9200000001</v>
      </c>
      <c r="AA47" s="540">
        <v>680629</v>
      </c>
      <c r="AB47" s="540">
        <v>610014</v>
      </c>
      <c r="AC47" s="540">
        <v>-1013335</v>
      </c>
      <c r="AD47" s="540">
        <v>272516.08000000007</v>
      </c>
      <c r="AE47" s="559">
        <v>5954045</v>
      </c>
      <c r="AF47" s="611">
        <v>476534</v>
      </c>
      <c r="AG47" s="540">
        <v>506015</v>
      </c>
      <c r="AH47" s="540">
        <v>511921</v>
      </c>
      <c r="AI47" s="540">
        <v>585563</v>
      </c>
      <c r="AJ47" s="540">
        <v>482491</v>
      </c>
      <c r="AK47" s="540">
        <v>528135</v>
      </c>
      <c r="AL47" s="540">
        <v>535619.86999999988</v>
      </c>
      <c r="AM47" s="540">
        <v>551740</v>
      </c>
      <c r="AN47" s="540">
        <v>1334772</v>
      </c>
      <c r="AO47" s="540">
        <v>643880</v>
      </c>
      <c r="AP47" s="540">
        <v>599430</v>
      </c>
      <c r="AQ47" s="540">
        <v>578886.27</v>
      </c>
      <c r="AR47" s="540">
        <v>-1019452.1400000006</v>
      </c>
      <c r="AS47" s="559">
        <v>6315535</v>
      </c>
      <c r="AT47" s="611">
        <v>493813</v>
      </c>
      <c r="AU47" s="540">
        <v>580107</v>
      </c>
      <c r="AV47" s="540">
        <v>581432</v>
      </c>
      <c r="AW47" s="540">
        <v>590382</v>
      </c>
      <c r="AX47" s="540">
        <v>590703</v>
      </c>
      <c r="AY47" s="540">
        <v>569003.2699999999</v>
      </c>
      <c r="AZ47" s="540">
        <v>548760.18999999983</v>
      </c>
      <c r="BA47" s="540">
        <v>1000145.4200000009</v>
      </c>
      <c r="BB47" s="540">
        <v>618156.05999999959</v>
      </c>
      <c r="BC47" s="540">
        <v>652895.46999999916</v>
      </c>
      <c r="BD47" s="540">
        <v>631259.54</v>
      </c>
      <c r="BE47" s="540">
        <v>-566482.49</v>
      </c>
      <c r="BF47" s="540">
        <v>-186051.45999999903</v>
      </c>
      <c r="BG47" s="559">
        <v>6104123</v>
      </c>
      <c r="BH47" s="611">
        <v>482226.10000000015</v>
      </c>
      <c r="BI47" s="540">
        <v>540233.85999999987</v>
      </c>
      <c r="BJ47" s="540">
        <v>616508.8899999999</v>
      </c>
      <c r="BK47" s="540">
        <v>781837.06</v>
      </c>
      <c r="BL47" s="540">
        <v>585721.79999999981</v>
      </c>
      <c r="BM47" s="540">
        <v>545517.11999999976</v>
      </c>
      <c r="BN47" s="540">
        <v>647964.9300000004</v>
      </c>
      <c r="BO47" s="540">
        <v>732637.16999999981</v>
      </c>
      <c r="BP47" s="540">
        <v>349813.26750000007</v>
      </c>
      <c r="BQ47" s="540">
        <v>349813.26750000007</v>
      </c>
      <c r="BR47" s="540">
        <v>349813.26750000007</v>
      </c>
      <c r="BS47" s="540">
        <v>349813.26750000007</v>
      </c>
      <c r="BT47" s="500">
        <v>6331900</v>
      </c>
    </row>
    <row r="48" spans="1:72" ht="15" customHeight="1">
      <c r="A48" s="610"/>
      <c r="B48" s="599" t="s">
        <v>155</v>
      </c>
      <c r="C48" s="569" t="s">
        <v>156</v>
      </c>
      <c r="D48" s="611">
        <v>0</v>
      </c>
      <c r="E48" s="540">
        <v>0</v>
      </c>
      <c r="F48" s="540">
        <v>0</v>
      </c>
      <c r="G48" s="540">
        <v>0</v>
      </c>
      <c r="H48" s="540">
        <v>0</v>
      </c>
      <c r="I48" s="540">
        <v>0</v>
      </c>
      <c r="J48" s="540">
        <v>0</v>
      </c>
      <c r="K48" s="540">
        <v>0</v>
      </c>
      <c r="L48" s="540">
        <v>0</v>
      </c>
      <c r="M48" s="540">
        <v>0</v>
      </c>
      <c r="N48" s="540">
        <v>0</v>
      </c>
      <c r="O48" s="540">
        <v>0</v>
      </c>
      <c r="P48" s="540">
        <v>7073</v>
      </c>
      <c r="Q48" s="559">
        <v>7073</v>
      </c>
      <c r="R48" s="611">
        <v>0</v>
      </c>
      <c r="S48" s="540">
        <v>0</v>
      </c>
      <c r="T48" s="540">
        <v>0</v>
      </c>
      <c r="U48" s="540">
        <v>0</v>
      </c>
      <c r="V48" s="540">
        <v>0</v>
      </c>
      <c r="W48" s="540">
        <v>0</v>
      </c>
      <c r="X48" s="540">
        <v>0</v>
      </c>
      <c r="Y48" s="540">
        <v>0</v>
      </c>
      <c r="Z48" s="540">
        <v>0</v>
      </c>
      <c r="AA48" s="540">
        <v>0</v>
      </c>
      <c r="AB48" s="540">
        <v>0</v>
      </c>
      <c r="AC48" s="540">
        <v>0</v>
      </c>
      <c r="AD48" s="540">
        <v>5986</v>
      </c>
      <c r="AE48" s="559">
        <v>5986</v>
      </c>
      <c r="AF48" s="611">
        <v>0</v>
      </c>
      <c r="AG48" s="540">
        <v>0</v>
      </c>
      <c r="AH48" s="540">
        <v>0</v>
      </c>
      <c r="AI48" s="540">
        <v>0</v>
      </c>
      <c r="AJ48" s="540">
        <v>0</v>
      </c>
      <c r="AK48" s="540">
        <v>0</v>
      </c>
      <c r="AL48" s="540">
        <v>0</v>
      </c>
      <c r="AM48" s="540">
        <v>0</v>
      </c>
      <c r="AN48" s="540">
        <v>0</v>
      </c>
      <c r="AO48" s="540">
        <v>0</v>
      </c>
      <c r="AP48" s="540">
        <v>0</v>
      </c>
      <c r="AQ48" s="540">
        <v>0</v>
      </c>
      <c r="AR48" s="540">
        <v>6209</v>
      </c>
      <c r="AS48" s="559">
        <v>6209</v>
      </c>
      <c r="AT48" s="611">
        <v>0</v>
      </c>
      <c r="AU48" s="540">
        <v>0</v>
      </c>
      <c r="AV48" s="540">
        <v>0</v>
      </c>
      <c r="AW48" s="540">
        <v>0</v>
      </c>
      <c r="AX48" s="540">
        <v>0</v>
      </c>
      <c r="AY48" s="540">
        <v>0</v>
      </c>
      <c r="AZ48" s="540">
        <v>0</v>
      </c>
      <c r="BA48" s="540">
        <v>0</v>
      </c>
      <c r="BB48" s="540">
        <v>0</v>
      </c>
      <c r="BC48" s="540">
        <v>0</v>
      </c>
      <c r="BD48" s="540">
        <v>0</v>
      </c>
      <c r="BE48" s="540">
        <v>0</v>
      </c>
      <c r="BF48" s="540">
        <v>8792</v>
      </c>
      <c r="BG48" s="559">
        <v>8792</v>
      </c>
      <c r="BH48" s="611">
        <v>0</v>
      </c>
      <c r="BI48" s="540">
        <v>0</v>
      </c>
      <c r="BJ48" s="540">
        <v>0</v>
      </c>
      <c r="BK48" s="540">
        <v>0</v>
      </c>
      <c r="BL48" s="540">
        <v>0</v>
      </c>
      <c r="BM48" s="540">
        <v>0</v>
      </c>
      <c r="BN48" s="540">
        <v>0</v>
      </c>
      <c r="BO48" s="540">
        <v>0</v>
      </c>
      <c r="BP48" s="540">
        <v>2198</v>
      </c>
      <c r="BQ48" s="540">
        <v>2198</v>
      </c>
      <c r="BR48" s="540">
        <v>2198</v>
      </c>
      <c r="BS48" s="540">
        <v>2198</v>
      </c>
      <c r="BT48" s="500">
        <v>8792</v>
      </c>
    </row>
    <row r="49" spans="1:72" s="599" customFormat="1" ht="15" customHeight="1">
      <c r="A49" s="610" t="s">
        <v>341</v>
      </c>
      <c r="C49" s="569"/>
      <c r="D49" s="633">
        <v>496152.63</v>
      </c>
      <c r="E49" s="634">
        <v>513900.5</v>
      </c>
      <c r="F49" s="634">
        <v>544830</v>
      </c>
      <c r="G49" s="634">
        <v>537541</v>
      </c>
      <c r="H49" s="634">
        <v>542299</v>
      </c>
      <c r="I49" s="634">
        <v>553258</v>
      </c>
      <c r="J49" s="634">
        <v>533940</v>
      </c>
      <c r="K49" s="634">
        <v>526023</v>
      </c>
      <c r="L49" s="634">
        <v>1120356</v>
      </c>
      <c r="M49" s="634">
        <v>525307</v>
      </c>
      <c r="N49" s="634">
        <v>730947</v>
      </c>
      <c r="O49" s="634">
        <v>741420</v>
      </c>
      <c r="P49" s="634">
        <v>-1493311.13</v>
      </c>
      <c r="Q49" s="559">
        <v>5872663</v>
      </c>
      <c r="R49" s="633">
        <v>560853</v>
      </c>
      <c r="S49" s="634">
        <v>519684</v>
      </c>
      <c r="T49" s="634">
        <v>459134</v>
      </c>
      <c r="U49" s="634">
        <v>535122</v>
      </c>
      <c r="V49" s="634">
        <v>544034</v>
      </c>
      <c r="W49" s="634">
        <v>987049</v>
      </c>
      <c r="X49" s="634">
        <v>620632</v>
      </c>
      <c r="Y49" s="634">
        <v>658026</v>
      </c>
      <c r="Z49" s="634">
        <v>519686.9200000001</v>
      </c>
      <c r="AA49" s="634">
        <v>680629</v>
      </c>
      <c r="AB49" s="634">
        <v>610014</v>
      </c>
      <c r="AC49" s="634">
        <v>-1013335</v>
      </c>
      <c r="AD49" s="635">
        <v>278502.08000000007</v>
      </c>
      <c r="AE49" s="559">
        <v>5960031</v>
      </c>
      <c r="AF49" s="633">
        <v>476534</v>
      </c>
      <c r="AG49" s="634">
        <v>506015</v>
      </c>
      <c r="AH49" s="634">
        <v>511921</v>
      </c>
      <c r="AI49" s="540">
        <v>585563</v>
      </c>
      <c r="AJ49" s="540">
        <v>482491</v>
      </c>
      <c r="AK49" s="540">
        <v>528135</v>
      </c>
      <c r="AL49" s="540">
        <v>535619.86999999988</v>
      </c>
      <c r="AM49" s="540">
        <v>551740</v>
      </c>
      <c r="AN49" s="540">
        <v>1334772</v>
      </c>
      <c r="AO49" s="540">
        <v>643880</v>
      </c>
      <c r="AP49" s="540">
        <v>599430</v>
      </c>
      <c r="AQ49" s="540">
        <v>578886.27</v>
      </c>
      <c r="AR49" s="635">
        <v>-1013243.1400000006</v>
      </c>
      <c r="AS49" s="559">
        <v>6321744</v>
      </c>
      <c r="AT49" s="633">
        <v>493813</v>
      </c>
      <c r="AU49" s="634">
        <v>580107</v>
      </c>
      <c r="AV49" s="634">
        <v>581432</v>
      </c>
      <c r="AW49" s="634">
        <v>590382</v>
      </c>
      <c r="AX49" s="634">
        <v>590703</v>
      </c>
      <c r="AY49" s="634">
        <v>569003.2699999999</v>
      </c>
      <c r="AZ49" s="634">
        <v>548760.18999999983</v>
      </c>
      <c r="BA49" s="634">
        <v>1000145.4200000009</v>
      </c>
      <c r="BB49" s="634">
        <v>618156.05999999959</v>
      </c>
      <c r="BC49" s="634">
        <v>652895.46999999916</v>
      </c>
      <c r="BD49" s="634">
        <v>631259.54</v>
      </c>
      <c r="BE49" s="634">
        <v>-566482.49</v>
      </c>
      <c r="BF49" s="634">
        <v>-177259.45999999903</v>
      </c>
      <c r="BG49" s="559">
        <v>6112915</v>
      </c>
      <c r="BH49" s="633">
        <v>482226.10000000015</v>
      </c>
      <c r="BI49" s="634">
        <v>540233.85999999987</v>
      </c>
      <c r="BJ49" s="634">
        <v>616508.8899999999</v>
      </c>
      <c r="BK49" s="634">
        <v>781837.06</v>
      </c>
      <c r="BL49" s="634">
        <v>585721.79999999981</v>
      </c>
      <c r="BM49" s="634">
        <v>545517.11999999976</v>
      </c>
      <c r="BN49" s="634">
        <v>647964.9300000004</v>
      </c>
      <c r="BO49" s="634">
        <v>732637.16999999981</v>
      </c>
      <c r="BP49" s="634">
        <v>352011.26750000007</v>
      </c>
      <c r="BQ49" s="634">
        <v>352011.26750000007</v>
      </c>
      <c r="BR49" s="634">
        <v>352011.26750000007</v>
      </c>
      <c r="BS49" s="634">
        <v>352011.26750000007</v>
      </c>
      <c r="BT49" s="500">
        <v>6340692</v>
      </c>
    </row>
    <row r="50" spans="1:72" s="599" customFormat="1" ht="16.8" thickBot="1">
      <c r="A50" s="636" t="s">
        <v>152</v>
      </c>
      <c r="B50" s="613"/>
      <c r="C50" s="614"/>
      <c r="D50" s="637">
        <v>44639864.280000001</v>
      </c>
      <c r="E50" s="637">
        <v>50396468.740000002</v>
      </c>
      <c r="F50" s="637">
        <v>51334903</v>
      </c>
      <c r="G50" s="637">
        <v>51238605</v>
      </c>
      <c r="H50" s="637">
        <v>51995958</v>
      </c>
      <c r="I50" s="637">
        <v>52555951</v>
      </c>
      <c r="J50" s="637">
        <v>53370865</v>
      </c>
      <c r="K50" s="637">
        <v>53008374</v>
      </c>
      <c r="L50" s="637">
        <v>105143347</v>
      </c>
      <c r="M50" s="637">
        <v>53811114</v>
      </c>
      <c r="N50" s="637">
        <v>71901693</v>
      </c>
      <c r="O50" s="637">
        <v>68641861.929999992</v>
      </c>
      <c r="P50" s="637">
        <v>22872820.050000072</v>
      </c>
      <c r="Q50" s="638">
        <v>730911825</v>
      </c>
      <c r="R50" s="637">
        <v>52015259</v>
      </c>
      <c r="S50" s="637">
        <v>54804973</v>
      </c>
      <c r="T50" s="637">
        <v>48450197</v>
      </c>
      <c r="U50" s="637">
        <v>56443804</v>
      </c>
      <c r="V50" s="637">
        <v>54355446</v>
      </c>
      <c r="W50" s="637">
        <v>92054183</v>
      </c>
      <c r="X50" s="637">
        <v>62445263</v>
      </c>
      <c r="Y50" s="637">
        <v>65862363</v>
      </c>
      <c r="Z50" s="637">
        <v>58042744.859999999</v>
      </c>
      <c r="AA50" s="637">
        <v>69876613</v>
      </c>
      <c r="AB50" s="637">
        <v>61338822</v>
      </c>
      <c r="AC50" s="637">
        <v>67384296</v>
      </c>
      <c r="AD50" s="639">
        <v>37814864.992831856</v>
      </c>
      <c r="AE50" s="559">
        <v>780888828</v>
      </c>
      <c r="AF50" s="637">
        <v>47087143</v>
      </c>
      <c r="AG50" s="637">
        <v>56365474</v>
      </c>
      <c r="AH50" s="637">
        <v>56921902</v>
      </c>
      <c r="AI50" s="637">
        <v>68187357</v>
      </c>
      <c r="AJ50" s="637">
        <v>53861734.549999997</v>
      </c>
      <c r="AK50" s="637">
        <v>56524849</v>
      </c>
      <c r="AL50" s="637">
        <v>55709037.790000089</v>
      </c>
      <c r="AM50" s="637">
        <v>58684222.920000002</v>
      </c>
      <c r="AN50" s="637">
        <v>128045769.2</v>
      </c>
      <c r="AO50" s="637">
        <v>66965060.039999984</v>
      </c>
      <c r="AP50" s="637">
        <v>58016481</v>
      </c>
      <c r="AQ50" s="637">
        <v>61056825.840000056</v>
      </c>
      <c r="AR50" s="639">
        <v>40128311.659999847</v>
      </c>
      <c r="AS50" s="559">
        <v>807554168</v>
      </c>
      <c r="AT50" s="637">
        <v>48054661</v>
      </c>
      <c r="AU50" s="637">
        <v>60831525.640000001</v>
      </c>
      <c r="AV50" s="637">
        <v>65321288</v>
      </c>
      <c r="AW50" s="637">
        <v>63403675</v>
      </c>
      <c r="AX50" s="637">
        <v>62490556.060000002</v>
      </c>
      <c r="AY50" s="637">
        <v>60290409.609999985</v>
      </c>
      <c r="AZ50" s="637">
        <v>64423237.820000231</v>
      </c>
      <c r="BA50" s="637">
        <v>105006046.27999952</v>
      </c>
      <c r="BB50" s="637">
        <v>72016983.169999689</v>
      </c>
      <c r="BC50" s="637">
        <v>77116012.470000044</v>
      </c>
      <c r="BD50" s="637">
        <v>69946938.85999991</v>
      </c>
      <c r="BE50" s="637">
        <v>64003853.890000023</v>
      </c>
      <c r="BF50" s="637">
        <v>64541777.200000606</v>
      </c>
      <c r="BG50" s="638">
        <v>877446965</v>
      </c>
      <c r="BH50" s="640">
        <v>43751357.259999961</v>
      </c>
      <c r="BI50" s="641">
        <v>67818574.840000063</v>
      </c>
      <c r="BJ50" s="641">
        <v>71246818.969999984</v>
      </c>
      <c r="BK50" s="641">
        <v>82948016.110000029</v>
      </c>
      <c r="BL50" s="641">
        <v>69438225.559999943</v>
      </c>
      <c r="BM50" s="641">
        <v>68099220.040000021</v>
      </c>
      <c r="BN50" s="641">
        <v>76341206.550000206</v>
      </c>
      <c r="BO50" s="641">
        <v>79114049.979999855</v>
      </c>
      <c r="BP50" s="641">
        <v>84515989.672499985</v>
      </c>
      <c r="BQ50" s="641">
        <v>84515989.672499985</v>
      </c>
      <c r="BR50" s="641">
        <v>84515989.672499985</v>
      </c>
      <c r="BS50" s="641">
        <v>84515989.672499985</v>
      </c>
      <c r="BT50" s="642">
        <v>896821428</v>
      </c>
    </row>
    <row r="51" spans="1:72" ht="19.95" customHeight="1">
      <c r="C51" s="643"/>
      <c r="D51" s="577"/>
      <c r="E51" s="577"/>
      <c r="F51" s="577"/>
      <c r="G51" s="577"/>
      <c r="H51" s="577"/>
      <c r="I51" s="577"/>
      <c r="J51" s="577"/>
      <c r="K51" s="577"/>
      <c r="L51" s="577"/>
      <c r="M51" s="577"/>
      <c r="N51" s="577"/>
      <c r="O51" s="577"/>
      <c r="P51" s="577"/>
      <c r="Q51" s="644"/>
      <c r="R51" s="579"/>
      <c r="S51" s="577"/>
      <c r="T51" s="577"/>
      <c r="U51" s="577"/>
      <c r="V51" s="577"/>
      <c r="W51" s="577"/>
      <c r="X51" s="577"/>
      <c r="Y51" s="577"/>
      <c r="Z51" s="577"/>
      <c r="AA51" s="577"/>
      <c r="AB51" s="577"/>
      <c r="AC51" s="577"/>
      <c r="AD51" s="577"/>
      <c r="AE51" s="644"/>
      <c r="AF51" s="579"/>
      <c r="AG51" s="577"/>
      <c r="AH51" s="577"/>
      <c r="AI51" s="577"/>
      <c r="AJ51" s="577"/>
      <c r="AK51" s="577"/>
      <c r="AL51" s="577"/>
      <c r="AM51" s="577"/>
      <c r="AN51" s="577"/>
      <c r="AO51" s="577"/>
      <c r="AP51" s="577"/>
      <c r="AQ51" s="577"/>
      <c r="AR51" s="577"/>
      <c r="AS51" s="644"/>
      <c r="AT51" s="579"/>
      <c r="AU51" s="577"/>
      <c r="AV51" s="577"/>
      <c r="AW51" s="577"/>
      <c r="AX51" s="577"/>
      <c r="AY51" s="577"/>
      <c r="AZ51" s="577"/>
      <c r="BA51" s="577"/>
      <c r="BB51" s="577"/>
      <c r="BC51" s="577"/>
      <c r="BD51" s="577"/>
      <c r="BE51" s="577"/>
      <c r="BF51" s="577"/>
      <c r="BG51" s="644"/>
      <c r="BH51" s="579"/>
      <c r="BI51" s="577"/>
      <c r="BJ51" s="577"/>
      <c r="BK51" s="577"/>
      <c r="BL51" s="577"/>
      <c r="BM51" s="577"/>
      <c r="BN51" s="577"/>
      <c r="BO51" s="577"/>
      <c r="BP51" s="577"/>
      <c r="BQ51" s="577"/>
      <c r="BR51" s="577"/>
      <c r="BS51" s="577"/>
      <c r="BT51" s="644"/>
    </row>
    <row r="52" spans="1:72" s="645" customFormat="1">
      <c r="C52" s="646" t="s">
        <v>342</v>
      </c>
      <c r="D52" s="645">
        <v>9767.9</v>
      </c>
      <c r="E52" s="645">
        <v>9785.7999999999993</v>
      </c>
      <c r="F52" s="645">
        <v>9835.7000000000007</v>
      </c>
      <c r="G52" s="645">
        <v>9867</v>
      </c>
      <c r="H52" s="645">
        <v>9848.2000000000007</v>
      </c>
      <c r="I52" s="645">
        <v>9859.2999999999993</v>
      </c>
      <c r="J52" s="645">
        <v>9869.2999999999993</v>
      </c>
      <c r="K52" s="645">
        <v>9887.4</v>
      </c>
      <c r="L52" s="645">
        <v>9887.7999999999993</v>
      </c>
      <c r="M52" s="645">
        <v>9877.4</v>
      </c>
      <c r="N52" s="645">
        <v>9868.2999999999993</v>
      </c>
      <c r="O52" s="645">
        <v>9822.6</v>
      </c>
      <c r="Q52" s="647">
        <v>9848.0583333333325</v>
      </c>
      <c r="R52" s="648">
        <v>9927.6</v>
      </c>
      <c r="S52" s="645">
        <v>9929.4</v>
      </c>
      <c r="T52" s="645">
        <v>9959.8999999999833</v>
      </c>
      <c r="U52" s="645">
        <v>9977.9</v>
      </c>
      <c r="V52" s="645">
        <v>9969.9</v>
      </c>
      <c r="W52" s="645">
        <v>9953</v>
      </c>
      <c r="X52" s="645">
        <v>9813.7999999999993</v>
      </c>
      <c r="Y52" s="645">
        <v>9855.5</v>
      </c>
      <c r="Z52" s="645">
        <v>9930.1</v>
      </c>
      <c r="AA52" s="645">
        <v>9927.7999999999993</v>
      </c>
      <c r="AB52" s="645">
        <v>10001.200000000001</v>
      </c>
      <c r="AC52" s="645">
        <v>10016.9</v>
      </c>
      <c r="AE52" s="647">
        <v>9931.4636363636364</v>
      </c>
      <c r="AF52" s="648">
        <v>9964.1</v>
      </c>
      <c r="AG52" s="645">
        <v>9975.4</v>
      </c>
      <c r="AH52" s="645">
        <v>10010.700000000001</v>
      </c>
      <c r="AI52" s="645">
        <v>10033.5</v>
      </c>
      <c r="AJ52" s="645">
        <v>10051.200000000001</v>
      </c>
      <c r="AK52" s="645">
        <v>10027.4</v>
      </c>
      <c r="AL52" s="645">
        <v>9998.2999999999993</v>
      </c>
      <c r="AM52" s="645">
        <v>9969</v>
      </c>
      <c r="AN52" s="645">
        <v>9901.9</v>
      </c>
      <c r="AO52" s="645">
        <v>9877.4</v>
      </c>
      <c r="AP52" s="645">
        <v>9852.5</v>
      </c>
      <c r="AQ52" s="645">
        <v>9832.9</v>
      </c>
      <c r="AS52" s="647">
        <v>9969.2181818181798</v>
      </c>
      <c r="AT52" s="648">
        <v>9639.6</v>
      </c>
      <c r="AU52" s="648">
        <v>9602.7999999999993</v>
      </c>
      <c r="AV52" s="648">
        <v>9583.65</v>
      </c>
      <c r="AW52" s="648">
        <v>9628.9</v>
      </c>
      <c r="AX52" s="648">
        <v>9657.9</v>
      </c>
      <c r="AY52" s="645">
        <v>9632</v>
      </c>
      <c r="AZ52" s="645">
        <v>9471</v>
      </c>
      <c r="BA52" s="645">
        <v>9470.5000000000036</v>
      </c>
      <c r="BB52" s="645">
        <v>9474.0000000000036</v>
      </c>
      <c r="BC52" s="645">
        <v>9505.3000000000047</v>
      </c>
      <c r="BD52" s="645">
        <v>9462.5</v>
      </c>
      <c r="BE52" s="645">
        <v>9348</v>
      </c>
      <c r="BG52" s="647">
        <v>9539.6791666666668</v>
      </c>
      <c r="BH52" s="648">
        <v>9210.5000000000073</v>
      </c>
      <c r="BI52" s="645">
        <v>9075.1999999999916</v>
      </c>
      <c r="BJ52" s="645">
        <v>9057.9000000000215</v>
      </c>
      <c r="BK52" s="645">
        <v>9060.5</v>
      </c>
      <c r="BL52" s="645">
        <v>9087.5</v>
      </c>
      <c r="BM52" s="645">
        <v>9095.7999999999993</v>
      </c>
      <c r="BN52" s="645">
        <v>9136.6000000000022</v>
      </c>
      <c r="BO52" s="645">
        <v>9155.7000000000098</v>
      </c>
      <c r="BP52" s="645">
        <v>9949.4</v>
      </c>
      <c r="BQ52" s="645">
        <v>9949.4</v>
      </c>
      <c r="BR52" s="645">
        <v>9949.4</v>
      </c>
      <c r="BS52" s="645">
        <v>9949.4</v>
      </c>
      <c r="BT52" s="647">
        <v>9389.7750000000015</v>
      </c>
    </row>
    <row r="53" spans="1:72" s="634" customFormat="1">
      <c r="C53" s="649"/>
      <c r="Q53" s="559"/>
      <c r="R53" s="633"/>
      <c r="AE53" s="559"/>
      <c r="AF53" s="633"/>
      <c r="AS53" s="559"/>
      <c r="AT53" s="633"/>
      <c r="BG53" s="559"/>
      <c r="BH53" s="633"/>
      <c r="BT53" s="559"/>
    </row>
    <row r="54" spans="1:72" s="650" customFormat="1">
      <c r="C54" s="651" t="s">
        <v>343</v>
      </c>
      <c r="D54" s="650">
        <v>4242.1029752239037</v>
      </c>
      <c r="E54" s="650">
        <v>4424.1482670683145</v>
      </c>
      <c r="F54" s="650">
        <v>4450.7800156572484</v>
      </c>
      <c r="G54" s="650">
        <v>4492.874835309618</v>
      </c>
      <c r="H54" s="650">
        <v>4451.2334233667061</v>
      </c>
      <c r="I54" s="650">
        <v>4467.433590620024</v>
      </c>
      <c r="J54" s="650">
        <v>4489.1854538822408</v>
      </c>
      <c r="K54" s="650">
        <v>4506.7313955134823</v>
      </c>
      <c r="L54" s="650">
        <v>4708.2465260219669</v>
      </c>
      <c r="M54" s="650">
        <v>4582.4138441604046</v>
      </c>
      <c r="N54" s="650">
        <v>4580.8508051032095</v>
      </c>
      <c r="O54" s="650">
        <v>4553.571204131199</v>
      </c>
      <c r="Q54" s="652">
        <v>65192.462712768953</v>
      </c>
      <c r="R54" s="650">
        <v>4282.8738063580322</v>
      </c>
      <c r="S54" s="650">
        <v>4505.7488871432315</v>
      </c>
      <c r="T54" s="650">
        <v>4593.4474241709331</v>
      </c>
      <c r="U54" s="650">
        <v>4568.8632878661847</v>
      </c>
      <c r="V54" s="650">
        <v>4509.0973831232013</v>
      </c>
      <c r="W54" s="650">
        <v>4570.7233999799055</v>
      </c>
      <c r="X54" s="650">
        <v>4587.1805009272657</v>
      </c>
      <c r="Y54" s="650">
        <v>4745.7634823195167</v>
      </c>
      <c r="Z54" s="650">
        <v>4835.7152963019671</v>
      </c>
      <c r="AA54" s="650">
        <v>4517.1953504301055</v>
      </c>
      <c r="AB54" s="650">
        <v>4551.2299524057107</v>
      </c>
      <c r="AC54" s="650">
        <v>4231.7069163114338</v>
      </c>
      <c r="AE54" s="652">
        <v>58847.794383506596</v>
      </c>
      <c r="AF54" s="650">
        <v>4320.8182374725266</v>
      </c>
      <c r="AG54" s="650">
        <v>4582.8046995609202</v>
      </c>
      <c r="AH54" s="650">
        <v>4662.849950552908</v>
      </c>
      <c r="AI54" s="650">
        <v>5777.0902476703041</v>
      </c>
      <c r="AJ54" s="650">
        <v>4396.8263490926456</v>
      </c>
      <c r="AK54" s="650">
        <v>4450.6490216805951</v>
      </c>
      <c r="AL54" s="650">
        <v>4519.1956519881423</v>
      </c>
      <c r="AM54" s="650">
        <v>4674.811515698666</v>
      </c>
      <c r="AN54" s="650">
        <v>4808.6805626718215</v>
      </c>
      <c r="AO54" s="650">
        <v>4948.0228602668722</v>
      </c>
      <c r="AP54" s="650">
        <v>5008.8919563562549</v>
      </c>
      <c r="AQ54" s="650">
        <v>5141.940716041755</v>
      </c>
      <c r="AS54" s="652">
        <v>56183.32087680808</v>
      </c>
      <c r="AT54" s="650">
        <v>4441.6078467986226</v>
      </c>
      <c r="AU54" s="650">
        <v>4992.5278043903863</v>
      </c>
      <c r="AV54" s="650">
        <v>5034.8087628408803</v>
      </c>
      <c r="AW54" s="650">
        <v>4965.9814875691864</v>
      </c>
      <c r="AX54" s="650">
        <v>4955.1016266476154</v>
      </c>
      <c r="AY54" s="650">
        <v>4901.3106716507455</v>
      </c>
      <c r="AZ54" s="650">
        <v>4934.2841987072379</v>
      </c>
      <c r="BA54" s="650">
        <v>5029.1450286054587</v>
      </c>
      <c r="BB54" s="650">
        <v>5007.8408910158259</v>
      </c>
      <c r="BC54" s="650">
        <v>4988.2280591665703</v>
      </c>
      <c r="BD54" s="650">
        <v>5032.3388033418205</v>
      </c>
      <c r="BE54" s="650">
        <v>5038.8369220898494</v>
      </c>
      <c r="BG54" s="652">
        <v>65192.462712768953</v>
      </c>
      <c r="BH54" s="650">
        <v>4318.7887606536005</v>
      </c>
      <c r="BI54" s="650">
        <v>4886.2701229725008</v>
      </c>
      <c r="BJ54" s="650">
        <v>4975.5446229258368</v>
      </c>
      <c r="BK54" s="650">
        <v>5803.7302731637346</v>
      </c>
      <c r="BL54" s="650">
        <v>4847.7854844566746</v>
      </c>
      <c r="BM54" s="650">
        <v>4811.6096769937858</v>
      </c>
      <c r="BN54" s="650">
        <v>5082.8139548628533</v>
      </c>
      <c r="BO54" s="650">
        <v>5040.0135948097868</v>
      </c>
      <c r="BP54" s="650">
        <v>5334.6260232191516</v>
      </c>
      <c r="BQ54" s="650">
        <v>5334.6260232191516</v>
      </c>
      <c r="BR54" s="650">
        <v>5334.6260232191516</v>
      </c>
      <c r="BS54" s="650">
        <v>5334.6260232191516</v>
      </c>
      <c r="BT54" s="652">
        <v>61181.89831403485</v>
      </c>
    </row>
    <row r="55" spans="1:72" s="650" customFormat="1" ht="16.8" thickBot="1">
      <c r="C55" s="653" t="s">
        <v>344</v>
      </c>
      <c r="D55" s="654">
        <v>4569.073431341435</v>
      </c>
      <c r="E55" s="654">
        <v>5149.9589961074889</v>
      </c>
      <c r="F55" s="654">
        <v>5219.2424535111886</v>
      </c>
      <c r="G55" s="654">
        <v>5168.4231275970405</v>
      </c>
      <c r="H55" s="654">
        <v>5253.3710728864153</v>
      </c>
      <c r="I55" s="654">
        <v>5313.4522734879765</v>
      </c>
      <c r="J55" s="654">
        <v>5377.0547049942752</v>
      </c>
      <c r="K55" s="654">
        <v>5342.8309767987539</v>
      </c>
      <c r="L55" s="654">
        <v>10606.549889763142</v>
      </c>
      <c r="M55" s="654">
        <v>5423.2137590343591</v>
      </c>
      <c r="N55" s="654">
        <v>7156.5279734098076</v>
      </c>
      <c r="O55" s="654">
        <v>6967.6208861932937</v>
      </c>
      <c r="P55" s="654"/>
      <c r="Q55" s="655">
        <v>73697.487325173162</v>
      </c>
      <c r="R55" s="654">
        <v>5234.1013940932344</v>
      </c>
      <c r="S55" s="654">
        <v>5211.1632122786878</v>
      </c>
      <c r="T55" s="654">
        <v>4800.7972971616264</v>
      </c>
      <c r="U55" s="654">
        <v>5268.9050802273023</v>
      </c>
      <c r="V55" s="654">
        <v>5395.2921293092213</v>
      </c>
      <c r="W55" s="654">
        <v>9209.646940620918</v>
      </c>
      <c r="X55" s="654">
        <v>6253.1974362632218</v>
      </c>
      <c r="Y55" s="654">
        <v>6455.8898856719597</v>
      </c>
      <c r="Z55" s="654">
        <v>5520.5177147187005</v>
      </c>
      <c r="AA55" s="654">
        <v>6627.8811015532146</v>
      </c>
      <c r="AB55" s="654">
        <v>5913.1760188777344</v>
      </c>
      <c r="AC55" s="654">
        <v>5381.8948287394305</v>
      </c>
      <c r="AD55" s="654"/>
      <c r="AE55" s="655">
        <v>73639.69378311903</v>
      </c>
      <c r="AF55" s="654">
        <v>4721.2649411386874</v>
      </c>
      <c r="AG55" s="654">
        <v>5195.0450107263869</v>
      </c>
      <c r="AH55" s="654">
        <v>5232.2101351553838</v>
      </c>
      <c r="AI55" s="654">
        <v>6341.4603079683066</v>
      </c>
      <c r="AJ55" s="654">
        <v>4903.7767629735754</v>
      </c>
      <c r="AK55" s="654">
        <v>5186.1767756347608</v>
      </c>
      <c r="AL55" s="654">
        <v>5121.0034131485399</v>
      </c>
      <c r="AM55" s="654">
        <v>5316.7182265021565</v>
      </c>
      <c r="AN55" s="654">
        <v>12469.141266074199</v>
      </c>
      <c r="AO55" s="654">
        <v>6313.7718427926384</v>
      </c>
      <c r="AP55" s="654">
        <v>5417.860238518143</v>
      </c>
      <c r="AQ55" s="654">
        <v>5764.6538857911637</v>
      </c>
      <c r="AR55" s="654"/>
      <c r="AS55" s="655">
        <v>75636.407213477141</v>
      </c>
      <c r="AT55" s="654">
        <v>4694.2255902734551</v>
      </c>
      <c r="AU55" s="654">
        <v>5591.2997250801855</v>
      </c>
      <c r="AV55" s="654">
        <v>5700.6916988829935</v>
      </c>
      <c r="AW55" s="654">
        <v>5795.354219499106</v>
      </c>
      <c r="AX55" s="654">
        <v>5987.013599575891</v>
      </c>
      <c r="AY55" s="654">
        <v>5790.4233962437684</v>
      </c>
      <c r="AZ55" s="654">
        <v>6038.0436942912302</v>
      </c>
      <c r="BA55" s="654">
        <v>10379.592385378804</v>
      </c>
      <c r="BB55" s="654">
        <v>6696.1758213217172</v>
      </c>
      <c r="BC55" s="654">
        <v>7128.9109748267792</v>
      </c>
      <c r="BD55" s="654">
        <v>6648.7222066646209</v>
      </c>
      <c r="BE55" s="654">
        <v>5826.8884940816115</v>
      </c>
      <c r="BF55" s="654"/>
      <c r="BG55" s="655">
        <v>73697.487325173162</v>
      </c>
      <c r="BH55" s="654">
        <v>4745.9457847022404</v>
      </c>
      <c r="BI55" s="654">
        <v>5879.9622421544464</v>
      </c>
      <c r="BJ55" s="654">
        <v>6874.8516775411408</v>
      </c>
      <c r="BK55" s="654">
        <v>8133.4624799955882</v>
      </c>
      <c r="BL55" s="654">
        <v>6645.991426685011</v>
      </c>
      <c r="BM55" s="654">
        <v>5718.0045086743394</v>
      </c>
      <c r="BN55" s="654">
        <v>6943.5411838101618</v>
      </c>
      <c r="BO55" s="654">
        <v>7510.7750821892232</v>
      </c>
      <c r="BP55" s="654">
        <v>8279.8435597979769</v>
      </c>
      <c r="BQ55" s="654">
        <v>8279.8435597979769</v>
      </c>
      <c r="BR55" s="654">
        <v>8279.8435597979769</v>
      </c>
      <c r="BS55" s="654">
        <v>8279.8435597979769</v>
      </c>
      <c r="BT55" s="655">
        <v>85962.577288104978</v>
      </c>
    </row>
    <row r="56" spans="1:72">
      <c r="D56" s="656"/>
      <c r="E56" s="656"/>
      <c r="F56" s="656"/>
      <c r="G56" s="656"/>
      <c r="H56" s="656"/>
      <c r="I56" s="656"/>
      <c r="J56" s="656"/>
      <c r="K56" s="656"/>
      <c r="L56" s="656"/>
      <c r="M56" s="656"/>
      <c r="N56" s="656"/>
      <c r="O56" s="656"/>
      <c r="P56" s="656"/>
      <c r="Q56" s="656"/>
      <c r="R56" s="656"/>
      <c r="S56" s="656"/>
      <c r="T56" s="656"/>
      <c r="U56" s="656"/>
      <c r="V56" s="656"/>
      <c r="W56" s="656"/>
      <c r="X56" s="656"/>
      <c r="Y56" s="656"/>
      <c r="Z56" s="656"/>
      <c r="AA56" s="656"/>
      <c r="AB56" s="656"/>
      <c r="AC56" s="656"/>
      <c r="AD56" s="656"/>
      <c r="AE56" s="656"/>
      <c r="AF56" s="656"/>
      <c r="AG56" s="656"/>
      <c r="AH56" s="656"/>
      <c r="AI56" s="656"/>
      <c r="AJ56" s="656"/>
      <c r="AK56" s="656"/>
      <c r="AL56" s="656"/>
      <c r="AM56" s="656"/>
      <c r="AN56" s="656"/>
      <c r="AO56" s="656"/>
      <c r="AP56" s="656"/>
      <c r="AQ56" s="656"/>
      <c r="AR56" s="656"/>
      <c r="AS56" s="656"/>
      <c r="AT56" s="656"/>
      <c r="AU56" s="656"/>
      <c r="AV56" s="656"/>
      <c r="AW56" s="656"/>
      <c r="AX56" s="656"/>
      <c r="AY56" s="656"/>
      <c r="AZ56" s="656"/>
      <c r="BA56" s="656"/>
      <c r="BB56" s="656"/>
      <c r="BC56" s="656"/>
      <c r="BD56" s="656"/>
      <c r="BE56" s="656"/>
      <c r="BF56" s="656"/>
      <c r="BG56" s="656"/>
      <c r="BH56" s="656"/>
      <c r="BI56" s="656"/>
      <c r="BJ56" s="656"/>
      <c r="BK56" s="656"/>
      <c r="BL56" s="656"/>
      <c r="BM56" s="656"/>
      <c r="BN56" s="656"/>
      <c r="BO56" s="656"/>
      <c r="BP56" s="656"/>
      <c r="BQ56" s="656"/>
      <c r="BR56" s="656"/>
      <c r="BS56" s="656"/>
      <c r="BT56" s="656"/>
    </row>
    <row r="57" spans="1:72">
      <c r="D57" s="503"/>
      <c r="E57" s="503"/>
      <c r="F57" s="503"/>
      <c r="G57" s="503"/>
      <c r="H57" s="503"/>
      <c r="I57" s="503"/>
      <c r="J57" s="503"/>
      <c r="K57" s="503"/>
      <c r="L57" s="503"/>
      <c r="M57" s="503"/>
      <c r="N57" s="503"/>
      <c r="O57" s="503"/>
      <c r="P57" s="503"/>
      <c r="Q57" s="503"/>
      <c r="R57" s="503"/>
      <c r="S57" s="503"/>
      <c r="T57" s="503"/>
      <c r="U57" s="503"/>
      <c r="V57" s="503"/>
      <c r="W57" s="503"/>
      <c r="X57" s="503"/>
      <c r="Y57" s="503"/>
      <c r="Z57" s="503"/>
      <c r="AA57" s="503"/>
      <c r="AB57" s="503"/>
      <c r="AC57" s="503"/>
      <c r="AD57" s="503"/>
      <c r="AE57" s="503"/>
      <c r="AF57" s="503"/>
      <c r="AG57" s="503"/>
      <c r="AH57" s="503"/>
      <c r="AI57" s="503"/>
      <c r="AJ57" s="503"/>
      <c r="AK57" s="503"/>
      <c r="AL57" s="503"/>
      <c r="AM57" s="503"/>
      <c r="AN57" s="503"/>
      <c r="AO57" s="503"/>
      <c r="AP57" s="503"/>
      <c r="AQ57" s="503"/>
      <c r="AR57" s="503"/>
      <c r="AS57" s="503"/>
      <c r="AT57" s="503"/>
      <c r="AU57" s="503"/>
      <c r="AV57" s="503"/>
      <c r="AW57" s="503"/>
      <c r="AX57" s="503"/>
      <c r="AY57" s="503"/>
      <c r="AZ57" s="503"/>
      <c r="BA57" s="503"/>
      <c r="BB57" s="503"/>
      <c r="BC57" s="503"/>
      <c r="BD57" s="503"/>
      <c r="BE57" s="503"/>
      <c r="BF57" s="503"/>
      <c r="BG57" s="503"/>
      <c r="BH57" s="503"/>
      <c r="BI57" s="503"/>
      <c r="BJ57" s="503"/>
      <c r="BK57" s="503"/>
      <c r="BL57" s="503"/>
      <c r="BM57" s="503"/>
      <c r="BN57" s="503"/>
      <c r="BO57" s="503"/>
      <c r="BP57" s="503"/>
      <c r="BQ57" s="503"/>
      <c r="BR57" s="503"/>
      <c r="BS57" s="503"/>
      <c r="BT57" s="503"/>
    </row>
    <row r="58" spans="1:72">
      <c r="D58" s="656"/>
      <c r="E58" s="656"/>
      <c r="F58" s="656"/>
      <c r="G58" s="656"/>
      <c r="H58" s="656"/>
      <c r="I58" s="656"/>
      <c r="J58" s="656"/>
      <c r="K58" s="656"/>
      <c r="L58" s="656"/>
      <c r="M58" s="656"/>
      <c r="N58" s="656"/>
      <c r="O58" s="656"/>
      <c r="P58" s="656"/>
      <c r="Q58" s="656"/>
      <c r="R58" s="656"/>
      <c r="S58" s="656"/>
      <c r="T58" s="656"/>
      <c r="U58" s="656"/>
      <c r="V58" s="656"/>
      <c r="W58" s="656"/>
      <c r="X58" s="656"/>
      <c r="Y58" s="656"/>
      <c r="Z58" s="656"/>
      <c r="AA58" s="656"/>
      <c r="AB58" s="656"/>
      <c r="AC58" s="656"/>
      <c r="AD58" s="656"/>
      <c r="AE58" s="656"/>
      <c r="AF58" s="656"/>
      <c r="AG58" s="656"/>
      <c r="AH58" s="656"/>
      <c r="AI58" s="656"/>
      <c r="AJ58" s="656"/>
      <c r="AK58" s="656"/>
      <c r="AL58" s="656"/>
      <c r="AM58" s="656"/>
      <c r="AN58" s="656"/>
      <c r="AO58" s="656"/>
      <c r="AP58" s="656"/>
      <c r="AQ58" s="656"/>
      <c r="AR58" s="656"/>
      <c r="AS58" s="656"/>
      <c r="AT58" s="656"/>
      <c r="AU58" s="656"/>
      <c r="AV58" s="656"/>
      <c r="AW58" s="656"/>
      <c r="AX58" s="656"/>
      <c r="AY58" s="656"/>
      <c r="AZ58" s="656"/>
      <c r="BA58" s="656"/>
      <c r="BB58" s="656"/>
      <c r="BC58" s="656"/>
      <c r="BD58" s="656"/>
      <c r="BE58" s="656"/>
      <c r="BF58" s="656"/>
      <c r="BG58" s="656"/>
      <c r="BH58" s="656"/>
      <c r="BI58" s="656"/>
      <c r="BJ58" s="656"/>
      <c r="BK58" s="656"/>
      <c r="BL58" s="656"/>
      <c r="BM58" s="656"/>
      <c r="BN58" s="656"/>
      <c r="BO58" s="656"/>
      <c r="BP58" s="656"/>
      <c r="BQ58" s="656"/>
      <c r="BR58" s="656"/>
      <c r="BS58" s="656"/>
      <c r="BT58" s="656"/>
    </row>
    <row r="59" spans="1:72">
      <c r="D59" s="656"/>
      <c r="E59" s="656"/>
      <c r="F59" s="656"/>
      <c r="G59" s="656"/>
      <c r="H59" s="656"/>
      <c r="I59" s="656"/>
      <c r="J59" s="656"/>
      <c r="K59" s="656"/>
      <c r="L59" s="656"/>
      <c r="M59" s="656"/>
      <c r="N59" s="656"/>
      <c r="O59" s="656"/>
      <c r="P59" s="656"/>
      <c r="Q59" s="656"/>
      <c r="R59" s="656"/>
      <c r="S59" s="656"/>
      <c r="T59" s="656"/>
      <c r="U59" s="656"/>
      <c r="V59" s="656"/>
      <c r="W59" s="656"/>
      <c r="X59" s="656"/>
      <c r="Y59" s="656"/>
      <c r="Z59" s="656"/>
      <c r="AA59" s="656"/>
      <c r="AB59" s="656"/>
      <c r="AC59" s="656"/>
      <c r="AD59" s="656"/>
      <c r="AE59" s="656"/>
      <c r="AF59" s="656"/>
      <c r="AG59" s="656"/>
      <c r="AH59" s="656"/>
      <c r="AI59" s="656"/>
      <c r="AJ59" s="656"/>
      <c r="AK59" s="656"/>
      <c r="AL59" s="656"/>
      <c r="AM59" s="656"/>
      <c r="AN59" s="656"/>
      <c r="AO59" s="656"/>
      <c r="AP59" s="656"/>
      <c r="AQ59" s="656"/>
      <c r="AR59" s="656"/>
      <c r="AS59" s="656"/>
      <c r="AT59" s="656"/>
      <c r="AU59" s="656"/>
      <c r="AV59" s="656"/>
      <c r="AW59" s="656"/>
      <c r="AX59" s="656"/>
      <c r="AY59" s="656"/>
      <c r="AZ59" s="656"/>
      <c r="BA59" s="656"/>
      <c r="BB59" s="656"/>
      <c r="BC59" s="656"/>
      <c r="BD59" s="656"/>
      <c r="BE59" s="656"/>
      <c r="BF59" s="656"/>
      <c r="BG59" s="656"/>
      <c r="BH59" s="656"/>
      <c r="BI59" s="656"/>
      <c r="BJ59" s="656"/>
      <c r="BK59" s="656"/>
      <c r="BL59" s="656"/>
      <c r="BM59" s="656"/>
      <c r="BN59" s="656"/>
      <c r="BO59" s="656"/>
      <c r="BP59" s="656"/>
      <c r="BQ59" s="656"/>
      <c r="BR59" s="656"/>
      <c r="BS59" s="656"/>
      <c r="BT59" s="656"/>
    </row>
    <row r="60" spans="1:72">
      <c r="D60" s="656"/>
      <c r="E60" s="656"/>
      <c r="F60" s="656"/>
      <c r="G60" s="656"/>
      <c r="H60" s="656"/>
      <c r="I60" s="656"/>
      <c r="J60" s="656"/>
      <c r="K60" s="656"/>
      <c r="L60" s="656"/>
      <c r="M60" s="656"/>
      <c r="N60" s="656"/>
      <c r="O60" s="656"/>
      <c r="P60" s="656"/>
      <c r="Q60" s="656"/>
      <c r="R60" s="656"/>
      <c r="S60" s="656"/>
      <c r="T60" s="656"/>
      <c r="U60" s="656"/>
      <c r="V60" s="656"/>
      <c r="W60" s="656"/>
      <c r="X60" s="656"/>
      <c r="Y60" s="656"/>
      <c r="Z60" s="656"/>
      <c r="AA60" s="656"/>
      <c r="AB60" s="656"/>
      <c r="AC60" s="656"/>
      <c r="AD60" s="656"/>
      <c r="AE60" s="656"/>
      <c r="AF60" s="656"/>
      <c r="AG60" s="656"/>
      <c r="AH60" s="656"/>
      <c r="AI60" s="656"/>
      <c r="AJ60" s="656"/>
      <c r="AK60" s="656"/>
      <c r="AL60" s="656"/>
      <c r="AM60" s="656"/>
      <c r="AN60" s="656"/>
      <c r="AO60" s="656"/>
      <c r="AP60" s="656"/>
      <c r="AQ60" s="656"/>
      <c r="AR60" s="656"/>
      <c r="AS60" s="656"/>
      <c r="AT60" s="656"/>
      <c r="AU60" s="656"/>
      <c r="AV60" s="656"/>
      <c r="AW60" s="656"/>
      <c r="AX60" s="656"/>
      <c r="AY60" s="656"/>
      <c r="AZ60" s="656"/>
      <c r="BA60" s="656"/>
      <c r="BB60" s="656"/>
      <c r="BC60" s="656"/>
      <c r="BD60" s="656"/>
      <c r="BE60" s="656"/>
      <c r="BF60" s="656"/>
      <c r="BG60" s="656"/>
      <c r="BH60" s="656"/>
      <c r="BI60" s="656"/>
      <c r="BJ60" s="656"/>
      <c r="BK60" s="656"/>
      <c r="BL60" s="656"/>
      <c r="BM60" s="656"/>
      <c r="BN60" s="656"/>
      <c r="BO60" s="656"/>
      <c r="BP60" s="656"/>
      <c r="BQ60" s="656"/>
      <c r="BR60" s="656"/>
      <c r="BS60" s="656"/>
      <c r="BT60" s="656"/>
    </row>
    <row r="62" spans="1:72">
      <c r="AR62" s="538"/>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5CFF4F-CD15-4C57-A673-39A6AC2BD6F4}">
  <dimension ref="A1:CA60"/>
  <sheetViews>
    <sheetView zoomScale="70" zoomScaleNormal="70" workbookViewId="0">
      <pane xSplit="3" ySplit="1" topLeftCell="AS5" activePane="bottomRight" state="frozen"/>
      <selection activeCell="D41" sqref="D41"/>
      <selection pane="topRight" activeCell="D41" sqref="D41"/>
      <selection pane="bottomLeft" activeCell="D41" sqref="D41"/>
      <selection pane="bottomRight" activeCell="AY44" sqref="AY44"/>
    </sheetView>
  </sheetViews>
  <sheetFormatPr defaultColWidth="9.109375" defaultRowHeight="16.2"/>
  <cols>
    <col min="1" max="1" width="15.44140625" style="514" customWidth="1"/>
    <col min="2" max="2" width="18.44140625" style="514" customWidth="1"/>
    <col min="3" max="3" width="39.88671875" style="514" customWidth="1"/>
    <col min="4" max="4" width="16.88671875" style="515" bestFit="1" customWidth="1"/>
    <col min="5" max="6" width="16.44140625" style="515" bestFit="1" customWidth="1"/>
    <col min="7" max="7" width="16" style="515" bestFit="1" customWidth="1"/>
    <col min="8" max="14" width="15.88671875" style="515" bestFit="1" customWidth="1"/>
    <col min="15" max="15" width="17.109375" style="515" bestFit="1" customWidth="1"/>
    <col min="16" max="16" width="18.33203125" style="515" customWidth="1"/>
    <col min="17" max="17" width="18.6640625" style="514" bestFit="1" customWidth="1"/>
    <col min="18" max="18" width="17.33203125" style="515" bestFit="1" customWidth="1"/>
    <col min="19" max="28" width="17.109375" style="515" bestFit="1" customWidth="1"/>
    <col min="29" max="29" width="18.109375" style="515" bestFit="1" customWidth="1"/>
    <col min="30" max="30" width="25" style="515" bestFit="1" customWidth="1"/>
    <col min="31" max="31" width="18.6640625" style="514" bestFit="1" customWidth="1"/>
    <col min="32" max="32" width="16.88671875" style="515" bestFit="1" customWidth="1"/>
    <col min="33" max="38" width="17.109375" style="515" bestFit="1" customWidth="1"/>
    <col min="39" max="43" width="18.44140625" style="515" bestFit="1" customWidth="1"/>
    <col min="44" max="44" width="25.5546875" style="515" bestFit="1" customWidth="1"/>
    <col min="45" max="45" width="18.6640625" style="514" customWidth="1"/>
    <col min="46" max="46" width="16.88671875" style="515" bestFit="1" customWidth="1"/>
    <col min="47" max="51" width="17.109375" style="515" bestFit="1" customWidth="1"/>
    <col min="52" max="52" width="18.109375" style="515" bestFit="1" customWidth="1"/>
    <col min="53" max="56" width="18.44140625" style="515" bestFit="1" customWidth="1"/>
    <col min="57" max="57" width="17.109375" style="515" bestFit="1" customWidth="1"/>
    <col min="58" max="58" width="24.5546875" style="515" bestFit="1" customWidth="1"/>
    <col min="59" max="59" width="18.6640625" style="514" customWidth="1"/>
    <col min="60" max="60" width="17.6640625" style="515" bestFit="1" customWidth="1"/>
    <col min="61" max="61" width="17.109375" style="515" bestFit="1" customWidth="1"/>
    <col min="62" max="65" width="18.6640625" style="515" bestFit="1" customWidth="1"/>
    <col min="66" max="66" width="18.6640625" style="515" customWidth="1"/>
    <col min="67" max="71" width="18.6640625" style="515" bestFit="1" customWidth="1"/>
    <col min="72" max="72" width="18.6640625" style="514" customWidth="1"/>
    <col min="73" max="73" width="9.109375" style="515"/>
    <col min="74" max="74" width="14.6640625" style="515" bestFit="1" customWidth="1"/>
    <col min="75" max="78" width="9.109375" style="515"/>
    <col min="79" max="79" width="16.109375" style="515" bestFit="1" customWidth="1"/>
    <col min="80" max="16384" width="9.109375" style="515"/>
  </cols>
  <sheetData>
    <row r="1" spans="1:79">
      <c r="A1" s="514" t="s">
        <v>301</v>
      </c>
    </row>
    <row r="2" spans="1:79">
      <c r="A2" s="514" t="s">
        <v>375</v>
      </c>
      <c r="BM2" s="516"/>
    </row>
    <row r="3" spans="1:79">
      <c r="A3" s="514" t="s">
        <v>510</v>
      </c>
      <c r="D3" s="517"/>
      <c r="E3" s="517"/>
      <c r="F3" s="517"/>
      <c r="G3" s="517"/>
      <c r="H3" s="517"/>
      <c r="I3" s="517"/>
      <c r="J3" s="517"/>
      <c r="K3" s="517"/>
      <c r="L3" s="517"/>
      <c r="M3" s="517"/>
      <c r="N3" s="517"/>
      <c r="O3" s="518"/>
      <c r="P3" s="518"/>
      <c r="Q3" s="518"/>
      <c r="R3" s="517"/>
      <c r="S3" s="517"/>
      <c r="T3" s="517"/>
      <c r="U3" s="517"/>
      <c r="V3" s="517"/>
      <c r="W3" s="517"/>
      <c r="X3" s="517"/>
      <c r="Y3" s="517"/>
      <c r="Z3" s="517"/>
      <c r="AA3" s="517"/>
      <c r="AB3" s="517"/>
      <c r="AC3" s="518"/>
      <c r="AD3" s="518"/>
      <c r="AE3" s="518"/>
      <c r="AF3" s="517"/>
      <c r="AG3" s="517"/>
      <c r="AH3" s="517"/>
      <c r="AI3" s="517"/>
      <c r="AJ3" s="517"/>
      <c r="AK3" s="517"/>
      <c r="AL3" s="517"/>
      <c r="AM3" s="517"/>
      <c r="AN3" s="517"/>
      <c r="AO3" s="517"/>
      <c r="AP3" s="517"/>
      <c r="AQ3" s="518"/>
      <c r="AR3" s="518"/>
      <c r="AS3" s="518"/>
      <c r="AT3" s="517"/>
      <c r="AU3" s="517"/>
      <c r="AV3" s="517"/>
      <c r="AW3" s="517"/>
      <c r="AX3" s="517"/>
      <c r="AY3" s="517"/>
      <c r="AZ3" s="517"/>
      <c r="BA3" s="517"/>
      <c r="BB3" s="517"/>
      <c r="BC3" s="517"/>
      <c r="BD3" s="517"/>
      <c r="BE3" s="518"/>
      <c r="BF3" s="518"/>
      <c r="BG3" s="518"/>
      <c r="BH3" s="517"/>
      <c r="BI3" s="517"/>
      <c r="BJ3" s="517"/>
      <c r="BK3" s="517"/>
      <c r="BL3" s="517"/>
      <c r="BM3" s="517"/>
      <c r="BN3" s="517"/>
      <c r="BO3" s="517"/>
      <c r="BP3" s="517"/>
      <c r="BQ3" s="517"/>
      <c r="BR3" s="517"/>
      <c r="BS3" s="517"/>
      <c r="BT3" s="518"/>
    </row>
    <row r="4" spans="1:79">
      <c r="A4" s="514" t="s">
        <v>662</v>
      </c>
      <c r="D4" s="519"/>
      <c r="E4" s="517"/>
      <c r="F4" s="517"/>
      <c r="G4" s="517"/>
      <c r="H4" s="517"/>
      <c r="I4" s="517"/>
      <c r="J4" s="517"/>
      <c r="K4" s="517"/>
      <c r="L4" s="517"/>
      <c r="M4" s="517"/>
      <c r="N4" s="517"/>
      <c r="O4" s="517"/>
      <c r="P4" s="517"/>
      <c r="Q4" s="520"/>
      <c r="R4" s="519"/>
      <c r="S4" s="517"/>
      <c r="T4" s="517"/>
      <c r="U4" s="517"/>
      <c r="V4" s="517"/>
      <c r="W4" s="517"/>
      <c r="X4" s="517"/>
      <c r="Y4" s="517"/>
      <c r="Z4" s="517"/>
      <c r="AA4" s="517"/>
      <c r="AB4" s="517"/>
      <c r="AC4" s="517"/>
      <c r="AD4" s="517"/>
      <c r="AE4" s="520"/>
      <c r="AF4" s="519"/>
      <c r="AG4" s="517"/>
      <c r="AH4" s="517"/>
      <c r="AI4" s="517"/>
      <c r="AJ4" s="517"/>
      <c r="AK4" s="517"/>
      <c r="AL4" s="517"/>
      <c r="AM4" s="517"/>
      <c r="AN4" s="517"/>
      <c r="AO4" s="517"/>
      <c r="AP4" s="517"/>
      <c r="AQ4" s="517"/>
      <c r="AR4" s="517"/>
      <c r="AS4" s="520"/>
      <c r="AT4" s="519"/>
      <c r="AU4" s="517"/>
      <c r="AV4" s="517"/>
      <c r="AW4" s="517"/>
      <c r="AX4" s="517"/>
      <c r="AY4" s="517"/>
      <c r="AZ4" s="517"/>
      <c r="BA4" s="517"/>
      <c r="BB4" s="517"/>
      <c r="BC4" s="517"/>
      <c r="BD4" s="517"/>
      <c r="BE4" s="517"/>
      <c r="BF4" s="517"/>
      <c r="BG4" s="520"/>
      <c r="BH4" s="519"/>
      <c r="BI4" s="517"/>
      <c r="BJ4" s="517"/>
      <c r="BK4" s="517"/>
      <c r="BL4" s="517"/>
      <c r="BM4" s="517"/>
      <c r="BN4" s="517"/>
      <c r="BO4" s="517"/>
      <c r="BP4" s="517"/>
      <c r="BQ4" s="517"/>
      <c r="BR4" s="517"/>
      <c r="BS4" s="517"/>
      <c r="BT4" s="517"/>
    </row>
    <row r="5" spans="1:79" ht="16.8" thickBot="1">
      <c r="A5" s="514" t="s">
        <v>663</v>
      </c>
      <c r="D5" s="517"/>
      <c r="E5" s="517"/>
      <c r="F5" s="517"/>
      <c r="G5" s="517"/>
      <c r="H5" s="517"/>
      <c r="I5" s="517"/>
      <c r="J5" s="517"/>
      <c r="K5" s="517"/>
      <c r="L5" s="517"/>
      <c r="M5" s="517"/>
      <c r="N5" s="517"/>
      <c r="O5" s="517"/>
      <c r="P5" s="517"/>
      <c r="Q5" s="520"/>
      <c r="R5" s="517"/>
      <c r="S5" s="517"/>
      <c r="T5" s="517"/>
      <c r="U5" s="517"/>
      <c r="V5" s="517"/>
      <c r="W5" s="517"/>
      <c r="X5" s="517"/>
      <c r="Y5" s="517"/>
      <c r="Z5" s="517"/>
      <c r="AA5" s="517"/>
      <c r="AB5" s="517"/>
      <c r="AC5" s="517"/>
      <c r="AD5" s="517"/>
      <c r="AE5" s="520"/>
      <c r="AF5" s="517"/>
      <c r="AG5" s="517"/>
      <c r="AH5" s="517"/>
      <c r="AI5" s="517"/>
      <c r="AJ5" s="517"/>
      <c r="AK5" s="517"/>
      <c r="AL5" s="517"/>
      <c r="AM5" s="517"/>
      <c r="AN5" s="517"/>
      <c r="AO5" s="517"/>
      <c r="AP5" s="517"/>
      <c r="AQ5" s="517"/>
      <c r="AR5" s="517"/>
      <c r="AS5" s="520"/>
      <c r="AT5" s="517">
        <v>0</v>
      </c>
      <c r="AU5" s="517">
        <v>-0.17272727284580469</v>
      </c>
      <c r="AV5" s="517">
        <v>-0.27272727293893695</v>
      </c>
      <c r="AW5" s="517">
        <v>-0.27272727293893695</v>
      </c>
      <c r="AX5" s="517">
        <v>-0.27272727293893695</v>
      </c>
      <c r="AY5" s="517">
        <v>0.46608872758224607</v>
      </c>
      <c r="AZ5" s="517">
        <v>-1.6171272378414869E-2</v>
      </c>
      <c r="BA5" s="517">
        <v>5.7122731581330299E-2</v>
      </c>
      <c r="BB5" s="517">
        <v>-0.42275926936417818</v>
      </c>
      <c r="BC5" s="517">
        <v>-1</v>
      </c>
      <c r="BD5" s="517">
        <v>0.19105091039091349</v>
      </c>
      <c r="BE5" s="517">
        <v>-0.86081800004467368</v>
      </c>
      <c r="BF5" s="521">
        <v>-0.69453772809356451</v>
      </c>
      <c r="BG5" s="522">
        <v>-4.4363006949424744E-2</v>
      </c>
      <c r="BH5" s="517"/>
      <c r="BI5" s="517"/>
      <c r="BJ5" s="517"/>
      <c r="BK5" s="517"/>
      <c r="BL5" s="517"/>
      <c r="BM5" s="517"/>
      <c r="BN5" s="523"/>
      <c r="BO5" s="517"/>
      <c r="BP5" s="517"/>
      <c r="BQ5" s="517"/>
      <c r="BR5" s="517"/>
      <c r="BS5" s="517"/>
      <c r="BT5" s="517"/>
    </row>
    <row r="6" spans="1:79" s="514" customFormat="1" ht="16.8" thickBot="1">
      <c r="D6" s="524" t="s">
        <v>303</v>
      </c>
      <c r="E6" s="525"/>
      <c r="F6" s="525"/>
      <c r="G6" s="525"/>
      <c r="H6" s="525"/>
      <c r="I6" s="525"/>
      <c r="J6" s="525"/>
      <c r="K6" s="525"/>
      <c r="L6" s="525"/>
      <c r="M6" s="525"/>
      <c r="N6" s="525"/>
      <c r="O6" s="525"/>
      <c r="P6" s="525"/>
      <c r="Q6" s="526"/>
      <c r="R6" s="524" t="s">
        <v>374</v>
      </c>
      <c r="S6" s="525"/>
      <c r="T6" s="525"/>
      <c r="U6" s="525"/>
      <c r="V6" s="525"/>
      <c r="W6" s="525"/>
      <c r="X6" s="525"/>
      <c r="Y6" s="525"/>
      <c r="Z6" s="525"/>
      <c r="AA6" s="525"/>
      <c r="AB6" s="525"/>
      <c r="AC6" s="525"/>
      <c r="AD6" s="525"/>
      <c r="AE6" s="526"/>
      <c r="AF6" s="524" t="s">
        <v>379</v>
      </c>
      <c r="AG6" s="525"/>
      <c r="AH6" s="525"/>
      <c r="AI6" s="525"/>
      <c r="AJ6" s="525"/>
      <c r="AK6" s="525"/>
      <c r="AL6" s="525"/>
      <c r="AM6" s="525"/>
      <c r="AN6" s="525"/>
      <c r="AO6" s="525"/>
      <c r="AP6" s="525"/>
      <c r="AQ6" s="525"/>
      <c r="AR6" s="525"/>
      <c r="AS6" s="526"/>
      <c r="AT6" s="524" t="s">
        <v>493</v>
      </c>
      <c r="AU6" s="525"/>
      <c r="AV6" s="525"/>
      <c r="AW6" s="525"/>
      <c r="AX6" s="525"/>
      <c r="AY6" s="525"/>
      <c r="AZ6" s="525"/>
      <c r="BA6" s="525"/>
      <c r="BB6" s="525"/>
      <c r="BC6" s="525"/>
      <c r="BD6" s="525"/>
      <c r="BE6" s="525"/>
      <c r="BF6" s="525"/>
      <c r="BG6" s="526"/>
      <c r="BH6" s="524" t="s">
        <v>494</v>
      </c>
      <c r="BI6" s="525"/>
      <c r="BJ6" s="525"/>
      <c r="BK6" s="525"/>
      <c r="BL6" s="525"/>
      <c r="BM6" s="525"/>
      <c r="BN6" s="525"/>
      <c r="BO6" s="525"/>
      <c r="BP6" s="525"/>
      <c r="BQ6" s="525"/>
      <c r="BR6" s="525"/>
      <c r="BS6" s="525"/>
      <c r="BT6" s="526"/>
    </row>
    <row r="7" spans="1:79" s="514" customFormat="1">
      <c r="B7" s="527" t="s">
        <v>304</v>
      </c>
      <c r="C7" s="528" t="s">
        <v>305</v>
      </c>
      <c r="D7" s="529" t="s">
        <v>306</v>
      </c>
      <c r="E7" s="530" t="s">
        <v>307</v>
      </c>
      <c r="F7" s="530" t="s">
        <v>308</v>
      </c>
      <c r="G7" s="530" t="s">
        <v>309</v>
      </c>
      <c r="H7" s="530" t="s">
        <v>310</v>
      </c>
      <c r="I7" s="530" t="s">
        <v>311</v>
      </c>
      <c r="J7" s="530" t="s">
        <v>312</v>
      </c>
      <c r="K7" s="530" t="s">
        <v>313</v>
      </c>
      <c r="L7" s="530" t="s">
        <v>314</v>
      </c>
      <c r="M7" s="530" t="s">
        <v>315</v>
      </c>
      <c r="N7" s="530" t="s">
        <v>316</v>
      </c>
      <c r="O7" s="530" t="s">
        <v>317</v>
      </c>
      <c r="P7" s="530" t="s">
        <v>368</v>
      </c>
      <c r="Q7" s="531" t="s">
        <v>318</v>
      </c>
      <c r="R7" s="529" t="s">
        <v>306</v>
      </c>
      <c r="S7" s="530" t="s">
        <v>307</v>
      </c>
      <c r="T7" s="530" t="s">
        <v>308</v>
      </c>
      <c r="U7" s="530" t="s">
        <v>309</v>
      </c>
      <c r="V7" s="530" t="s">
        <v>310</v>
      </c>
      <c r="W7" s="530" t="s">
        <v>311</v>
      </c>
      <c r="X7" s="530" t="s">
        <v>312</v>
      </c>
      <c r="Y7" s="530" t="s">
        <v>313</v>
      </c>
      <c r="Z7" s="530" t="s">
        <v>314</v>
      </c>
      <c r="AA7" s="530" t="s">
        <v>315</v>
      </c>
      <c r="AB7" s="530" t="s">
        <v>316</v>
      </c>
      <c r="AC7" s="530" t="s">
        <v>317</v>
      </c>
      <c r="AD7" s="530" t="s">
        <v>438</v>
      </c>
      <c r="AE7" s="531" t="s">
        <v>373</v>
      </c>
      <c r="AF7" s="529" t="s">
        <v>306</v>
      </c>
      <c r="AG7" s="530" t="s">
        <v>307</v>
      </c>
      <c r="AH7" s="530" t="s">
        <v>308</v>
      </c>
      <c r="AI7" s="530" t="s">
        <v>309</v>
      </c>
      <c r="AJ7" s="530" t="s">
        <v>310</v>
      </c>
      <c r="AK7" s="530" t="s">
        <v>311</v>
      </c>
      <c r="AL7" s="530" t="s">
        <v>312</v>
      </c>
      <c r="AM7" s="530" t="s">
        <v>313</v>
      </c>
      <c r="AN7" s="530" t="s">
        <v>314</v>
      </c>
      <c r="AO7" s="530" t="s">
        <v>315</v>
      </c>
      <c r="AP7" s="530" t="s">
        <v>316</v>
      </c>
      <c r="AQ7" s="530" t="s">
        <v>317</v>
      </c>
      <c r="AR7" s="530" t="s">
        <v>464</v>
      </c>
      <c r="AS7" s="531" t="s">
        <v>380</v>
      </c>
      <c r="AT7" s="529" t="s">
        <v>306</v>
      </c>
      <c r="AU7" s="530" t="s">
        <v>307</v>
      </c>
      <c r="AV7" s="530" t="s">
        <v>308</v>
      </c>
      <c r="AW7" s="530" t="s">
        <v>309</v>
      </c>
      <c r="AX7" s="530" t="s">
        <v>310</v>
      </c>
      <c r="AY7" s="530" t="s">
        <v>311</v>
      </c>
      <c r="AZ7" s="530" t="s">
        <v>312</v>
      </c>
      <c r="BA7" s="530" t="s">
        <v>313</v>
      </c>
      <c r="BB7" s="530" t="s">
        <v>314</v>
      </c>
      <c r="BC7" s="530" t="s">
        <v>315</v>
      </c>
      <c r="BD7" s="530" t="s">
        <v>316</v>
      </c>
      <c r="BE7" s="530" t="s">
        <v>317</v>
      </c>
      <c r="BF7" s="530" t="s">
        <v>648</v>
      </c>
      <c r="BG7" s="531" t="s">
        <v>495</v>
      </c>
      <c r="BH7" s="529" t="s">
        <v>306</v>
      </c>
      <c r="BI7" s="530" t="s">
        <v>307</v>
      </c>
      <c r="BJ7" s="530" t="s">
        <v>308</v>
      </c>
      <c r="BK7" s="530" t="s">
        <v>309</v>
      </c>
      <c r="BL7" s="530" t="s">
        <v>310</v>
      </c>
      <c r="BM7" s="530" t="s">
        <v>311</v>
      </c>
      <c r="BN7" s="530" t="s">
        <v>312</v>
      </c>
      <c r="BO7" s="530" t="s">
        <v>313</v>
      </c>
      <c r="BP7" s="530" t="s">
        <v>314</v>
      </c>
      <c r="BQ7" s="530" t="s">
        <v>315</v>
      </c>
      <c r="BR7" s="530" t="s">
        <v>316</v>
      </c>
      <c r="BS7" s="530" t="s">
        <v>317</v>
      </c>
      <c r="BT7" s="531" t="s">
        <v>496</v>
      </c>
    </row>
    <row r="8" spans="1:79">
      <c r="A8" s="532"/>
      <c r="B8" s="514" t="s">
        <v>319</v>
      </c>
      <c r="C8" s="533" t="s">
        <v>235</v>
      </c>
      <c r="D8" s="534">
        <v>2514684.58</v>
      </c>
      <c r="E8" s="535">
        <v>2585935.42</v>
      </c>
      <c r="F8" s="535">
        <v>2598213.4700000002</v>
      </c>
      <c r="G8" s="535">
        <v>2610666.7900000005</v>
      </c>
      <c r="H8" s="535">
        <v>2623766.2699999996</v>
      </c>
      <c r="I8" s="535">
        <v>2623233.23</v>
      </c>
      <c r="J8" s="535">
        <v>2624069.0799999996</v>
      </c>
      <c r="K8" s="535">
        <v>2608026.16</v>
      </c>
      <c r="L8" s="535">
        <v>2705537.6700000009</v>
      </c>
      <c r="M8" s="535">
        <v>2676223.87</v>
      </c>
      <c r="N8" s="535">
        <v>2691995.0100000002</v>
      </c>
      <c r="O8" s="535">
        <v>2703259.57</v>
      </c>
      <c r="P8" s="535">
        <v>7242423.8799999952</v>
      </c>
      <c r="Q8" s="536">
        <v>38808035</v>
      </c>
      <c r="R8" s="534">
        <v>3096402.8099999996</v>
      </c>
      <c r="S8" s="535">
        <v>3194174</v>
      </c>
      <c r="T8" s="535">
        <v>3253494</v>
      </c>
      <c r="U8" s="535">
        <v>3270127</v>
      </c>
      <c r="V8" s="535">
        <v>3293032</v>
      </c>
      <c r="W8" s="535">
        <v>3279309</v>
      </c>
      <c r="X8" s="535">
        <v>3306120</v>
      </c>
      <c r="Y8" s="535">
        <v>3309274</v>
      </c>
      <c r="Z8" s="535">
        <v>3307565</v>
      </c>
      <c r="AA8" s="535">
        <v>3344939</v>
      </c>
      <c r="AB8" s="535">
        <v>3374836.9611499994</v>
      </c>
      <c r="AC8" s="535">
        <v>3508276</v>
      </c>
      <c r="AD8" s="535">
        <v>2436195.2288499977</v>
      </c>
      <c r="AE8" s="536">
        <v>41973745</v>
      </c>
      <c r="AF8" s="534">
        <v>3396100</v>
      </c>
      <c r="AG8" s="535">
        <v>3389551</v>
      </c>
      <c r="AH8" s="535">
        <v>3395526</v>
      </c>
      <c r="AI8" s="535">
        <v>3698088</v>
      </c>
      <c r="AJ8" s="535">
        <v>3373340</v>
      </c>
      <c r="AK8" s="535">
        <v>3345594</v>
      </c>
      <c r="AL8" s="535">
        <v>3364332.5195340002</v>
      </c>
      <c r="AM8" s="535">
        <v>3393933</v>
      </c>
      <c r="AN8" s="535">
        <v>3403987</v>
      </c>
      <c r="AO8" s="535">
        <v>3400701</v>
      </c>
      <c r="AP8" s="535">
        <v>3432343.9626000039</v>
      </c>
      <c r="AQ8" s="535">
        <v>3394121.1704599983</v>
      </c>
      <c r="AR8" s="535">
        <v>-222240.6525940015</v>
      </c>
      <c r="AS8" s="536">
        <v>40765377</v>
      </c>
      <c r="AT8" s="534">
        <v>3298469</v>
      </c>
      <c r="AU8" s="535">
        <v>3287795</v>
      </c>
      <c r="AV8" s="535">
        <v>3309750</v>
      </c>
      <c r="AW8" s="535">
        <v>3319254</v>
      </c>
      <c r="AX8" s="535">
        <v>3277057</v>
      </c>
      <c r="AY8" s="535">
        <v>3398023.3066880004</v>
      </c>
      <c r="AZ8" s="535">
        <v>3444243.2171760034</v>
      </c>
      <c r="BA8" s="535">
        <v>3476353.0567100006</v>
      </c>
      <c r="BB8" s="535">
        <v>3541596.0749440002</v>
      </c>
      <c r="BC8" s="535">
        <v>3521471.3857280011</v>
      </c>
      <c r="BD8" s="535">
        <v>3474957.8001800007</v>
      </c>
      <c r="BE8" s="535">
        <v>3267550.0071379999</v>
      </c>
      <c r="BF8" s="535">
        <v>0</v>
      </c>
      <c r="BG8" s="536">
        <v>40616519.848564006</v>
      </c>
      <c r="BH8" s="534">
        <v>3304885.03</v>
      </c>
      <c r="BI8" s="535">
        <v>3317808.8399999994</v>
      </c>
      <c r="BJ8" s="535">
        <v>3346657.5999999996</v>
      </c>
      <c r="BK8" s="535">
        <v>3349872.6299999994</v>
      </c>
      <c r="BL8" s="535">
        <v>3322185.4</v>
      </c>
      <c r="BM8" s="535">
        <v>3379685.8400000003</v>
      </c>
      <c r="BN8" s="535">
        <v>3414556.7400000016</v>
      </c>
      <c r="BO8" s="535">
        <v>3480670.3300000005</v>
      </c>
      <c r="BP8" s="535">
        <v>3740875.9091666639</v>
      </c>
      <c r="BQ8" s="535">
        <v>3740875.9091666639</v>
      </c>
      <c r="BR8" s="535">
        <v>3740875.9091666639</v>
      </c>
      <c r="BS8" s="535">
        <v>3740875.9091666639</v>
      </c>
      <c r="BT8" s="537">
        <v>41879826.046666659</v>
      </c>
    </row>
    <row r="9" spans="1:79">
      <c r="A9" s="532"/>
      <c r="B9" s="514" t="s">
        <v>320</v>
      </c>
      <c r="C9" s="533" t="s">
        <v>236</v>
      </c>
      <c r="D9" s="534">
        <v>70908.530000000013</v>
      </c>
      <c r="E9" s="535">
        <v>71142.87</v>
      </c>
      <c r="F9" s="535">
        <v>71926.489999999991</v>
      </c>
      <c r="G9" s="535">
        <v>72638.959999999992</v>
      </c>
      <c r="H9" s="535">
        <v>73684.23</v>
      </c>
      <c r="I9" s="535">
        <v>73887.580000000016</v>
      </c>
      <c r="J9" s="535">
        <v>73690.36</v>
      </c>
      <c r="K9" s="535">
        <v>85200.61</v>
      </c>
      <c r="L9" s="535">
        <v>74283.300000000017</v>
      </c>
      <c r="M9" s="535">
        <v>74077.56</v>
      </c>
      <c r="N9" s="535">
        <v>80722.499999999913</v>
      </c>
      <c r="O9" s="535">
        <v>74026.240000000005</v>
      </c>
      <c r="P9" s="535">
        <v>205623.77000000014</v>
      </c>
      <c r="Q9" s="536">
        <v>1101813</v>
      </c>
      <c r="R9" s="534">
        <v>76921</v>
      </c>
      <c r="S9" s="535">
        <v>98522</v>
      </c>
      <c r="T9" s="535">
        <v>114374</v>
      </c>
      <c r="U9" s="535">
        <v>107997</v>
      </c>
      <c r="V9" s="535">
        <v>106827</v>
      </c>
      <c r="W9" s="535">
        <v>131015</v>
      </c>
      <c r="X9" s="535">
        <v>123514</v>
      </c>
      <c r="Y9" s="535">
        <v>493480</v>
      </c>
      <c r="Z9" s="535">
        <v>130500.70996300009</v>
      </c>
      <c r="AA9" s="535">
        <v>122866</v>
      </c>
      <c r="AB9" s="535">
        <v>148769</v>
      </c>
      <c r="AC9" s="535">
        <v>223593</v>
      </c>
      <c r="AD9" s="535">
        <v>-413973.70996300009</v>
      </c>
      <c r="AE9" s="536">
        <v>1464405</v>
      </c>
      <c r="AF9" s="534">
        <v>91742</v>
      </c>
      <c r="AG9" s="535">
        <v>105332</v>
      </c>
      <c r="AH9" s="535">
        <v>111813</v>
      </c>
      <c r="AI9" s="535">
        <v>115548</v>
      </c>
      <c r="AJ9" s="535">
        <v>118039</v>
      </c>
      <c r="AK9" s="535">
        <v>120018</v>
      </c>
      <c r="AL9" s="535">
        <v>122143.48611199998</v>
      </c>
      <c r="AM9" s="535">
        <v>125027</v>
      </c>
      <c r="AN9" s="535">
        <v>122260</v>
      </c>
      <c r="AO9" s="535">
        <v>841132</v>
      </c>
      <c r="AP9" s="535">
        <v>230209.57314999995</v>
      </c>
      <c r="AQ9" s="535">
        <v>197562.49096799997</v>
      </c>
      <c r="AR9" s="535">
        <v>-930932.55022999994</v>
      </c>
      <c r="AS9" s="536">
        <v>1369894</v>
      </c>
      <c r="AT9" s="534">
        <v>85222</v>
      </c>
      <c r="AU9" s="535">
        <v>103794</v>
      </c>
      <c r="AV9" s="535">
        <v>306121</v>
      </c>
      <c r="AW9" s="535">
        <v>126974</v>
      </c>
      <c r="AX9" s="535">
        <v>115603</v>
      </c>
      <c r="AY9" s="535">
        <v>224485.485824</v>
      </c>
      <c r="AZ9" s="535">
        <v>148860.70172200009</v>
      </c>
      <c r="BA9" s="535">
        <v>133932.04785000003</v>
      </c>
      <c r="BB9" s="535">
        <v>282849.01828800025</v>
      </c>
      <c r="BC9" s="535">
        <v>121057.82904000027</v>
      </c>
      <c r="BD9" s="535">
        <v>132289.54580000002</v>
      </c>
      <c r="BE9" s="535">
        <v>339406.19281399989</v>
      </c>
      <c r="BF9" s="535">
        <v>0</v>
      </c>
      <c r="BG9" s="536">
        <v>2120594.8213380002</v>
      </c>
      <c r="BH9" s="534">
        <v>81363.74000000002</v>
      </c>
      <c r="BI9" s="535">
        <v>81480.840000000026</v>
      </c>
      <c r="BJ9" s="535">
        <v>223807.37000000002</v>
      </c>
      <c r="BK9" s="535">
        <v>84418.580000000031</v>
      </c>
      <c r="BL9" s="535">
        <v>82495.560000000012</v>
      </c>
      <c r="BM9" s="535">
        <v>242933.46</v>
      </c>
      <c r="BN9" s="535">
        <v>118153.15999999986</v>
      </c>
      <c r="BO9" s="535">
        <v>84237.37999999999</v>
      </c>
      <c r="BP9" s="535">
        <v>146419.60916666666</v>
      </c>
      <c r="BQ9" s="535">
        <v>146419.60916666666</v>
      </c>
      <c r="BR9" s="535">
        <v>146419.60916666666</v>
      </c>
      <c r="BS9" s="535">
        <v>146419.60916666666</v>
      </c>
      <c r="BT9" s="537">
        <v>1584568.5266666666</v>
      </c>
    </row>
    <row r="10" spans="1:79">
      <c r="A10" s="532"/>
      <c r="B10" s="514" t="s">
        <v>321</v>
      </c>
      <c r="C10" s="533" t="s">
        <v>237</v>
      </c>
      <c r="D10" s="534">
        <v>0</v>
      </c>
      <c r="E10" s="535">
        <v>0</v>
      </c>
      <c r="F10" s="535">
        <v>3200.0000000000005</v>
      </c>
      <c r="G10" s="535">
        <v>0</v>
      </c>
      <c r="H10" s="535">
        <v>0</v>
      </c>
      <c r="I10" s="535">
        <v>0</v>
      </c>
      <c r="J10" s="535">
        <v>0</v>
      </c>
      <c r="K10" s="535">
        <v>140.95999999999998</v>
      </c>
      <c r="L10" s="535">
        <v>5348.4000000000005</v>
      </c>
      <c r="M10" s="535">
        <v>7772.24</v>
      </c>
      <c r="N10" s="535">
        <v>15221.599999999997</v>
      </c>
      <c r="O10" s="535">
        <v>4829.08</v>
      </c>
      <c r="P10" s="535">
        <v>34931.72</v>
      </c>
      <c r="Q10" s="536">
        <v>71444</v>
      </c>
      <c r="R10" s="534">
        <v>0</v>
      </c>
      <c r="S10" s="535">
        <v>0</v>
      </c>
      <c r="T10" s="535">
        <v>0</v>
      </c>
      <c r="U10" s="535">
        <v>2500</v>
      </c>
      <c r="V10" s="535">
        <v>0</v>
      </c>
      <c r="W10" s="535">
        <v>0</v>
      </c>
      <c r="X10" s="535">
        <v>0</v>
      </c>
      <c r="Y10" s="535">
        <v>4937</v>
      </c>
      <c r="Z10" s="535">
        <v>2060</v>
      </c>
      <c r="AA10" s="535">
        <v>616</v>
      </c>
      <c r="AB10" s="535">
        <v>834.2800000000002</v>
      </c>
      <c r="AC10" s="535">
        <v>25</v>
      </c>
      <c r="AD10" s="535">
        <v>21032.720000000001</v>
      </c>
      <c r="AE10" s="536">
        <v>32005</v>
      </c>
      <c r="AF10" s="534">
        <v>0</v>
      </c>
      <c r="AG10" s="535">
        <v>0</v>
      </c>
      <c r="AH10" s="535">
        <v>0</v>
      </c>
      <c r="AI10" s="535">
        <v>0</v>
      </c>
      <c r="AJ10" s="535">
        <v>0</v>
      </c>
      <c r="AK10" s="535">
        <v>0</v>
      </c>
      <c r="AL10" s="535">
        <v>0</v>
      </c>
      <c r="AM10" s="535">
        <v>0</v>
      </c>
      <c r="AN10" s="535">
        <v>0</v>
      </c>
      <c r="AO10" s="535">
        <v>0</v>
      </c>
      <c r="AP10" s="535">
        <v>15.970000000000002</v>
      </c>
      <c r="AQ10" s="535">
        <v>0</v>
      </c>
      <c r="AR10" s="535">
        <v>3734.03</v>
      </c>
      <c r="AS10" s="536">
        <v>3750</v>
      </c>
      <c r="AT10" s="534">
        <v>0</v>
      </c>
      <c r="AU10" s="535">
        <v>400</v>
      </c>
      <c r="AV10" s="535">
        <v>0</v>
      </c>
      <c r="AW10" s="535">
        <v>0</v>
      </c>
      <c r="AX10" s="535">
        <v>0</v>
      </c>
      <c r="AY10" s="535">
        <v>0</v>
      </c>
      <c r="AZ10" s="535">
        <v>0</v>
      </c>
      <c r="BA10" s="535">
        <v>9500.0000000000018</v>
      </c>
      <c r="BB10" s="535">
        <v>0</v>
      </c>
      <c r="BC10" s="535">
        <v>0</v>
      </c>
      <c r="BD10" s="535">
        <v>1000</v>
      </c>
      <c r="BE10" s="535">
        <v>0</v>
      </c>
      <c r="BF10" s="535">
        <v>0</v>
      </c>
      <c r="BG10" s="536">
        <v>10900.000000000002</v>
      </c>
      <c r="BH10" s="534">
        <v>0</v>
      </c>
      <c r="BI10" s="535">
        <v>499.99999999999994</v>
      </c>
      <c r="BJ10" s="535">
        <v>0</v>
      </c>
      <c r="BK10" s="535">
        <v>0</v>
      </c>
      <c r="BL10" s="535">
        <v>0</v>
      </c>
      <c r="BM10" s="535">
        <v>1500.0000000000002</v>
      </c>
      <c r="BN10" s="535">
        <v>0</v>
      </c>
      <c r="BO10" s="535">
        <v>0</v>
      </c>
      <c r="BP10" s="535">
        <v>5367.5</v>
      </c>
      <c r="BQ10" s="535">
        <v>5367.5</v>
      </c>
      <c r="BR10" s="535">
        <v>5367.5</v>
      </c>
      <c r="BS10" s="535">
        <v>5367.5</v>
      </c>
      <c r="BT10" s="537">
        <v>23470</v>
      </c>
      <c r="BV10" s="538"/>
    </row>
    <row r="11" spans="1:79">
      <c r="A11" s="532"/>
      <c r="B11" s="514" t="s">
        <v>322</v>
      </c>
      <c r="C11" s="533" t="s">
        <v>238</v>
      </c>
      <c r="D11" s="534"/>
      <c r="E11" s="535"/>
      <c r="F11" s="535"/>
      <c r="G11" s="535"/>
      <c r="H11" s="535"/>
      <c r="I11" s="535"/>
      <c r="J11" s="535"/>
      <c r="K11" s="535"/>
      <c r="L11" s="535"/>
      <c r="M11" s="535"/>
      <c r="N11" s="535"/>
      <c r="O11" s="535"/>
      <c r="P11" s="535">
        <v>0</v>
      </c>
      <c r="Q11" s="536">
        <v>0</v>
      </c>
      <c r="R11" s="534">
        <v>0</v>
      </c>
      <c r="S11" s="535">
        <v>0</v>
      </c>
      <c r="T11" s="535">
        <v>0</v>
      </c>
      <c r="U11" s="535">
        <v>0</v>
      </c>
      <c r="V11" s="535">
        <v>0</v>
      </c>
      <c r="W11" s="535">
        <v>0</v>
      </c>
      <c r="X11" s="535">
        <v>0</v>
      </c>
      <c r="Y11" s="535">
        <v>0</v>
      </c>
      <c r="Z11" s="535">
        <v>0</v>
      </c>
      <c r="AA11" s="535">
        <v>0</v>
      </c>
      <c r="AB11" s="535">
        <v>0</v>
      </c>
      <c r="AC11" s="535">
        <v>0</v>
      </c>
      <c r="AD11" s="535">
        <v>0</v>
      </c>
      <c r="AE11" s="536"/>
      <c r="AF11" s="534">
        <v>0</v>
      </c>
      <c r="AG11" s="535">
        <v>0</v>
      </c>
      <c r="AH11" s="535">
        <v>0</v>
      </c>
      <c r="AI11" s="535">
        <v>0</v>
      </c>
      <c r="AJ11" s="535">
        <v>0</v>
      </c>
      <c r="AK11" s="535">
        <v>0</v>
      </c>
      <c r="AL11" s="535">
        <v>0</v>
      </c>
      <c r="AM11" s="535">
        <v>0</v>
      </c>
      <c r="AN11" s="535">
        <v>0</v>
      </c>
      <c r="AO11" s="535">
        <v>0</v>
      </c>
      <c r="AP11" s="535">
        <v>0</v>
      </c>
      <c r="AQ11" s="535">
        <v>0</v>
      </c>
      <c r="AR11" s="535">
        <v>0</v>
      </c>
      <c r="AS11" s="536"/>
      <c r="AT11" s="534">
        <v>0</v>
      </c>
      <c r="AU11" s="535">
        <v>0</v>
      </c>
      <c r="AV11" s="535">
        <v>0</v>
      </c>
      <c r="AW11" s="535">
        <v>0</v>
      </c>
      <c r="AX11" s="535">
        <v>0</v>
      </c>
      <c r="AY11" s="535">
        <v>0</v>
      </c>
      <c r="AZ11" s="535">
        <v>0</v>
      </c>
      <c r="BA11" s="535">
        <v>0</v>
      </c>
      <c r="BB11" s="535">
        <v>0</v>
      </c>
      <c r="BC11" s="535">
        <v>0</v>
      </c>
      <c r="BD11" s="535">
        <v>0</v>
      </c>
      <c r="BE11" s="535">
        <v>0</v>
      </c>
      <c r="BF11" s="535">
        <v>0</v>
      </c>
      <c r="BG11" s="536">
        <v>0</v>
      </c>
      <c r="BH11" s="534">
        <v>0</v>
      </c>
      <c r="BI11" s="535">
        <v>0</v>
      </c>
      <c r="BJ11" s="535">
        <v>0</v>
      </c>
      <c r="BK11" s="535">
        <v>0</v>
      </c>
      <c r="BL11" s="535">
        <v>0</v>
      </c>
      <c r="BM11" s="535">
        <v>0</v>
      </c>
      <c r="BN11" s="535">
        <v>0</v>
      </c>
      <c r="BO11" s="535">
        <v>0</v>
      </c>
      <c r="BP11" s="535">
        <v>0</v>
      </c>
      <c r="BQ11" s="535">
        <v>0</v>
      </c>
      <c r="BR11" s="535">
        <v>0</v>
      </c>
      <c r="BS11" s="535">
        <v>0</v>
      </c>
      <c r="BT11" s="537">
        <v>0</v>
      </c>
      <c r="CA11" s="539">
        <v>1.6666576266288757E-3</v>
      </c>
    </row>
    <row r="12" spans="1:79">
      <c r="A12" s="532"/>
      <c r="B12" s="514" t="s">
        <v>323</v>
      </c>
      <c r="C12" s="533" t="s">
        <v>239</v>
      </c>
      <c r="D12" s="534">
        <v>0</v>
      </c>
      <c r="E12" s="535">
        <v>0</v>
      </c>
      <c r="F12" s="535">
        <v>1676.1100000000001</v>
      </c>
      <c r="G12" s="535">
        <v>0</v>
      </c>
      <c r="H12" s="535">
        <v>0</v>
      </c>
      <c r="I12" s="535">
        <v>4381.26</v>
      </c>
      <c r="J12" s="535">
        <v>709.62</v>
      </c>
      <c r="K12" s="535">
        <v>72.820000000000007</v>
      </c>
      <c r="L12" s="535">
        <v>1323.3</v>
      </c>
      <c r="M12" s="535">
        <v>160.37</v>
      </c>
      <c r="N12" s="535">
        <v>402.74999999999977</v>
      </c>
      <c r="O12" s="535">
        <v>845.73</v>
      </c>
      <c r="P12" s="535">
        <v>2154.0399999999991</v>
      </c>
      <c r="Q12" s="536">
        <v>11726</v>
      </c>
      <c r="R12" s="534">
        <v>717</v>
      </c>
      <c r="S12" s="535">
        <v>2436</v>
      </c>
      <c r="T12" s="535">
        <v>935</v>
      </c>
      <c r="U12" s="535">
        <v>495</v>
      </c>
      <c r="V12" s="535">
        <v>4962</v>
      </c>
      <c r="W12" s="535">
        <v>1502</v>
      </c>
      <c r="X12" s="535">
        <v>1338</v>
      </c>
      <c r="Y12" s="535">
        <v>37830</v>
      </c>
      <c r="Z12" s="535">
        <v>27540</v>
      </c>
      <c r="AA12" s="535">
        <v>25731</v>
      </c>
      <c r="AB12" s="535">
        <v>24100.153194000002</v>
      </c>
      <c r="AC12" s="535">
        <v>20842</v>
      </c>
      <c r="AD12" s="535">
        <v>-139069.15319400001</v>
      </c>
      <c r="AE12" s="536">
        <v>9359</v>
      </c>
      <c r="AF12" s="534">
        <v>3522</v>
      </c>
      <c r="AG12" s="535">
        <v>13607</v>
      </c>
      <c r="AH12" s="535"/>
      <c r="AI12" s="535">
        <v>2182</v>
      </c>
      <c r="AJ12" s="535">
        <v>-342</v>
      </c>
      <c r="AK12" s="535">
        <v>5367</v>
      </c>
      <c r="AL12" s="535">
        <v>2572.9738820000002</v>
      </c>
      <c r="AM12" s="535">
        <v>859</v>
      </c>
      <c r="AN12" s="535">
        <v>-488</v>
      </c>
      <c r="AO12" s="535">
        <v>13310</v>
      </c>
      <c r="AP12" s="535">
        <v>0</v>
      </c>
      <c r="AQ12" s="535"/>
      <c r="AR12" s="535">
        <v>-36172.973881999998</v>
      </c>
      <c r="AS12" s="536">
        <v>4417</v>
      </c>
      <c r="AT12" s="534">
        <v>26</v>
      </c>
      <c r="AU12" s="535">
        <v>336</v>
      </c>
      <c r="AV12" s="535">
        <v>1409</v>
      </c>
      <c r="AW12" s="535">
        <v>679</v>
      </c>
      <c r="AX12" s="535">
        <v>1874</v>
      </c>
      <c r="AY12" s="535">
        <v>560.62596799999994</v>
      </c>
      <c r="AZ12" s="535">
        <v>2745.9368159999999</v>
      </c>
      <c r="BA12" s="535">
        <v>3590.891474999999</v>
      </c>
      <c r="BB12" s="535">
        <v>1480.2904800000001</v>
      </c>
      <c r="BC12" s="535">
        <v>1245.1941759999991</v>
      </c>
      <c r="BD12" s="535">
        <v>2342.21054</v>
      </c>
      <c r="BE12" s="535">
        <v>58.002207999999989</v>
      </c>
      <c r="BF12" s="535">
        <v>0</v>
      </c>
      <c r="BG12" s="536">
        <v>16347.151662999997</v>
      </c>
      <c r="BH12" s="534">
        <v>321.90999999999997</v>
      </c>
      <c r="BI12" s="535">
        <v>505.32000000000005</v>
      </c>
      <c r="BJ12" s="535">
        <v>214.25</v>
      </c>
      <c r="BK12" s="535">
        <v>1407.2799999999997</v>
      </c>
      <c r="BL12" s="535">
        <v>1307.1899999999998</v>
      </c>
      <c r="BM12" s="535">
        <v>1122.6600000000001</v>
      </c>
      <c r="BN12" s="535">
        <v>21.0600000000004</v>
      </c>
      <c r="BO12" s="535">
        <v>6243.7</v>
      </c>
      <c r="BP12" s="535">
        <v>-9.2499999999745341E-2</v>
      </c>
      <c r="BQ12" s="535">
        <v>-9.2499999999745341E-2</v>
      </c>
      <c r="BR12" s="535">
        <v>-9.2499999999745341E-2</v>
      </c>
      <c r="BS12" s="535">
        <v>-9.2499999999745341E-2</v>
      </c>
      <c r="BT12" s="537">
        <v>11143</v>
      </c>
    </row>
    <row r="13" spans="1:79">
      <c r="A13" s="532"/>
      <c r="B13" s="514" t="s">
        <v>324</v>
      </c>
      <c r="C13" s="533" t="s">
        <v>240</v>
      </c>
      <c r="D13" s="534">
        <v>0</v>
      </c>
      <c r="E13" s="535">
        <v>0</v>
      </c>
      <c r="F13" s="535">
        <v>0</v>
      </c>
      <c r="G13" s="535">
        <v>0</v>
      </c>
      <c r="H13" s="535">
        <v>0</v>
      </c>
      <c r="I13" s="535">
        <v>159.06</v>
      </c>
      <c r="J13" s="535">
        <v>0</v>
      </c>
      <c r="K13" s="535">
        <v>0</v>
      </c>
      <c r="L13" s="535">
        <v>0</v>
      </c>
      <c r="M13" s="535">
        <v>0</v>
      </c>
      <c r="N13" s="535">
        <v>0</v>
      </c>
      <c r="O13" s="535">
        <v>0</v>
      </c>
      <c r="P13" s="535">
        <v>35.94</v>
      </c>
      <c r="Q13" s="536">
        <v>195</v>
      </c>
      <c r="R13" s="534">
        <v>0</v>
      </c>
      <c r="S13" s="535">
        <v>62689</v>
      </c>
      <c r="T13" s="535">
        <v>8209</v>
      </c>
      <c r="U13" s="535">
        <v>36440</v>
      </c>
      <c r="V13" s="535">
        <v>78169</v>
      </c>
      <c r="W13" s="535">
        <v>5712</v>
      </c>
      <c r="X13" s="535">
        <v>44241</v>
      </c>
      <c r="Y13" s="535">
        <v>84119</v>
      </c>
      <c r="Z13" s="535">
        <v>55628.523976999968</v>
      </c>
      <c r="AA13" s="535">
        <v>29066</v>
      </c>
      <c r="AB13" s="535">
        <v>54875.414564000021</v>
      </c>
      <c r="AC13" s="535">
        <v>1312</v>
      </c>
      <c r="AD13" s="535">
        <v>95611.061459000004</v>
      </c>
      <c r="AE13" s="536">
        <v>556072</v>
      </c>
      <c r="AF13" s="534">
        <v>48501</v>
      </c>
      <c r="AG13" s="535">
        <v>42643</v>
      </c>
      <c r="AH13" s="535">
        <v>1186</v>
      </c>
      <c r="AI13" s="535">
        <v>1785</v>
      </c>
      <c r="AJ13" s="535">
        <v>951</v>
      </c>
      <c r="AK13" s="535">
        <v>151614</v>
      </c>
      <c r="AL13" s="535">
        <v>145021.64107200009</v>
      </c>
      <c r="AM13" s="535">
        <v>14426</v>
      </c>
      <c r="AN13" s="535">
        <v>1972</v>
      </c>
      <c r="AO13" s="535">
        <v>997</v>
      </c>
      <c r="AP13" s="535">
        <v>6206.0076500000032</v>
      </c>
      <c r="AQ13" s="535">
        <v>3271.9028920000005</v>
      </c>
      <c r="AR13" s="535">
        <v>197282.44838599989</v>
      </c>
      <c r="AS13" s="536">
        <v>615857</v>
      </c>
      <c r="AT13" s="534">
        <v>42836</v>
      </c>
      <c r="AU13" s="535">
        <v>77143</v>
      </c>
      <c r="AV13" s="535">
        <v>4701</v>
      </c>
      <c r="AW13" s="535">
        <v>33107</v>
      </c>
      <c r="AX13" s="535">
        <v>10411</v>
      </c>
      <c r="AY13" s="535">
        <v>108974.47484800003</v>
      </c>
      <c r="AZ13" s="535">
        <v>19528.270685999949</v>
      </c>
      <c r="BA13" s="535">
        <v>997.57741499997144</v>
      </c>
      <c r="BB13" s="535">
        <v>21748.328000000001</v>
      </c>
      <c r="BC13" s="535">
        <v>129216.31382400001</v>
      </c>
      <c r="BD13" s="535">
        <v>537.72343999999998</v>
      </c>
      <c r="BE13" s="535">
        <v>10794.390948000002</v>
      </c>
      <c r="BF13" s="535">
        <v>0</v>
      </c>
      <c r="BG13" s="536">
        <v>459995.07916099991</v>
      </c>
      <c r="BH13" s="534">
        <v>0</v>
      </c>
      <c r="BI13" s="535">
        <v>0</v>
      </c>
      <c r="BJ13" s="535">
        <v>0</v>
      </c>
      <c r="BK13" s="535">
        <v>0</v>
      </c>
      <c r="BL13" s="535">
        <v>0</v>
      </c>
      <c r="BM13" s="535">
        <v>0</v>
      </c>
      <c r="BN13" s="535">
        <v>0</v>
      </c>
      <c r="BO13" s="535">
        <v>0</v>
      </c>
      <c r="BP13" s="535">
        <v>142345</v>
      </c>
      <c r="BQ13" s="535">
        <v>142345</v>
      </c>
      <c r="BR13" s="535">
        <v>142345</v>
      </c>
      <c r="BS13" s="535">
        <v>142345</v>
      </c>
      <c r="BT13" s="537">
        <v>569380</v>
      </c>
    </row>
    <row r="14" spans="1:79">
      <c r="A14" s="532"/>
      <c r="B14" s="514" t="s">
        <v>325</v>
      </c>
      <c r="C14" s="533" t="s">
        <v>241</v>
      </c>
      <c r="D14" s="534">
        <v>10251.450000000001</v>
      </c>
      <c r="E14" s="535">
        <v>272119.55999999994</v>
      </c>
      <c r="F14" s="535">
        <v>377915.17</v>
      </c>
      <c r="G14" s="535">
        <v>273906.84999999998</v>
      </c>
      <c r="H14" s="535">
        <v>298322.75</v>
      </c>
      <c r="I14" s="535">
        <v>353873.03</v>
      </c>
      <c r="J14" s="535">
        <v>310998.76</v>
      </c>
      <c r="K14" s="535">
        <v>266811.94999999995</v>
      </c>
      <c r="L14" s="535">
        <v>309740.27</v>
      </c>
      <c r="M14" s="535">
        <v>285202.7</v>
      </c>
      <c r="N14" s="535">
        <v>332965.12</v>
      </c>
      <c r="O14" s="535">
        <v>340273.06</v>
      </c>
      <c r="P14" s="535">
        <v>1877530.33</v>
      </c>
      <c r="Q14" s="536">
        <v>5309911</v>
      </c>
      <c r="R14" s="534">
        <v>12750</v>
      </c>
      <c r="S14" s="535">
        <v>260411</v>
      </c>
      <c r="T14" s="535">
        <v>337299</v>
      </c>
      <c r="U14" s="535">
        <v>401627</v>
      </c>
      <c r="V14" s="535">
        <v>343314</v>
      </c>
      <c r="W14" s="535">
        <v>304494</v>
      </c>
      <c r="X14" s="535">
        <v>345306</v>
      </c>
      <c r="Y14" s="535">
        <v>210024</v>
      </c>
      <c r="Z14" s="535">
        <v>61369.406913999992</v>
      </c>
      <c r="AA14" s="535">
        <v>58285</v>
      </c>
      <c r="AB14" s="535">
        <v>69631.953744000231</v>
      </c>
      <c r="AC14" s="535">
        <v>54301</v>
      </c>
      <c r="AD14" s="535">
        <v>1106252.6393419998</v>
      </c>
      <c r="AE14" s="536">
        <v>3565065</v>
      </c>
      <c r="AF14" s="534">
        <v>875</v>
      </c>
      <c r="AG14" s="535">
        <v>90503</v>
      </c>
      <c r="AH14" s="535">
        <v>85737</v>
      </c>
      <c r="AI14" s="535">
        <v>97639</v>
      </c>
      <c r="AJ14" s="535">
        <v>90751</v>
      </c>
      <c r="AK14" s="535">
        <v>72029</v>
      </c>
      <c r="AL14" s="535">
        <v>81798.010691999938</v>
      </c>
      <c r="AM14" s="535">
        <v>119120</v>
      </c>
      <c r="AN14" s="535">
        <v>117514</v>
      </c>
      <c r="AO14" s="535">
        <v>137475</v>
      </c>
      <c r="AP14" s="535">
        <v>63455.167800000061</v>
      </c>
      <c r="AQ14" s="535">
        <v>1547.1624000000002</v>
      </c>
      <c r="AR14" s="535">
        <v>3755648.6591079999</v>
      </c>
      <c r="AS14" s="536">
        <v>4714092</v>
      </c>
      <c r="AT14" s="534">
        <v>5471</v>
      </c>
      <c r="AU14" s="535">
        <v>49380</v>
      </c>
      <c r="AV14" s="535">
        <v>262895</v>
      </c>
      <c r="AW14" s="535">
        <v>349692</v>
      </c>
      <c r="AX14" s="535">
        <v>274067</v>
      </c>
      <c r="AY14" s="535">
        <v>209978.63484799996</v>
      </c>
      <c r="AZ14" s="535">
        <v>262129.57571400004</v>
      </c>
      <c r="BA14" s="535">
        <v>275497.48487500026</v>
      </c>
      <c r="BB14" s="535">
        <v>244032.50167999981</v>
      </c>
      <c r="BC14" s="535">
        <v>333158.93796799995</v>
      </c>
      <c r="BD14" s="535">
        <v>320335.15124000004</v>
      </c>
      <c r="BE14" s="535">
        <v>269769.66731200001</v>
      </c>
      <c r="BF14" s="535">
        <v>0</v>
      </c>
      <c r="BG14" s="536">
        <v>2856406.9536370002</v>
      </c>
      <c r="BH14" s="534">
        <v>14039.78</v>
      </c>
      <c r="BI14" s="535">
        <v>291952.14</v>
      </c>
      <c r="BJ14" s="535">
        <v>328054.14</v>
      </c>
      <c r="BK14" s="535">
        <v>389075.35</v>
      </c>
      <c r="BL14" s="535">
        <v>345485.71</v>
      </c>
      <c r="BM14" s="535">
        <v>261089.64</v>
      </c>
      <c r="BN14" s="535">
        <v>367075.45999999996</v>
      </c>
      <c r="BO14" s="535">
        <v>410880.15</v>
      </c>
      <c r="BP14" s="535">
        <v>294280.09791666677</v>
      </c>
      <c r="BQ14" s="535">
        <v>294280.09791666677</v>
      </c>
      <c r="BR14" s="535">
        <v>294280.09791666677</v>
      </c>
      <c r="BS14" s="535">
        <v>294280.09791666677</v>
      </c>
      <c r="BT14" s="537">
        <v>3584772.7616666672</v>
      </c>
    </row>
    <row r="15" spans="1:79">
      <c r="A15" s="532"/>
      <c r="B15" s="514" t="s">
        <v>326</v>
      </c>
      <c r="C15" s="533" t="s">
        <v>242</v>
      </c>
      <c r="D15" s="534">
        <v>0</v>
      </c>
      <c r="E15" s="540">
        <v>200.00000000000003</v>
      </c>
      <c r="F15" s="535">
        <v>0</v>
      </c>
      <c r="G15" s="535">
        <v>699.99999999999989</v>
      </c>
      <c r="H15" s="535">
        <v>0</v>
      </c>
      <c r="I15" s="535">
        <v>1272.45</v>
      </c>
      <c r="J15" s="535">
        <v>150</v>
      </c>
      <c r="K15" s="535">
        <v>0</v>
      </c>
      <c r="L15" s="535">
        <v>0</v>
      </c>
      <c r="M15" s="535">
        <v>0</v>
      </c>
      <c r="N15" s="535">
        <v>230</v>
      </c>
      <c r="O15" s="535">
        <v>0</v>
      </c>
      <c r="P15" s="535">
        <v>302.55000000000018</v>
      </c>
      <c r="Q15" s="536">
        <v>2855</v>
      </c>
      <c r="R15" s="534">
        <v>0</v>
      </c>
      <c r="S15" s="540">
        <v>136</v>
      </c>
      <c r="T15" s="535">
        <v>27</v>
      </c>
      <c r="U15" s="535">
        <v>1026</v>
      </c>
      <c r="V15" s="535">
        <v>259</v>
      </c>
      <c r="W15" s="535">
        <v>239</v>
      </c>
      <c r="X15" s="535">
        <v>185</v>
      </c>
      <c r="Y15" s="535">
        <v>132</v>
      </c>
      <c r="Z15" s="535">
        <v>68</v>
      </c>
      <c r="AA15" s="535">
        <v>138</v>
      </c>
      <c r="AB15" s="535">
        <v>136.36760399999991</v>
      </c>
      <c r="AC15" s="535">
        <v>1</v>
      </c>
      <c r="AD15" s="535">
        <v>633.63239600000009</v>
      </c>
      <c r="AE15" s="536">
        <v>2981</v>
      </c>
      <c r="AF15" s="534">
        <v>0</v>
      </c>
      <c r="AG15" s="535">
        <v>0</v>
      </c>
      <c r="AH15" s="535">
        <v>15</v>
      </c>
      <c r="AI15" s="535">
        <v>0</v>
      </c>
      <c r="AJ15" s="535">
        <v>0</v>
      </c>
      <c r="AK15" s="535">
        <v>0</v>
      </c>
      <c r="AL15" s="535">
        <v>0</v>
      </c>
      <c r="AM15" s="535">
        <v>5</v>
      </c>
      <c r="AN15" s="535">
        <v>0</v>
      </c>
      <c r="AO15" s="535">
        <v>0</v>
      </c>
      <c r="AP15" s="535">
        <v>178884.50710000002</v>
      </c>
      <c r="AQ15" s="535">
        <v>161788.03475599998</v>
      </c>
      <c r="AR15" s="535">
        <v>-337944.54185599997</v>
      </c>
      <c r="AS15" s="536">
        <v>2748</v>
      </c>
      <c r="AT15" s="534">
        <v>18</v>
      </c>
      <c r="AU15" s="535">
        <v>14</v>
      </c>
      <c r="AV15" s="535">
        <v>501</v>
      </c>
      <c r="AW15" s="535">
        <v>726</v>
      </c>
      <c r="AX15" s="535">
        <v>4</v>
      </c>
      <c r="AY15" s="535">
        <v>1.1600000000000006</v>
      </c>
      <c r="AZ15" s="535">
        <v>13.845000000000459</v>
      </c>
      <c r="BA15" s="535">
        <v>1771.885</v>
      </c>
      <c r="BB15" s="535">
        <v>9</v>
      </c>
      <c r="BC15" s="535">
        <v>175.30000000000004</v>
      </c>
      <c r="BD15" s="535">
        <v>640</v>
      </c>
      <c r="BE15" s="535">
        <v>0</v>
      </c>
      <c r="BF15" s="535">
        <v>0</v>
      </c>
      <c r="BG15" s="536">
        <v>3874.1900000000005</v>
      </c>
      <c r="BH15" s="534">
        <v>0</v>
      </c>
      <c r="BI15" s="535">
        <v>0</v>
      </c>
      <c r="BJ15" s="535">
        <v>0</v>
      </c>
      <c r="BK15" s="535">
        <v>0</v>
      </c>
      <c r="BL15" s="535">
        <v>0</v>
      </c>
      <c r="BM15" s="535">
        <v>0</v>
      </c>
      <c r="BN15" s="535">
        <v>5810</v>
      </c>
      <c r="BO15" s="535">
        <v>4435.82</v>
      </c>
      <c r="BP15" s="535">
        <v>4.500000000007276E-2</v>
      </c>
      <c r="BQ15" s="535">
        <v>4.500000000007276E-2</v>
      </c>
      <c r="BR15" s="535">
        <v>4.500000000007276E-2</v>
      </c>
      <c r="BS15" s="535">
        <v>4.500000000007276E-2</v>
      </c>
      <c r="BT15" s="537">
        <v>10246</v>
      </c>
    </row>
    <row r="16" spans="1:79" ht="16.2" customHeight="1">
      <c r="A16" s="532"/>
      <c r="B16" s="514" t="s">
        <v>327</v>
      </c>
      <c r="C16" s="533" t="s">
        <v>328</v>
      </c>
      <c r="D16" s="534">
        <v>0</v>
      </c>
      <c r="E16" s="540">
        <v>0</v>
      </c>
      <c r="F16" s="535">
        <v>538.49999999999989</v>
      </c>
      <c r="G16" s="535">
        <v>0</v>
      </c>
      <c r="H16" s="535">
        <v>100.00000000000001</v>
      </c>
      <c r="I16" s="535">
        <v>122.42</v>
      </c>
      <c r="J16" s="535">
        <v>0</v>
      </c>
      <c r="K16" s="535">
        <v>0</v>
      </c>
      <c r="L16" s="535">
        <v>0</v>
      </c>
      <c r="M16" s="535">
        <v>369.99999999999994</v>
      </c>
      <c r="N16" s="535">
        <v>5.6843418860808015E-14</v>
      </c>
      <c r="O16" s="535">
        <v>0</v>
      </c>
      <c r="P16" s="535">
        <v>259.08000000000015</v>
      </c>
      <c r="Q16" s="536">
        <v>1390</v>
      </c>
      <c r="R16" s="534">
        <v>0</v>
      </c>
      <c r="S16" s="540">
        <v>0</v>
      </c>
      <c r="T16" s="535">
        <v>0</v>
      </c>
      <c r="U16" s="535">
        <v>1331</v>
      </c>
      <c r="V16" s="535">
        <v>100</v>
      </c>
      <c r="W16" s="535">
        <v>0</v>
      </c>
      <c r="X16" s="535">
        <v>0</v>
      </c>
      <c r="Y16" s="535">
        <v>0</v>
      </c>
      <c r="Z16" s="535">
        <v>0</v>
      </c>
      <c r="AA16" s="535">
        <v>0</v>
      </c>
      <c r="AB16" s="535">
        <v>0</v>
      </c>
      <c r="AC16" s="535">
        <v>0</v>
      </c>
      <c r="AD16" s="535">
        <v>440</v>
      </c>
      <c r="AE16" s="536">
        <v>1871</v>
      </c>
      <c r="AF16" s="534">
        <v>0</v>
      </c>
      <c r="AG16" s="535">
        <v>0</v>
      </c>
      <c r="AH16" s="535">
        <v>0</v>
      </c>
      <c r="AI16" s="535">
        <v>0</v>
      </c>
      <c r="AJ16" s="535">
        <v>0</v>
      </c>
      <c r="AK16" s="535">
        <v>0</v>
      </c>
      <c r="AL16" s="535">
        <v>0</v>
      </c>
      <c r="AM16" s="535">
        <v>0</v>
      </c>
      <c r="AN16" s="535">
        <v>0</v>
      </c>
      <c r="AO16" s="535">
        <v>0</v>
      </c>
      <c r="AP16" s="535">
        <v>6.7500000000000027</v>
      </c>
      <c r="AQ16" s="535">
        <v>0</v>
      </c>
      <c r="AR16" s="535">
        <v>993.25</v>
      </c>
      <c r="AS16" s="536">
        <v>1000</v>
      </c>
      <c r="AT16" s="534">
        <v>0</v>
      </c>
      <c r="AU16" s="535">
        <v>0</v>
      </c>
      <c r="AV16" s="535">
        <v>0</v>
      </c>
      <c r="AW16" s="535">
        <v>606</v>
      </c>
      <c r="AX16" s="535">
        <v>0</v>
      </c>
      <c r="AY16" s="535">
        <v>0</v>
      </c>
      <c r="AZ16" s="535">
        <v>0</v>
      </c>
      <c r="BA16" s="535">
        <v>0</v>
      </c>
      <c r="BB16" s="535">
        <v>0</v>
      </c>
      <c r="BC16" s="535">
        <v>0</v>
      </c>
      <c r="BD16" s="535">
        <v>0</v>
      </c>
      <c r="BE16" s="535">
        <v>0</v>
      </c>
      <c r="BF16" s="535">
        <v>0</v>
      </c>
      <c r="BG16" s="536">
        <v>606</v>
      </c>
      <c r="BH16" s="534">
        <v>0</v>
      </c>
      <c r="BI16" s="535">
        <v>0</v>
      </c>
      <c r="BJ16" s="535">
        <v>228.74999999999997</v>
      </c>
      <c r="BK16" s="535">
        <v>0</v>
      </c>
      <c r="BL16" s="535">
        <v>0</v>
      </c>
      <c r="BM16" s="535">
        <v>40</v>
      </c>
      <c r="BN16" s="535">
        <v>0</v>
      </c>
      <c r="BO16" s="535">
        <v>0</v>
      </c>
      <c r="BP16" s="535">
        <v>281.66666666666669</v>
      </c>
      <c r="BQ16" s="535">
        <v>281.66666666666669</v>
      </c>
      <c r="BR16" s="535">
        <v>281.66666666666669</v>
      </c>
      <c r="BS16" s="535">
        <v>281.66666666666669</v>
      </c>
      <c r="BT16" s="537">
        <v>1395.4166666666667</v>
      </c>
    </row>
    <row r="17" spans="1:74">
      <c r="A17" s="532"/>
      <c r="B17" s="514" t="s">
        <v>329</v>
      </c>
      <c r="C17" s="533" t="s">
        <v>243</v>
      </c>
      <c r="D17" s="534">
        <v>142576.75999999995</v>
      </c>
      <c r="E17" s="540">
        <v>81960.900000000023</v>
      </c>
      <c r="F17" s="535">
        <v>141793.62000000002</v>
      </c>
      <c r="G17" s="535">
        <v>138746.38</v>
      </c>
      <c r="H17" s="535">
        <v>108734.86</v>
      </c>
      <c r="I17" s="535">
        <v>207241.4199999999</v>
      </c>
      <c r="J17" s="535">
        <v>120957.52000000002</v>
      </c>
      <c r="K17" s="535">
        <v>175751.86999999985</v>
      </c>
      <c r="L17" s="535">
        <v>3910128.1999999993</v>
      </c>
      <c r="M17" s="535">
        <v>121416.75</v>
      </c>
      <c r="N17" s="535">
        <v>1399849.1199999996</v>
      </c>
      <c r="O17" s="535">
        <v>1432081.969999999</v>
      </c>
      <c r="P17" s="535">
        <v>-7789455.3699999973</v>
      </c>
      <c r="Q17" s="536">
        <v>191784</v>
      </c>
      <c r="R17" s="534">
        <v>640333</v>
      </c>
      <c r="S17" s="540">
        <v>81593</v>
      </c>
      <c r="T17" s="535">
        <v>-413055</v>
      </c>
      <c r="U17" s="535">
        <v>91720</v>
      </c>
      <c r="V17" s="535">
        <v>117163</v>
      </c>
      <c r="W17" s="535">
        <v>3235345</v>
      </c>
      <c r="X17" s="535">
        <v>762941</v>
      </c>
      <c r="Y17" s="535">
        <v>829250</v>
      </c>
      <c r="Z17" s="535">
        <v>193503</v>
      </c>
      <c r="AA17" s="535">
        <v>1401900</v>
      </c>
      <c r="AB17" s="535">
        <v>793325.70095000102</v>
      </c>
      <c r="AC17" s="535">
        <v>724518</v>
      </c>
      <c r="AD17" s="535">
        <v>-1814923.7009500009</v>
      </c>
      <c r="AE17" s="536">
        <v>6643613</v>
      </c>
      <c r="AF17" s="534">
        <v>178875</v>
      </c>
      <c r="AG17" s="535">
        <v>129783</v>
      </c>
      <c r="AH17" s="535">
        <v>132493</v>
      </c>
      <c r="AI17" s="535">
        <v>112021</v>
      </c>
      <c r="AJ17" s="535">
        <v>92628</v>
      </c>
      <c r="AK17" s="535">
        <v>168955</v>
      </c>
      <c r="AL17" s="535">
        <v>24028.705719999998</v>
      </c>
      <c r="AM17" s="535">
        <v>152548</v>
      </c>
      <c r="AN17" s="535">
        <v>5493009</v>
      </c>
      <c r="AO17" s="535">
        <v>726019</v>
      </c>
      <c r="AP17" s="535">
        <v>175784</v>
      </c>
      <c r="AQ17" s="535">
        <v>134664.391928</v>
      </c>
      <c r="AR17" s="535">
        <v>2045924.9023520001</v>
      </c>
      <c r="AS17" s="536">
        <v>9566733</v>
      </c>
      <c r="AT17" s="534">
        <v>81727</v>
      </c>
      <c r="AU17" s="535">
        <v>306094</v>
      </c>
      <c r="AV17" s="535">
        <v>73609</v>
      </c>
      <c r="AW17" s="535">
        <v>138071</v>
      </c>
      <c r="AX17" s="535">
        <v>198032</v>
      </c>
      <c r="AY17" s="535">
        <v>97448.740640000004</v>
      </c>
      <c r="AZ17" s="535">
        <v>223360.82944199999</v>
      </c>
      <c r="BA17" s="535">
        <v>3474137.7465249998</v>
      </c>
      <c r="BB17" s="535">
        <v>709806.43657599995</v>
      </c>
      <c r="BC17" s="535">
        <v>815731.66455999902</v>
      </c>
      <c r="BD17" s="535">
        <v>740251.56076000002</v>
      </c>
      <c r="BE17" s="535">
        <v>85628.348761999994</v>
      </c>
      <c r="BF17" s="535">
        <v>3856568</v>
      </c>
      <c r="BG17" s="536">
        <v>10800472</v>
      </c>
      <c r="BH17" s="534">
        <v>224509.69</v>
      </c>
      <c r="BI17" s="535">
        <v>300690.90000000002</v>
      </c>
      <c r="BJ17" s="535">
        <v>768136.79000000027</v>
      </c>
      <c r="BK17" s="535">
        <v>1214308.1500000008</v>
      </c>
      <c r="BL17" s="535">
        <v>621460.73999999987</v>
      </c>
      <c r="BM17" s="535">
        <v>282470.99000000011</v>
      </c>
      <c r="BN17" s="535">
        <v>745265.12999999989</v>
      </c>
      <c r="BO17" s="535">
        <v>1272069.1000000006</v>
      </c>
      <c r="BP17" s="535">
        <v>1751789.1899999995</v>
      </c>
      <c r="BQ17" s="535">
        <v>1751789.1899999995</v>
      </c>
      <c r="BR17" s="535">
        <v>1751789.1899999995</v>
      </c>
      <c r="BS17" s="535">
        <v>1751789.1899999995</v>
      </c>
      <c r="BT17" s="537">
        <v>12436068.25</v>
      </c>
    </row>
    <row r="18" spans="1:74">
      <c r="A18" s="532"/>
      <c r="B18" s="514" t="s">
        <v>330</v>
      </c>
      <c r="C18" s="533" t="s">
        <v>244</v>
      </c>
      <c r="D18" s="534">
        <v>0</v>
      </c>
      <c r="E18" s="535">
        <v>760.99</v>
      </c>
      <c r="F18" s="535">
        <v>0</v>
      </c>
      <c r="G18" s="535">
        <v>337.99</v>
      </c>
      <c r="H18" s="535">
        <v>21.769999999999996</v>
      </c>
      <c r="I18" s="535">
        <v>32.94</v>
      </c>
      <c r="J18" s="535">
        <v>385.43</v>
      </c>
      <c r="K18" s="535">
        <v>289.61000000000007</v>
      </c>
      <c r="L18" s="535">
        <v>2118.63</v>
      </c>
      <c r="M18" s="535">
        <v>1354.02</v>
      </c>
      <c r="N18" s="535">
        <v>86.009999999999991</v>
      </c>
      <c r="O18" s="535">
        <v>1435.85</v>
      </c>
      <c r="P18" s="535">
        <v>-2258</v>
      </c>
      <c r="Q18" s="536">
        <v>4565</v>
      </c>
      <c r="R18" s="534">
        <v>0</v>
      </c>
      <c r="S18" s="535">
        <v>0</v>
      </c>
      <c r="T18" s="535">
        <v>0</v>
      </c>
      <c r="U18" s="535">
        <v>0</v>
      </c>
      <c r="V18" s="535">
        <v>0</v>
      </c>
      <c r="W18" s="535">
        <v>0</v>
      </c>
      <c r="X18" s="535">
        <v>0</v>
      </c>
      <c r="Y18" s="535">
        <v>0</v>
      </c>
      <c r="Z18" s="535">
        <v>0</v>
      </c>
      <c r="AA18" s="535">
        <v>0</v>
      </c>
      <c r="AB18" s="535">
        <v>0</v>
      </c>
      <c r="AC18" s="535">
        <v>0</v>
      </c>
      <c r="AD18" s="535">
        <v>0</v>
      </c>
      <c r="AE18" s="536">
        <v>0</v>
      </c>
      <c r="AF18" s="534">
        <v>0</v>
      </c>
      <c r="AG18" s="535">
        <v>0</v>
      </c>
      <c r="AH18" s="535">
        <v>0</v>
      </c>
      <c r="AI18" s="535">
        <v>0</v>
      </c>
      <c r="AJ18" s="535">
        <v>0</v>
      </c>
      <c r="AK18" s="535">
        <v>0</v>
      </c>
      <c r="AL18" s="535">
        <v>0</v>
      </c>
      <c r="AM18" s="535">
        <v>0</v>
      </c>
      <c r="AN18" s="535">
        <v>0</v>
      </c>
      <c r="AO18" s="535">
        <v>0</v>
      </c>
      <c r="AP18" s="535">
        <v>0</v>
      </c>
      <c r="AQ18" s="535">
        <v>0</v>
      </c>
      <c r="AR18" s="535">
        <v>5941</v>
      </c>
      <c r="AS18" s="536">
        <v>5941</v>
      </c>
      <c r="AT18" s="534">
        <v>0</v>
      </c>
      <c r="AU18" s="535">
        <v>0</v>
      </c>
      <c r="AV18" s="535">
        <v>0</v>
      </c>
      <c r="AW18" s="535">
        <v>0</v>
      </c>
      <c r="AX18" s="535">
        <v>0</v>
      </c>
      <c r="AY18" s="535">
        <v>0</v>
      </c>
      <c r="AZ18" s="535">
        <v>0</v>
      </c>
      <c r="BA18" s="535">
        <v>0</v>
      </c>
      <c r="BB18" s="535">
        <v>0</v>
      </c>
      <c r="BC18" s="535">
        <v>0</v>
      </c>
      <c r="BD18" s="535">
        <v>0</v>
      </c>
      <c r="BF18" s="535">
        <v>0</v>
      </c>
      <c r="BG18" s="536">
        <v>0</v>
      </c>
      <c r="BH18" s="534">
        <v>0</v>
      </c>
      <c r="BI18" s="535">
        <v>0</v>
      </c>
      <c r="BJ18" s="535">
        <v>0</v>
      </c>
      <c r="BK18" s="535">
        <v>338.97999999999996</v>
      </c>
      <c r="BL18" s="535">
        <v>705.71</v>
      </c>
      <c r="BM18" s="535">
        <v>4.428571428570649E-2</v>
      </c>
      <c r="BN18" s="535">
        <v>4.428571428570649E-2</v>
      </c>
      <c r="BO18" s="535">
        <v>140.97</v>
      </c>
      <c r="BP18" s="535">
        <v>6.2857142857126291E-2</v>
      </c>
      <c r="BQ18" s="535">
        <v>6.2857142857126291E-2</v>
      </c>
      <c r="BR18" s="535">
        <v>6.2857142857126291E-2</v>
      </c>
      <c r="BS18" s="535">
        <v>6.2857142857126291E-2</v>
      </c>
      <c r="BT18" s="537">
        <v>1186</v>
      </c>
      <c r="BV18" s="521"/>
    </row>
    <row r="19" spans="1:74">
      <c r="A19" s="532"/>
      <c r="B19" s="514" t="s">
        <v>331</v>
      </c>
      <c r="C19" s="533" t="s">
        <v>332</v>
      </c>
      <c r="D19" s="534"/>
      <c r="E19" s="535"/>
      <c r="F19" s="535"/>
      <c r="G19" s="535"/>
      <c r="H19" s="535"/>
      <c r="I19" s="535"/>
      <c r="J19" s="535"/>
      <c r="K19" s="535"/>
      <c r="L19" s="535"/>
      <c r="M19" s="535"/>
      <c r="N19" s="535"/>
      <c r="O19" s="535"/>
      <c r="P19" s="535">
        <v>0</v>
      </c>
      <c r="Q19" s="536">
        <v>0</v>
      </c>
      <c r="R19" s="534">
        <v>0</v>
      </c>
      <c r="S19" s="535">
        <v>0</v>
      </c>
      <c r="T19" s="535">
        <v>0</v>
      </c>
      <c r="U19" s="535">
        <v>0</v>
      </c>
      <c r="V19" s="535">
        <v>0</v>
      </c>
      <c r="W19" s="535">
        <v>0</v>
      </c>
      <c r="X19" s="535">
        <v>0</v>
      </c>
      <c r="Y19" s="535">
        <v>0</v>
      </c>
      <c r="Z19" s="535">
        <v>0</v>
      </c>
      <c r="AA19" s="535">
        <v>0</v>
      </c>
      <c r="AB19" s="535">
        <v>0</v>
      </c>
      <c r="AC19" s="535">
        <v>0</v>
      </c>
      <c r="AD19" s="535">
        <v>0</v>
      </c>
      <c r="AE19" s="536">
        <v>0</v>
      </c>
      <c r="AF19" s="534">
        <v>0</v>
      </c>
      <c r="AG19" s="535">
        <v>0</v>
      </c>
      <c r="AH19" s="535">
        <v>0</v>
      </c>
      <c r="AI19" s="535">
        <v>0</v>
      </c>
      <c r="AJ19" s="535">
        <v>0</v>
      </c>
      <c r="AK19" s="535">
        <v>0</v>
      </c>
      <c r="AL19" s="535">
        <v>0</v>
      </c>
      <c r="AM19" s="535">
        <v>0</v>
      </c>
      <c r="AN19" s="535">
        <v>0</v>
      </c>
      <c r="AO19" s="535">
        <v>0</v>
      </c>
      <c r="AP19" s="535">
        <v>0</v>
      </c>
      <c r="AQ19" s="535">
        <v>0</v>
      </c>
      <c r="AR19" s="535">
        <v>1</v>
      </c>
      <c r="AS19" s="536">
        <v>0</v>
      </c>
      <c r="AT19" s="535">
        <v>0</v>
      </c>
      <c r="AU19" s="535">
        <v>0</v>
      </c>
      <c r="AV19" s="535">
        <v>0</v>
      </c>
      <c r="AW19" s="535">
        <v>0</v>
      </c>
      <c r="AX19" s="535">
        <v>0</v>
      </c>
      <c r="AY19" s="535">
        <v>0</v>
      </c>
      <c r="AZ19" s="535">
        <v>0</v>
      </c>
      <c r="BA19" s="535">
        <v>0</v>
      </c>
      <c r="BB19" s="535">
        <v>0</v>
      </c>
      <c r="BC19" s="535">
        <v>0</v>
      </c>
      <c r="BD19" s="535">
        <v>0</v>
      </c>
      <c r="BE19" s="535">
        <v>0</v>
      </c>
      <c r="BF19" s="535">
        <v>0</v>
      </c>
      <c r="BG19" s="536">
        <v>0</v>
      </c>
      <c r="BH19" s="534">
        <v>0</v>
      </c>
      <c r="BI19" s="535">
        <v>0</v>
      </c>
      <c r="BJ19" s="535">
        <v>0</v>
      </c>
      <c r="BK19" s="535">
        <v>0</v>
      </c>
      <c r="BL19" s="535">
        <v>0</v>
      </c>
      <c r="BM19" s="535">
        <v>0</v>
      </c>
      <c r="BN19" s="535">
        <v>0</v>
      </c>
      <c r="BO19" s="535">
        <v>0</v>
      </c>
      <c r="BP19" s="535">
        <v>0</v>
      </c>
      <c r="BQ19" s="535">
        <v>0</v>
      </c>
      <c r="BR19" s="535">
        <v>0</v>
      </c>
      <c r="BS19" s="535">
        <v>0</v>
      </c>
      <c r="BT19" s="537">
        <v>0</v>
      </c>
    </row>
    <row r="20" spans="1:74">
      <c r="A20" s="532"/>
      <c r="B20" s="514" t="s">
        <v>333</v>
      </c>
      <c r="C20" s="533" t="s">
        <v>246</v>
      </c>
      <c r="D20" s="534"/>
      <c r="E20" s="535"/>
      <c r="F20" s="535"/>
      <c r="G20" s="535"/>
      <c r="H20" s="535"/>
      <c r="I20" s="535"/>
      <c r="J20" s="535"/>
      <c r="K20" s="535"/>
      <c r="L20" s="535"/>
      <c r="M20" s="535"/>
      <c r="N20" s="535"/>
      <c r="O20" s="535"/>
      <c r="P20" s="535">
        <v>0</v>
      </c>
      <c r="Q20" s="536">
        <v>0</v>
      </c>
      <c r="R20" s="534">
        <v>0</v>
      </c>
      <c r="S20" s="535">
        <v>0</v>
      </c>
      <c r="T20" s="535">
        <v>0</v>
      </c>
      <c r="U20" s="535">
        <v>0</v>
      </c>
      <c r="V20" s="535">
        <v>0</v>
      </c>
      <c r="W20" s="535">
        <v>0</v>
      </c>
      <c r="X20" s="535">
        <v>0</v>
      </c>
      <c r="Y20" s="535">
        <v>0</v>
      </c>
      <c r="Z20" s="535">
        <v>0</v>
      </c>
      <c r="AA20" s="535">
        <v>0</v>
      </c>
      <c r="AB20" s="535">
        <v>0</v>
      </c>
      <c r="AC20" s="535">
        <v>0</v>
      </c>
      <c r="AD20" s="535">
        <v>0</v>
      </c>
      <c r="AE20" s="536">
        <v>0</v>
      </c>
      <c r="AF20" s="534">
        <v>0</v>
      </c>
      <c r="AG20" s="535">
        <v>0</v>
      </c>
      <c r="AH20" s="535">
        <v>0</v>
      </c>
      <c r="AI20" s="535">
        <v>0</v>
      </c>
      <c r="AJ20" s="535">
        <v>0</v>
      </c>
      <c r="AK20" s="535">
        <v>0</v>
      </c>
      <c r="AL20" s="535">
        <v>0</v>
      </c>
      <c r="AM20" s="535">
        <v>0</v>
      </c>
      <c r="AN20" s="535">
        <v>0</v>
      </c>
      <c r="AO20" s="535">
        <v>0</v>
      </c>
      <c r="AP20" s="535">
        <v>0</v>
      </c>
      <c r="AQ20" s="535">
        <v>0</v>
      </c>
      <c r="AR20" s="535">
        <v>0</v>
      </c>
      <c r="AS20" s="536">
        <v>0</v>
      </c>
      <c r="AT20" s="534">
        <v>0</v>
      </c>
      <c r="AU20" s="535">
        <v>0</v>
      </c>
      <c r="AV20" s="535">
        <v>0</v>
      </c>
      <c r="AW20" s="535">
        <v>0</v>
      </c>
      <c r="AX20" s="535">
        <v>0</v>
      </c>
      <c r="AY20" s="535">
        <v>0</v>
      </c>
      <c r="AZ20" s="535">
        <v>0</v>
      </c>
      <c r="BA20" s="535">
        <v>0</v>
      </c>
      <c r="BB20" s="535">
        <v>0</v>
      </c>
      <c r="BC20" s="535">
        <v>0</v>
      </c>
      <c r="BD20" s="535">
        <v>0</v>
      </c>
      <c r="BE20" s="535">
        <v>0</v>
      </c>
      <c r="BF20" s="535">
        <v>0</v>
      </c>
      <c r="BG20" s="536">
        <v>0</v>
      </c>
      <c r="BH20" s="534">
        <v>0</v>
      </c>
      <c r="BI20" s="535">
        <v>0</v>
      </c>
      <c r="BJ20" s="535">
        <v>0</v>
      </c>
      <c r="BK20" s="535">
        <v>0</v>
      </c>
      <c r="BL20" s="535">
        <v>0</v>
      </c>
      <c r="BM20" s="535">
        <v>0</v>
      </c>
      <c r="BN20" s="535">
        <v>0</v>
      </c>
      <c r="BO20" s="535">
        <v>0</v>
      </c>
      <c r="BP20" s="535">
        <v>0</v>
      </c>
      <c r="BQ20" s="535">
        <v>0</v>
      </c>
      <c r="BR20" s="535">
        <v>0</v>
      </c>
      <c r="BS20" s="535">
        <v>0</v>
      </c>
      <c r="BT20" s="537">
        <v>0</v>
      </c>
    </row>
    <row r="21" spans="1:74" s="514" customFormat="1" ht="16.8" thickBot="1">
      <c r="A21" s="541"/>
      <c r="B21" s="542" t="s">
        <v>152</v>
      </c>
      <c r="C21" s="543"/>
      <c r="D21" s="544">
        <v>2738421.32</v>
      </c>
      <c r="E21" s="545">
        <v>3012119.74</v>
      </c>
      <c r="F21" s="545">
        <v>3195263.36</v>
      </c>
      <c r="G21" s="545">
        <v>3096996.9700000007</v>
      </c>
      <c r="H21" s="545">
        <v>3104629.8799999994</v>
      </c>
      <c r="I21" s="545">
        <v>3264203.39</v>
      </c>
      <c r="J21" s="545">
        <v>3130960.7699999996</v>
      </c>
      <c r="K21" s="545">
        <v>3136293.9799999995</v>
      </c>
      <c r="L21" s="545">
        <v>7008479.7699999996</v>
      </c>
      <c r="M21" s="545">
        <v>3166577.5100000007</v>
      </c>
      <c r="N21" s="545">
        <v>4521472.1099999994</v>
      </c>
      <c r="O21" s="545">
        <v>4556751.4999999991</v>
      </c>
      <c r="P21" s="545">
        <v>1571547.9399999995</v>
      </c>
      <c r="Q21" s="545">
        <v>45503718</v>
      </c>
      <c r="R21" s="544">
        <v>3827123.8099999996</v>
      </c>
      <c r="S21" s="545">
        <v>3699961</v>
      </c>
      <c r="T21" s="545">
        <v>3301283</v>
      </c>
      <c r="U21" s="545">
        <v>3913263</v>
      </c>
      <c r="V21" s="545">
        <v>3943826</v>
      </c>
      <c r="W21" s="545">
        <v>6957616</v>
      </c>
      <c r="X21" s="545">
        <v>4583645</v>
      </c>
      <c r="Y21" s="545">
        <v>4969046</v>
      </c>
      <c r="Z21" s="545">
        <v>3778234.6408539996</v>
      </c>
      <c r="AA21" s="545">
        <v>4983541</v>
      </c>
      <c r="AB21" s="545">
        <v>4466509.8312060004</v>
      </c>
      <c r="AC21" s="545">
        <v>4532868</v>
      </c>
      <c r="AD21" s="545">
        <v>1292198.7179399962</v>
      </c>
      <c r="AE21" s="545">
        <v>54249116</v>
      </c>
      <c r="AF21" s="546">
        <v>3719615</v>
      </c>
      <c r="AG21" s="547">
        <v>3771419</v>
      </c>
      <c r="AH21" s="547">
        <v>3726770</v>
      </c>
      <c r="AI21" s="547">
        <v>4027263</v>
      </c>
      <c r="AJ21" s="547">
        <v>3675367</v>
      </c>
      <c r="AK21" s="547">
        <v>3863577</v>
      </c>
      <c r="AL21" s="547">
        <v>3739897.3370119999</v>
      </c>
      <c r="AM21" s="547">
        <v>3805918</v>
      </c>
      <c r="AN21" s="547">
        <v>9138254</v>
      </c>
      <c r="AO21" s="547">
        <v>5119634</v>
      </c>
      <c r="AP21" s="547">
        <v>4086905.9383000042</v>
      </c>
      <c r="AQ21" s="547">
        <v>3892955.1534039984</v>
      </c>
      <c r="AR21" s="545">
        <v>4482234.571283998</v>
      </c>
      <c r="AS21" s="545">
        <v>57049809</v>
      </c>
      <c r="AT21" s="546">
        <v>3513769</v>
      </c>
      <c r="AU21" s="547">
        <v>3824956</v>
      </c>
      <c r="AV21" s="547">
        <v>3958986</v>
      </c>
      <c r="AW21" s="547">
        <v>3969109</v>
      </c>
      <c r="AX21" s="547">
        <v>3877048</v>
      </c>
      <c r="AY21" s="547">
        <v>4039472.4288160005</v>
      </c>
      <c r="AZ21" s="547">
        <v>4100882.3765560039</v>
      </c>
      <c r="BA21" s="547">
        <v>7375780.6898500007</v>
      </c>
      <c r="BB21" s="547">
        <v>4801521.6499680001</v>
      </c>
      <c r="BC21" s="547">
        <v>4922056.6252960004</v>
      </c>
      <c r="BD21" s="547">
        <v>4672356.9919600002</v>
      </c>
      <c r="BE21" s="547">
        <v>3973206.6091819997</v>
      </c>
      <c r="BF21" s="547">
        <f>SUM(BF17)</f>
        <v>3856568</v>
      </c>
      <c r="BG21" s="547">
        <v>56885716.044363007</v>
      </c>
      <c r="BH21" s="546">
        <v>3625120.15</v>
      </c>
      <c r="BI21" s="547">
        <v>3992938.0399999991</v>
      </c>
      <c r="BJ21" s="547">
        <v>4667098.9000000004</v>
      </c>
      <c r="BK21" s="547">
        <v>5039420.9700000007</v>
      </c>
      <c r="BL21" s="547">
        <v>4373640.3099999996</v>
      </c>
      <c r="BM21" s="547">
        <v>4168842.6342857149</v>
      </c>
      <c r="BN21" s="547">
        <v>4650881.5942857154</v>
      </c>
      <c r="BO21" s="547">
        <v>5258677.45</v>
      </c>
      <c r="BP21" s="547">
        <v>6081358.9882738069</v>
      </c>
      <c r="BQ21" s="547">
        <v>6081358.9882738069</v>
      </c>
      <c r="BR21" s="547">
        <v>6081358.9882738069</v>
      </c>
      <c r="BS21" s="547">
        <v>6081358.9882738069</v>
      </c>
      <c r="BT21" s="548">
        <v>60102056.001666658</v>
      </c>
    </row>
    <row r="22" spans="1:74" s="514" customFormat="1">
      <c r="D22" s="549"/>
      <c r="E22" s="549"/>
      <c r="F22" s="549"/>
      <c r="G22" s="549"/>
      <c r="H22" s="549"/>
      <c r="I22" s="549"/>
      <c r="J22" s="549"/>
      <c r="K22" s="549"/>
      <c r="L22" s="549"/>
      <c r="M22" s="549"/>
      <c r="N22" s="549"/>
      <c r="O22" s="549"/>
      <c r="P22" s="549"/>
      <c r="Q22" s="549"/>
      <c r="R22" s="549"/>
      <c r="S22" s="549"/>
      <c r="T22" s="549"/>
      <c r="U22" s="549"/>
      <c r="V22" s="549"/>
      <c r="W22" s="549"/>
      <c r="X22" s="549"/>
      <c r="Y22" s="549"/>
      <c r="Z22" s="549"/>
      <c r="AA22" s="549"/>
      <c r="AB22" s="549"/>
      <c r="AC22" s="549"/>
      <c r="AD22" s="549"/>
      <c r="AE22" s="549"/>
      <c r="AF22" s="549"/>
      <c r="AG22" s="549"/>
      <c r="AH22" s="549"/>
      <c r="AI22" s="549"/>
      <c r="AJ22" s="549"/>
      <c r="AK22" s="549"/>
      <c r="AL22" s="549"/>
      <c r="AM22" s="549"/>
      <c r="AN22" s="549"/>
      <c r="AO22" s="549"/>
      <c r="AP22" s="549"/>
      <c r="AQ22" s="549"/>
      <c r="AR22" s="549"/>
      <c r="AS22" s="549"/>
      <c r="AT22" s="549"/>
      <c r="AU22" s="549"/>
      <c r="AV22" s="549">
        <v>-0.27272727293893695</v>
      </c>
      <c r="AW22" s="549"/>
      <c r="AX22" s="549"/>
      <c r="AY22" s="549"/>
      <c r="AZ22" s="549"/>
      <c r="BA22" s="549"/>
      <c r="BB22" s="549"/>
      <c r="BC22" s="549"/>
      <c r="BD22" s="549"/>
      <c r="BE22" s="549"/>
      <c r="BF22" s="549"/>
      <c r="BG22" s="549"/>
      <c r="BH22" s="549"/>
      <c r="BI22" s="549"/>
      <c r="BJ22" s="549"/>
      <c r="BK22" s="549"/>
      <c r="BL22" s="549"/>
      <c r="BM22" s="549"/>
      <c r="BN22" s="549"/>
      <c r="BO22" s="549"/>
      <c r="BP22" s="549"/>
      <c r="BQ22" s="549"/>
      <c r="BR22" s="549"/>
      <c r="BS22" s="549"/>
      <c r="BT22" s="549"/>
    </row>
    <row r="23" spans="1:74" s="514" customFormat="1" ht="16.8" thickBot="1">
      <c r="D23" s="550"/>
      <c r="E23" s="550"/>
      <c r="F23" s="550"/>
      <c r="G23" s="550"/>
      <c r="H23" s="550"/>
      <c r="I23" s="550"/>
      <c r="J23" s="550"/>
      <c r="K23" s="550"/>
      <c r="L23" s="550"/>
      <c r="M23" s="550"/>
      <c r="N23" s="550"/>
      <c r="O23" s="550"/>
      <c r="P23" s="550"/>
      <c r="Q23" s="550"/>
      <c r="R23" s="550"/>
      <c r="S23" s="550"/>
      <c r="T23" s="550"/>
      <c r="U23" s="550"/>
      <c r="V23" s="550"/>
      <c r="W23" s="550"/>
      <c r="X23" s="550"/>
      <c r="Y23" s="550"/>
      <c r="Z23" s="550"/>
      <c r="AA23" s="550"/>
      <c r="AB23" s="550"/>
      <c r="AC23" s="550"/>
      <c r="AD23" s="550"/>
      <c r="AE23" s="550"/>
      <c r="AF23" s="550"/>
      <c r="AG23" s="550"/>
      <c r="AH23" s="550"/>
      <c r="AI23" s="550"/>
      <c r="AJ23" s="550"/>
      <c r="AK23" s="550"/>
      <c r="AL23" s="550"/>
      <c r="AM23" s="550"/>
      <c r="AN23" s="550"/>
      <c r="AO23" s="550"/>
      <c r="AP23" s="550"/>
      <c r="AQ23" s="550"/>
      <c r="AR23" s="550"/>
      <c r="AS23" s="550"/>
      <c r="AT23" s="550"/>
      <c r="AU23" s="551"/>
      <c r="AV23" s="550"/>
      <c r="AW23" s="550"/>
      <c r="AX23" s="550"/>
      <c r="AY23" s="551"/>
      <c r="AZ23" s="550"/>
      <c r="BA23" s="551"/>
      <c r="BB23" s="550"/>
      <c r="BC23" s="550"/>
      <c r="BD23" s="550"/>
      <c r="BE23" s="550"/>
      <c r="BF23" s="550"/>
      <c r="BG23" s="550"/>
      <c r="BH23" s="550"/>
      <c r="BI23" s="550"/>
      <c r="BJ23" s="550"/>
      <c r="BK23" s="550"/>
      <c r="BL23" s="550"/>
      <c r="BM23" s="550"/>
      <c r="BN23" s="550"/>
      <c r="BO23" s="550"/>
      <c r="BP23" s="550"/>
      <c r="BQ23" s="550"/>
      <c r="BR23" s="550"/>
      <c r="BS23" s="550"/>
      <c r="BT23" s="550"/>
    </row>
    <row r="24" spans="1:74" s="514" customFormat="1" ht="16.8" thickBot="1">
      <c r="D24" s="524" t="s">
        <v>303</v>
      </c>
      <c r="E24" s="552"/>
      <c r="F24" s="552"/>
      <c r="G24" s="552"/>
      <c r="H24" s="552"/>
      <c r="I24" s="552"/>
      <c r="J24" s="525"/>
      <c r="K24" s="552"/>
      <c r="L24" s="552"/>
      <c r="M24" s="552"/>
      <c r="N24" s="552"/>
      <c r="O24" s="552"/>
      <c r="P24" s="552"/>
      <c r="Q24" s="553"/>
      <c r="R24" s="524" t="s">
        <v>374</v>
      </c>
      <c r="S24" s="552"/>
      <c r="T24" s="552"/>
      <c r="U24" s="552"/>
      <c r="V24" s="552"/>
      <c r="W24" s="552"/>
      <c r="X24" s="525"/>
      <c r="Y24" s="552"/>
      <c r="Z24" s="552"/>
      <c r="AA24" s="552"/>
      <c r="AB24" s="552"/>
      <c r="AC24" s="552"/>
      <c r="AD24" s="552"/>
      <c r="AE24" s="553"/>
      <c r="AF24" s="524" t="s">
        <v>379</v>
      </c>
      <c r="AG24" s="552"/>
      <c r="AH24" s="552"/>
      <c r="AI24" s="552"/>
      <c r="AJ24" s="552"/>
      <c r="AK24" s="552"/>
      <c r="AL24" s="525"/>
      <c r="AM24" s="552"/>
      <c r="AN24" s="552"/>
      <c r="AO24" s="552"/>
      <c r="AP24" s="552"/>
      <c r="AQ24" s="552"/>
      <c r="AR24" s="552"/>
      <c r="AS24" s="553"/>
      <c r="AT24" s="524" t="s">
        <v>493</v>
      </c>
      <c r="AU24" s="552"/>
      <c r="AV24" s="552"/>
      <c r="AW24" s="552"/>
      <c r="AX24" s="552"/>
      <c r="AY24" s="552"/>
      <c r="AZ24" s="525"/>
      <c r="BA24" s="552"/>
      <c r="BB24" s="552"/>
      <c r="BC24" s="552"/>
      <c r="BD24" s="552"/>
      <c r="BE24" s="552"/>
      <c r="BF24" s="552"/>
      <c r="BG24" s="553"/>
      <c r="BH24" s="524" t="s">
        <v>494</v>
      </c>
      <c r="BI24" s="552"/>
      <c r="BJ24" s="552"/>
      <c r="BK24" s="552"/>
      <c r="BL24" s="552"/>
      <c r="BM24" s="552"/>
      <c r="BN24" s="525"/>
      <c r="BO24" s="552"/>
      <c r="BP24" s="552"/>
      <c r="BQ24" s="552"/>
      <c r="BR24" s="552"/>
      <c r="BS24" s="552"/>
      <c r="BT24" s="553"/>
    </row>
    <row r="25" spans="1:74" s="514" customFormat="1">
      <c r="A25" s="554" t="s">
        <v>334</v>
      </c>
      <c r="B25" s="527" t="s">
        <v>51</v>
      </c>
      <c r="C25" s="528" t="s">
        <v>305</v>
      </c>
      <c r="D25" s="555" t="s">
        <v>306</v>
      </c>
      <c r="E25" s="556" t="s">
        <v>307</v>
      </c>
      <c r="F25" s="556" t="s">
        <v>308</v>
      </c>
      <c r="G25" s="556" t="s">
        <v>309</v>
      </c>
      <c r="H25" s="556" t="s">
        <v>310</v>
      </c>
      <c r="I25" s="556" t="s">
        <v>311</v>
      </c>
      <c r="J25" s="556" t="s">
        <v>312</v>
      </c>
      <c r="K25" s="556" t="s">
        <v>313</v>
      </c>
      <c r="L25" s="556" t="s">
        <v>314</v>
      </c>
      <c r="M25" s="556" t="s">
        <v>315</v>
      </c>
      <c r="N25" s="556" t="s">
        <v>316</v>
      </c>
      <c r="O25" s="556" t="s">
        <v>317</v>
      </c>
      <c r="P25" s="556" t="s">
        <v>368</v>
      </c>
      <c r="Q25" s="531" t="s">
        <v>318</v>
      </c>
      <c r="R25" s="555" t="s">
        <v>306</v>
      </c>
      <c r="S25" s="556" t="s">
        <v>307</v>
      </c>
      <c r="T25" s="556" t="s">
        <v>308</v>
      </c>
      <c r="U25" s="556" t="s">
        <v>309</v>
      </c>
      <c r="V25" s="556" t="s">
        <v>310</v>
      </c>
      <c r="W25" s="556" t="s">
        <v>311</v>
      </c>
      <c r="X25" s="556" t="s">
        <v>312</v>
      </c>
      <c r="Y25" s="556" t="s">
        <v>313</v>
      </c>
      <c r="Z25" s="556" t="s">
        <v>314</v>
      </c>
      <c r="AA25" s="556" t="s">
        <v>315</v>
      </c>
      <c r="AB25" s="556" t="s">
        <v>316</v>
      </c>
      <c r="AC25" s="556" t="s">
        <v>317</v>
      </c>
      <c r="AD25" s="556" t="s">
        <v>438</v>
      </c>
      <c r="AE25" s="531" t="s">
        <v>373</v>
      </c>
      <c r="AF25" s="555" t="s">
        <v>306</v>
      </c>
      <c r="AG25" s="556" t="s">
        <v>307</v>
      </c>
      <c r="AH25" s="556" t="s">
        <v>308</v>
      </c>
      <c r="AI25" s="556" t="s">
        <v>309</v>
      </c>
      <c r="AJ25" s="556" t="s">
        <v>310</v>
      </c>
      <c r="AK25" s="556" t="s">
        <v>311</v>
      </c>
      <c r="AL25" s="556" t="s">
        <v>312</v>
      </c>
      <c r="AM25" s="556" t="s">
        <v>313</v>
      </c>
      <c r="AN25" s="556" t="s">
        <v>314</v>
      </c>
      <c r="AO25" s="556" t="s">
        <v>315</v>
      </c>
      <c r="AP25" s="556" t="s">
        <v>316</v>
      </c>
      <c r="AQ25" s="556" t="s">
        <v>317</v>
      </c>
      <c r="AR25" s="556" t="s">
        <v>464</v>
      </c>
      <c r="AS25" s="531" t="s">
        <v>380</v>
      </c>
      <c r="AT25" s="555" t="s">
        <v>306</v>
      </c>
      <c r="AU25" s="556" t="s">
        <v>307</v>
      </c>
      <c r="AV25" s="556" t="s">
        <v>308</v>
      </c>
      <c r="AW25" s="556" t="s">
        <v>309</v>
      </c>
      <c r="AX25" s="556" t="s">
        <v>310</v>
      </c>
      <c r="AY25" s="556" t="s">
        <v>311</v>
      </c>
      <c r="AZ25" s="556" t="s">
        <v>312</v>
      </c>
      <c r="BA25" s="556" t="s">
        <v>313</v>
      </c>
      <c r="BB25" s="556" t="s">
        <v>314</v>
      </c>
      <c r="BC25" s="556" t="s">
        <v>315</v>
      </c>
      <c r="BD25" s="556" t="s">
        <v>316</v>
      </c>
      <c r="BE25" s="556" t="s">
        <v>317</v>
      </c>
      <c r="BF25" s="556" t="s">
        <v>648</v>
      </c>
      <c r="BG25" s="531" t="s">
        <v>495</v>
      </c>
      <c r="BH25" s="555" t="s">
        <v>306</v>
      </c>
      <c r="BI25" s="556" t="s">
        <v>307</v>
      </c>
      <c r="BJ25" s="556" t="s">
        <v>308</v>
      </c>
      <c r="BK25" s="556" t="s">
        <v>309</v>
      </c>
      <c r="BL25" s="556" t="s">
        <v>310</v>
      </c>
      <c r="BM25" s="556" t="s">
        <v>311</v>
      </c>
      <c r="BN25" s="556" t="s">
        <v>312</v>
      </c>
      <c r="BO25" s="556" t="s">
        <v>313</v>
      </c>
      <c r="BP25" s="556" t="s">
        <v>314</v>
      </c>
      <c r="BQ25" s="556" t="s">
        <v>315</v>
      </c>
      <c r="BR25" s="556" t="s">
        <v>316</v>
      </c>
      <c r="BS25" s="556" t="s">
        <v>317</v>
      </c>
      <c r="BT25" s="531" t="s">
        <v>496</v>
      </c>
    </row>
    <row r="26" spans="1:74" ht="15" customHeight="1">
      <c r="A26" s="532" t="s">
        <v>4</v>
      </c>
      <c r="B26" s="514" t="s">
        <v>53</v>
      </c>
      <c r="C26" s="533" t="s">
        <v>52</v>
      </c>
      <c r="D26" s="534">
        <v>2550278.2199999993</v>
      </c>
      <c r="E26" s="535">
        <v>186813.43999999997</v>
      </c>
      <c r="F26" s="535">
        <v>169161.03</v>
      </c>
      <c r="G26" s="535">
        <v>161250.69</v>
      </c>
      <c r="H26" s="535">
        <v>133538.00999999998</v>
      </c>
      <c r="I26" s="535">
        <v>222450.41999999998</v>
      </c>
      <c r="J26" s="535">
        <v>136098.25</v>
      </c>
      <c r="K26" s="535">
        <v>186096.02999999988</v>
      </c>
      <c r="L26" s="535">
        <v>6482479.3700000029</v>
      </c>
      <c r="M26" s="535">
        <v>2950514.2600000002</v>
      </c>
      <c r="N26" s="535">
        <v>4422970.5199999996</v>
      </c>
      <c r="O26" s="535">
        <v>4244092.3399999989</v>
      </c>
      <c r="P26" s="557">
        <v>7216875.4199999981</v>
      </c>
      <c r="Q26" s="558">
        <v>29062618</v>
      </c>
      <c r="R26" s="534">
        <v>3613382.95</v>
      </c>
      <c r="S26" s="535">
        <v>247703</v>
      </c>
      <c r="T26" s="535">
        <v>-312268</v>
      </c>
      <c r="U26" s="535">
        <v>178401</v>
      </c>
      <c r="V26" s="535">
        <v>234687</v>
      </c>
      <c r="W26" s="535">
        <v>6554072</v>
      </c>
      <c r="X26" s="535">
        <v>4327102</v>
      </c>
      <c r="Y26" s="535">
        <v>4691435</v>
      </c>
      <c r="Z26" s="535">
        <v>3582073.0300000012</v>
      </c>
      <c r="AA26" s="535">
        <v>4706255</v>
      </c>
      <c r="AB26" s="535">
        <v>4460673.3499999996</v>
      </c>
      <c r="AC26" s="535">
        <v>6425354</v>
      </c>
      <c r="AD26" s="557">
        <v>-11145015.33</v>
      </c>
      <c r="AE26" s="558">
        <v>27563855</v>
      </c>
      <c r="AF26" s="534">
        <v>3507210.2400000007</v>
      </c>
      <c r="AG26" s="535">
        <v>227049.35</v>
      </c>
      <c r="AH26" s="535">
        <v>172966.38999999998</v>
      </c>
      <c r="AI26" s="535">
        <v>152869.93</v>
      </c>
      <c r="AJ26" s="535">
        <v>141820.14000000013</v>
      </c>
      <c r="AK26" s="535">
        <v>370974.99</v>
      </c>
      <c r="AL26" s="535">
        <v>298460.31999999989</v>
      </c>
      <c r="AM26" s="535">
        <v>3586700.6399999992</v>
      </c>
      <c r="AN26" s="535">
        <v>17069274.770000003</v>
      </c>
      <c r="AO26" s="535">
        <v>4820323</v>
      </c>
      <c r="AP26" s="535">
        <v>3849517.57</v>
      </c>
      <c r="AQ26" s="535">
        <v>4099317.59</v>
      </c>
      <c r="AR26" s="557">
        <v>-5269468.9300000072</v>
      </c>
      <c r="AS26" s="558">
        <v>33027016</v>
      </c>
      <c r="AT26" s="534">
        <v>3297703</v>
      </c>
      <c r="AU26" s="535">
        <v>299009.90000000002</v>
      </c>
      <c r="AV26" s="535">
        <v>61047</v>
      </c>
      <c r="AW26" s="535">
        <v>239238</v>
      </c>
      <c r="AX26" s="535">
        <v>234521</v>
      </c>
      <c r="AY26" s="535">
        <v>254146.88999999996</v>
      </c>
      <c r="AZ26" s="535">
        <v>-2087898.4</v>
      </c>
      <c r="BA26" s="535">
        <v>6576214.0500000007</v>
      </c>
      <c r="BB26" s="535">
        <v>4618240.3499999968</v>
      </c>
      <c r="BC26" s="535">
        <v>3882665.8699999973</v>
      </c>
      <c r="BD26" s="535">
        <v>4245792.7399999984</v>
      </c>
      <c r="BE26" s="535">
        <v>3642650.71</v>
      </c>
      <c r="BF26" s="535">
        <f>BG26-SUM(AT26:BE26)</f>
        <v>3825676.8900000043</v>
      </c>
      <c r="BG26" s="558">
        <v>29089008</v>
      </c>
      <c r="BH26" s="534">
        <v>3330574.65</v>
      </c>
      <c r="BI26" s="535">
        <v>284314.02</v>
      </c>
      <c r="BJ26" s="535">
        <v>715544.86</v>
      </c>
      <c r="BK26" s="535">
        <v>1119817.9100000001</v>
      </c>
      <c r="BL26" s="535">
        <v>565266.4099999998</v>
      </c>
      <c r="BM26" s="535">
        <v>238352.66999999998</v>
      </c>
      <c r="BN26" s="535">
        <v>886799.25999999966</v>
      </c>
      <c r="BO26" s="535">
        <v>4716304.5799999991</v>
      </c>
      <c r="BP26" s="535">
        <v>6683993.4100000001</v>
      </c>
      <c r="BQ26" s="535">
        <v>6683993.4100000001</v>
      </c>
      <c r="BR26" s="535">
        <v>6683993.4100000001</v>
      </c>
      <c r="BS26" s="535">
        <v>6683993.4100000001</v>
      </c>
      <c r="BT26" s="559">
        <v>38592948</v>
      </c>
    </row>
    <row r="27" spans="1:74" ht="15" customHeight="1">
      <c r="A27" s="532"/>
      <c r="B27" s="514" t="s">
        <v>55</v>
      </c>
      <c r="C27" s="533" t="s">
        <v>54</v>
      </c>
      <c r="D27" s="534">
        <v>91791.610000000015</v>
      </c>
      <c r="E27" s="535">
        <v>101117.52</v>
      </c>
      <c r="F27" s="535">
        <v>107195.92000000001</v>
      </c>
      <c r="G27" s="535">
        <v>103863.15</v>
      </c>
      <c r="H27" s="535">
        <v>104219.64000000001</v>
      </c>
      <c r="I27" s="535">
        <v>109513.35000000002</v>
      </c>
      <c r="J27" s="535">
        <v>104994.46</v>
      </c>
      <c r="K27" s="535">
        <v>105220.13999999997</v>
      </c>
      <c r="L27" s="535">
        <v>226273.1</v>
      </c>
      <c r="M27" s="535">
        <v>106100.98</v>
      </c>
      <c r="N27" s="535">
        <v>96455.910000000033</v>
      </c>
      <c r="O27" s="535">
        <v>152877.47999999998</v>
      </c>
      <c r="P27" s="535">
        <v>119468.73999999976</v>
      </c>
      <c r="Q27" s="558">
        <v>1529092</v>
      </c>
      <c r="R27" s="534">
        <v>104414.93000000002</v>
      </c>
      <c r="S27" s="535">
        <v>101101</v>
      </c>
      <c r="T27" s="535">
        <v>90173</v>
      </c>
      <c r="U27" s="535">
        <v>106824</v>
      </c>
      <c r="V27" s="535">
        <v>107720</v>
      </c>
      <c r="W27" s="535">
        <v>190352</v>
      </c>
      <c r="X27" s="535">
        <v>125209</v>
      </c>
      <c r="Y27" s="535">
        <v>135850</v>
      </c>
      <c r="Z27" s="535">
        <v>96201.819999999978</v>
      </c>
      <c r="AA27" s="535">
        <v>136187</v>
      </c>
      <c r="AB27" s="535">
        <v>134057.14000000031</v>
      </c>
      <c r="AC27" s="535">
        <v>123898</v>
      </c>
      <c r="AD27" s="535">
        <v>31709.109999999811</v>
      </c>
      <c r="AE27" s="558">
        <v>1483697</v>
      </c>
      <c r="AF27" s="534">
        <v>106065.77</v>
      </c>
      <c r="AG27" s="535">
        <v>107437.43999999999</v>
      </c>
      <c r="AH27" s="535">
        <v>106160.53000000001</v>
      </c>
      <c r="AI27" s="535">
        <v>114635.31999999999</v>
      </c>
      <c r="AJ27" s="535">
        <v>107843.54000000002</v>
      </c>
      <c r="AK27" s="535">
        <v>109896.82999999999</v>
      </c>
      <c r="AL27" s="535">
        <v>153301.56999999998</v>
      </c>
      <c r="AM27" s="535">
        <v>108284.67000000001</v>
      </c>
      <c r="AN27" s="535">
        <v>260589.11000000007</v>
      </c>
      <c r="AO27" s="535">
        <v>145748</v>
      </c>
      <c r="AP27" s="535">
        <v>133548.02000000008</v>
      </c>
      <c r="AQ27" s="535">
        <v>110735</v>
      </c>
      <c r="AR27" s="535">
        <v>33184.199999999779</v>
      </c>
      <c r="AS27" s="558">
        <v>1597430</v>
      </c>
      <c r="AT27" s="534">
        <v>105490</v>
      </c>
      <c r="AU27" s="535">
        <v>114955</v>
      </c>
      <c r="AV27" s="535">
        <v>119088</v>
      </c>
      <c r="AW27" s="535">
        <v>107903</v>
      </c>
      <c r="AX27" s="535">
        <v>115860</v>
      </c>
      <c r="AY27" s="535">
        <v>119334.99</v>
      </c>
      <c r="AZ27" s="535">
        <v>68997.670000000013</v>
      </c>
      <c r="BA27" s="535">
        <v>265968.41000000003</v>
      </c>
      <c r="BB27" s="535">
        <v>89950.589999999938</v>
      </c>
      <c r="BC27" s="535">
        <v>82539.260000000068</v>
      </c>
      <c r="BD27" s="535">
        <v>136072.31999999998</v>
      </c>
      <c r="BE27" s="535">
        <v>115963.28</v>
      </c>
      <c r="BF27" s="535">
        <f>BG27-SUM(AT27:BE27)</f>
        <v>231053.47999999998</v>
      </c>
      <c r="BG27" s="558">
        <v>1673176</v>
      </c>
      <c r="BH27" s="534">
        <v>85931.210000000021</v>
      </c>
      <c r="BI27" s="535">
        <v>94787.950000000012</v>
      </c>
      <c r="BJ27" s="535">
        <v>111275.97999999998</v>
      </c>
      <c r="BK27" s="535">
        <v>125146.21</v>
      </c>
      <c r="BL27" s="535">
        <v>104359.07000000002</v>
      </c>
      <c r="BM27" s="535">
        <v>92911.989999999991</v>
      </c>
      <c r="BN27" s="535">
        <v>103313.81000000003</v>
      </c>
      <c r="BO27" s="535">
        <v>122612.14</v>
      </c>
      <c r="BP27" s="535">
        <v>126357.65999999997</v>
      </c>
      <c r="BQ27" s="535">
        <v>126357.65999999997</v>
      </c>
      <c r="BR27" s="535">
        <v>126357.65999999997</v>
      </c>
      <c r="BS27" s="535">
        <v>126357.65999999997</v>
      </c>
      <c r="BT27" s="559">
        <v>1345769</v>
      </c>
    </row>
    <row r="28" spans="1:74">
      <c r="A28" s="560" t="s">
        <v>335</v>
      </c>
      <c r="B28" s="561"/>
      <c r="C28" s="562"/>
      <c r="D28" s="563">
        <v>2642069.8299999991</v>
      </c>
      <c r="E28" s="564">
        <v>287930.95999999996</v>
      </c>
      <c r="F28" s="564">
        <v>276356.95</v>
      </c>
      <c r="G28" s="564">
        <v>265113.83999999997</v>
      </c>
      <c r="H28" s="564">
        <v>237757.65</v>
      </c>
      <c r="I28" s="564">
        <v>331963.77</v>
      </c>
      <c r="J28" s="564">
        <v>241092.71000000002</v>
      </c>
      <c r="K28" s="564">
        <v>291316.16999999987</v>
      </c>
      <c r="L28" s="564">
        <v>6708752.4700000025</v>
      </c>
      <c r="M28" s="564">
        <v>3056615.24</v>
      </c>
      <c r="N28" s="564">
        <v>4519426.43</v>
      </c>
      <c r="O28" s="564">
        <v>4396969.8199999984</v>
      </c>
      <c r="P28" s="564">
        <v>7336344.1599999983</v>
      </c>
      <c r="Q28" s="565">
        <v>30591710</v>
      </c>
      <c r="R28" s="563">
        <v>3717797.8800000004</v>
      </c>
      <c r="S28" s="564">
        <v>348804</v>
      </c>
      <c r="T28" s="564">
        <v>-222095</v>
      </c>
      <c r="U28" s="564">
        <v>285225</v>
      </c>
      <c r="V28" s="564">
        <v>342407</v>
      </c>
      <c r="W28" s="564">
        <v>6744424</v>
      </c>
      <c r="X28" s="564">
        <v>4452311</v>
      </c>
      <c r="Y28" s="564">
        <v>4827285</v>
      </c>
      <c r="Z28" s="564">
        <v>3678274.850000001</v>
      </c>
      <c r="AA28" s="564">
        <v>4842442</v>
      </c>
      <c r="AB28" s="564">
        <v>4594730.49</v>
      </c>
      <c r="AC28" s="564">
        <v>6549252</v>
      </c>
      <c r="AD28" s="564">
        <v>-11113306.220000001</v>
      </c>
      <c r="AE28" s="565">
        <v>29047552</v>
      </c>
      <c r="AF28" s="563">
        <v>3613276.0100000007</v>
      </c>
      <c r="AG28" s="564">
        <v>334486.78999999998</v>
      </c>
      <c r="AH28" s="564">
        <v>279126.92</v>
      </c>
      <c r="AI28" s="564">
        <v>267505.25</v>
      </c>
      <c r="AJ28" s="564">
        <v>249663.68000000017</v>
      </c>
      <c r="AK28" s="564">
        <v>480871.81999999995</v>
      </c>
      <c r="AL28" s="564">
        <v>451761.8899999999</v>
      </c>
      <c r="AM28" s="564">
        <v>3694985.3099999991</v>
      </c>
      <c r="AN28" s="564">
        <v>17329863.880000003</v>
      </c>
      <c r="AO28" s="564">
        <v>4966071</v>
      </c>
      <c r="AP28" s="564">
        <v>3983065.59</v>
      </c>
      <c r="AQ28" s="564">
        <v>4210052.59</v>
      </c>
      <c r="AR28" s="564">
        <v>-5236284.7300000042</v>
      </c>
      <c r="AS28" s="565">
        <v>34624446</v>
      </c>
      <c r="AT28" s="563">
        <v>3403193</v>
      </c>
      <c r="AU28" s="564">
        <v>413964.9</v>
      </c>
      <c r="AV28" s="564">
        <v>180135</v>
      </c>
      <c r="AW28" s="564">
        <v>347141</v>
      </c>
      <c r="AX28" s="564">
        <v>350381</v>
      </c>
      <c r="AY28" s="564">
        <v>373481.87999999995</v>
      </c>
      <c r="AZ28" s="564">
        <v>-2018900.73</v>
      </c>
      <c r="BA28" s="564">
        <v>6842182.4600000009</v>
      </c>
      <c r="BB28" s="564">
        <v>4708190.9399999967</v>
      </c>
      <c r="BC28" s="564">
        <v>3965205.1299999976</v>
      </c>
      <c r="BD28" s="564">
        <v>4381865.0599999987</v>
      </c>
      <c r="BE28" s="564">
        <v>3758613.9899999998</v>
      </c>
      <c r="BF28" s="564">
        <f>BG28-SUM(AT28:BE28)</f>
        <v>4056730.3700000048</v>
      </c>
      <c r="BG28" s="565">
        <f>SUM(BG26:BG27)</f>
        <v>30762184</v>
      </c>
      <c r="BH28" s="563">
        <v>3416505.86</v>
      </c>
      <c r="BI28" s="564">
        <v>379101.97000000003</v>
      </c>
      <c r="BJ28" s="564">
        <v>826820.84</v>
      </c>
      <c r="BK28" s="564">
        <v>1244964.1200000001</v>
      </c>
      <c r="BL28" s="564">
        <v>669625.47999999986</v>
      </c>
      <c r="BM28" s="564">
        <v>331264.65999999997</v>
      </c>
      <c r="BN28" s="564">
        <v>990113.06999999972</v>
      </c>
      <c r="BO28" s="564">
        <v>4838916.7199999988</v>
      </c>
      <c r="BP28" s="564">
        <v>6810351.0700000003</v>
      </c>
      <c r="BQ28" s="564">
        <v>6810351.0700000003</v>
      </c>
      <c r="BR28" s="564">
        <v>6810351.0700000003</v>
      </c>
      <c r="BS28" s="564">
        <v>6810351.0700000003</v>
      </c>
      <c r="BT28" s="566">
        <v>39938717</v>
      </c>
    </row>
    <row r="29" spans="1:74" ht="15" customHeight="1">
      <c r="A29" s="532" t="s">
        <v>197</v>
      </c>
      <c r="B29" s="514" t="s">
        <v>462</v>
      </c>
      <c r="C29" s="533" t="s">
        <v>463</v>
      </c>
      <c r="D29" s="534"/>
      <c r="E29" s="535"/>
      <c r="F29" s="535"/>
      <c r="G29" s="535"/>
      <c r="H29" s="535"/>
      <c r="I29" s="535"/>
      <c r="J29" s="535"/>
      <c r="K29" s="535"/>
      <c r="L29" s="535"/>
      <c r="M29" s="535"/>
      <c r="N29" s="535"/>
      <c r="O29" s="535"/>
      <c r="P29" s="535">
        <v>0</v>
      </c>
      <c r="Q29" s="558">
        <v>0</v>
      </c>
      <c r="R29" s="534">
        <v>0</v>
      </c>
      <c r="S29" s="535">
        <v>0</v>
      </c>
      <c r="T29" s="535">
        <v>0</v>
      </c>
      <c r="U29" s="535">
        <v>0</v>
      </c>
      <c r="V29" s="535">
        <v>0</v>
      </c>
      <c r="W29" s="535">
        <v>0</v>
      </c>
      <c r="X29" s="535">
        <v>0</v>
      </c>
      <c r="Y29" s="535">
        <v>0</v>
      </c>
      <c r="Z29" s="535">
        <v>0</v>
      </c>
      <c r="AA29" s="535">
        <v>0</v>
      </c>
      <c r="AB29" s="535">
        <v>0</v>
      </c>
      <c r="AC29" s="535">
        <v>0</v>
      </c>
      <c r="AD29" s="535">
        <v>10300177</v>
      </c>
      <c r="AE29" s="558">
        <v>10300177</v>
      </c>
      <c r="AF29" s="534">
        <v>0</v>
      </c>
      <c r="AG29" s="535">
        <v>0</v>
      </c>
      <c r="AH29" s="535">
        <v>0</v>
      </c>
      <c r="AI29" s="535">
        <v>0</v>
      </c>
      <c r="AJ29" s="535">
        <v>0</v>
      </c>
      <c r="AK29" s="535">
        <v>0</v>
      </c>
      <c r="AL29" s="535">
        <v>0</v>
      </c>
      <c r="AM29" s="535">
        <v>0</v>
      </c>
      <c r="AN29" s="535">
        <v>0</v>
      </c>
      <c r="AO29" s="535">
        <v>0</v>
      </c>
      <c r="AP29" s="535">
        <v>0</v>
      </c>
      <c r="AQ29" s="535">
        <v>6411825.7800000003</v>
      </c>
      <c r="AR29" s="535">
        <v>0.21999999973922968</v>
      </c>
      <c r="AS29" s="558">
        <v>6411826</v>
      </c>
      <c r="AT29" s="534">
        <v>0</v>
      </c>
      <c r="AU29" s="535">
        <v>0</v>
      </c>
      <c r="AV29" s="535">
        <v>0</v>
      </c>
      <c r="AW29" s="535">
        <v>0</v>
      </c>
      <c r="AX29" s="535">
        <v>0</v>
      </c>
      <c r="AY29" s="535">
        <v>0</v>
      </c>
      <c r="AZ29" s="535">
        <v>2581321.7999999998</v>
      </c>
      <c r="BA29" s="535">
        <v>0</v>
      </c>
      <c r="BB29" s="535">
        <v>0</v>
      </c>
      <c r="BC29" s="535">
        <v>7114751.6400000006</v>
      </c>
      <c r="BD29" s="535">
        <v>0</v>
      </c>
      <c r="BE29" s="535">
        <v>0</v>
      </c>
      <c r="BF29" s="535">
        <f>BG29-SUM(AT29:BE29)</f>
        <v>-0.44000000134110451</v>
      </c>
      <c r="BG29" s="558">
        <v>9696073</v>
      </c>
      <c r="BH29" s="534">
        <v>0</v>
      </c>
      <c r="BI29" s="535">
        <v>0</v>
      </c>
      <c r="BJ29" s="535">
        <v>0</v>
      </c>
      <c r="BK29" s="535">
        <v>0</v>
      </c>
      <c r="BL29" s="535">
        <v>0</v>
      </c>
      <c r="BM29" s="535">
        <v>0</v>
      </c>
      <c r="BN29" s="535">
        <v>0</v>
      </c>
      <c r="BO29" s="535">
        <v>0</v>
      </c>
      <c r="BP29" s="535">
        <v>0</v>
      </c>
      <c r="BQ29" s="535">
        <v>0</v>
      </c>
      <c r="BR29" s="535">
        <v>0</v>
      </c>
      <c r="BS29" s="535">
        <v>0</v>
      </c>
      <c r="BT29" s="559">
        <v>0</v>
      </c>
    </row>
    <row r="30" spans="1:74" ht="15" customHeight="1">
      <c r="A30" s="532"/>
      <c r="B30" s="514" t="s">
        <v>119</v>
      </c>
      <c r="C30" s="533" t="s">
        <v>336</v>
      </c>
      <c r="D30" s="534"/>
      <c r="E30" s="535"/>
      <c r="F30" s="535"/>
      <c r="G30" s="535"/>
      <c r="H30" s="535"/>
      <c r="I30" s="535"/>
      <c r="J30" s="535"/>
      <c r="K30" s="535"/>
      <c r="L30" s="535"/>
      <c r="M30" s="535"/>
      <c r="N30" s="535"/>
      <c r="O30" s="535"/>
      <c r="P30" s="535">
        <v>0</v>
      </c>
      <c r="Q30" s="558">
        <v>0</v>
      </c>
      <c r="R30" s="534">
        <v>0</v>
      </c>
      <c r="S30" s="535">
        <v>0</v>
      </c>
      <c r="T30" s="535">
        <v>0</v>
      </c>
      <c r="U30" s="535">
        <v>0</v>
      </c>
      <c r="V30" s="535">
        <v>0</v>
      </c>
      <c r="W30" s="535">
        <v>0</v>
      </c>
      <c r="X30" s="535">
        <v>0</v>
      </c>
      <c r="Y30" s="535">
        <v>0</v>
      </c>
      <c r="Z30" s="535">
        <v>0</v>
      </c>
      <c r="AA30" s="535">
        <v>0</v>
      </c>
      <c r="AB30" s="535">
        <v>0</v>
      </c>
      <c r="AC30" s="535">
        <v>0</v>
      </c>
      <c r="AD30" s="535">
        <v>0</v>
      </c>
      <c r="AE30" s="558">
        <v>0</v>
      </c>
      <c r="AF30" s="534">
        <v>0</v>
      </c>
      <c r="AG30" s="535">
        <v>0</v>
      </c>
      <c r="AH30" s="535">
        <v>0</v>
      </c>
      <c r="AI30" s="535">
        <v>0</v>
      </c>
      <c r="AJ30" s="535">
        <v>0</v>
      </c>
      <c r="AK30" s="535">
        <v>0</v>
      </c>
      <c r="AL30" s="535">
        <v>0</v>
      </c>
      <c r="AM30" s="535">
        <v>0</v>
      </c>
      <c r="AN30" s="535">
        <v>0</v>
      </c>
      <c r="AO30" s="535">
        <v>0</v>
      </c>
      <c r="AP30" s="535">
        <v>0</v>
      </c>
      <c r="AQ30" s="535">
        <v>0</v>
      </c>
      <c r="AR30" s="535">
        <v>0</v>
      </c>
      <c r="AS30" s="558">
        <v>0</v>
      </c>
      <c r="AT30" s="534">
        <v>0</v>
      </c>
      <c r="AU30" s="535">
        <v>0</v>
      </c>
      <c r="AV30" s="535">
        <v>0</v>
      </c>
      <c r="AW30" s="535">
        <v>0</v>
      </c>
      <c r="AX30" s="535">
        <v>0</v>
      </c>
      <c r="AY30" s="535">
        <v>0</v>
      </c>
      <c r="AZ30" s="535">
        <v>0</v>
      </c>
      <c r="BA30" s="535">
        <v>0</v>
      </c>
      <c r="BB30" s="535">
        <v>0</v>
      </c>
      <c r="BC30" s="535">
        <v>0</v>
      </c>
      <c r="BD30" s="535">
        <v>0</v>
      </c>
      <c r="BE30" s="535">
        <v>0</v>
      </c>
      <c r="BF30" s="535">
        <v>0</v>
      </c>
      <c r="BG30" s="558">
        <v>0</v>
      </c>
      <c r="BH30" s="534">
        <v>0</v>
      </c>
      <c r="BI30" s="535">
        <v>0</v>
      </c>
      <c r="BJ30" s="535">
        <v>0</v>
      </c>
      <c r="BK30" s="535">
        <v>0</v>
      </c>
      <c r="BL30" s="535">
        <v>0</v>
      </c>
      <c r="BM30" s="535">
        <v>0</v>
      </c>
      <c r="BN30" s="535">
        <v>0</v>
      </c>
      <c r="BO30" s="535">
        <v>0</v>
      </c>
      <c r="BP30" s="535">
        <v>0</v>
      </c>
      <c r="BQ30" s="535">
        <v>0</v>
      </c>
      <c r="BR30" s="535">
        <v>0</v>
      </c>
      <c r="BS30" s="535">
        <v>0</v>
      </c>
      <c r="BT30" s="559">
        <v>0</v>
      </c>
    </row>
    <row r="31" spans="1:74">
      <c r="A31" s="532"/>
      <c r="B31" s="514" t="s">
        <v>118</v>
      </c>
      <c r="C31" s="533" t="s">
        <v>337</v>
      </c>
      <c r="D31" s="534"/>
      <c r="E31" s="535"/>
      <c r="F31" s="535"/>
      <c r="G31" s="535"/>
      <c r="H31" s="535"/>
      <c r="I31" s="535"/>
      <c r="J31" s="535"/>
      <c r="K31" s="535"/>
      <c r="L31" s="535"/>
      <c r="M31" s="535"/>
      <c r="N31" s="535"/>
      <c r="O31" s="535"/>
      <c r="P31" s="535">
        <v>0</v>
      </c>
      <c r="Q31" s="558">
        <v>0</v>
      </c>
      <c r="R31" s="534">
        <v>0</v>
      </c>
      <c r="S31" s="535">
        <v>0</v>
      </c>
      <c r="T31" s="535">
        <v>0</v>
      </c>
      <c r="U31" s="535">
        <v>0</v>
      </c>
      <c r="V31" s="535">
        <v>0</v>
      </c>
      <c r="W31" s="535">
        <v>0</v>
      </c>
      <c r="X31" s="535">
        <v>0</v>
      </c>
      <c r="Y31" s="535">
        <v>0</v>
      </c>
      <c r="Z31" s="535">
        <v>0</v>
      </c>
      <c r="AA31" s="535">
        <v>0</v>
      </c>
      <c r="AB31" s="535">
        <v>0</v>
      </c>
      <c r="AC31" s="535">
        <v>0</v>
      </c>
      <c r="AD31" s="535">
        <v>0</v>
      </c>
      <c r="AE31" s="558">
        <v>0</v>
      </c>
      <c r="AF31" s="534">
        <v>0</v>
      </c>
      <c r="AG31" s="535">
        <v>0</v>
      </c>
      <c r="AH31" s="535">
        <v>0</v>
      </c>
      <c r="AI31" s="535">
        <v>0</v>
      </c>
      <c r="AJ31" s="535">
        <v>0</v>
      </c>
      <c r="AK31" s="535">
        <v>0</v>
      </c>
      <c r="AL31" s="535">
        <v>0</v>
      </c>
      <c r="AM31" s="535">
        <v>0</v>
      </c>
      <c r="AN31" s="535">
        <v>0</v>
      </c>
      <c r="AO31" s="535">
        <v>0</v>
      </c>
      <c r="AP31" s="535">
        <v>0</v>
      </c>
      <c r="AQ31" s="535">
        <v>0</v>
      </c>
      <c r="AR31" s="535">
        <v>0</v>
      </c>
      <c r="AS31" s="558">
        <v>0</v>
      </c>
      <c r="AT31" s="534">
        <v>0</v>
      </c>
      <c r="AU31" s="535">
        <v>0</v>
      </c>
      <c r="AV31" s="535">
        <v>0</v>
      </c>
      <c r="AW31" s="535">
        <v>0</v>
      </c>
      <c r="AX31" s="535">
        <v>0</v>
      </c>
      <c r="AY31" s="535">
        <v>0</v>
      </c>
      <c r="AZ31" s="535">
        <v>0</v>
      </c>
      <c r="BA31" s="535">
        <v>0</v>
      </c>
      <c r="BB31" s="535">
        <v>0</v>
      </c>
      <c r="BC31" s="535">
        <v>0</v>
      </c>
      <c r="BD31" s="535">
        <v>0</v>
      </c>
      <c r="BE31" s="535">
        <v>0</v>
      </c>
      <c r="BF31" s="535">
        <v>0</v>
      </c>
      <c r="BG31" s="558">
        <v>0</v>
      </c>
      <c r="BH31" s="534">
        <v>0</v>
      </c>
      <c r="BI31" s="535">
        <v>0</v>
      </c>
      <c r="BJ31" s="535">
        <v>0</v>
      </c>
      <c r="BK31" s="535">
        <v>0</v>
      </c>
      <c r="BL31" s="535">
        <v>0</v>
      </c>
      <c r="BM31" s="535">
        <v>0</v>
      </c>
      <c r="BN31" s="535">
        <v>0</v>
      </c>
      <c r="BO31" s="535">
        <v>0</v>
      </c>
      <c r="BP31" s="535">
        <v>0</v>
      </c>
      <c r="BQ31" s="535">
        <v>0</v>
      </c>
      <c r="BR31" s="535">
        <v>0</v>
      </c>
      <c r="BS31" s="535">
        <v>0</v>
      </c>
      <c r="BT31" s="559">
        <v>0</v>
      </c>
    </row>
    <row r="32" spans="1:74">
      <c r="A32" s="532"/>
      <c r="B32" s="514" t="s">
        <v>362</v>
      </c>
      <c r="C32" s="533" t="s">
        <v>364</v>
      </c>
      <c r="D32" s="534"/>
      <c r="E32" s="535"/>
      <c r="F32" s="535"/>
      <c r="G32" s="535"/>
      <c r="H32" s="535"/>
      <c r="I32" s="535"/>
      <c r="J32" s="535"/>
      <c r="K32" s="535"/>
      <c r="L32" s="535"/>
      <c r="M32" s="535"/>
      <c r="N32" s="535"/>
      <c r="O32" s="535"/>
      <c r="P32" s="535">
        <v>0</v>
      </c>
      <c r="Q32" s="558">
        <v>0</v>
      </c>
      <c r="R32" s="534">
        <v>0</v>
      </c>
      <c r="S32" s="535">
        <v>0</v>
      </c>
      <c r="T32" s="535">
        <v>0</v>
      </c>
      <c r="U32" s="535">
        <v>0</v>
      </c>
      <c r="V32" s="535">
        <v>0</v>
      </c>
      <c r="W32" s="535">
        <v>0</v>
      </c>
      <c r="X32" s="535">
        <v>0</v>
      </c>
      <c r="Y32" s="535">
        <v>0</v>
      </c>
      <c r="Z32" s="535">
        <v>0</v>
      </c>
      <c r="AA32" s="535">
        <v>0</v>
      </c>
      <c r="AB32" s="535">
        <v>0</v>
      </c>
      <c r="AC32" s="535">
        <v>0</v>
      </c>
      <c r="AD32" s="535">
        <v>0</v>
      </c>
      <c r="AE32" s="558">
        <v>0</v>
      </c>
      <c r="AF32" s="534">
        <v>0</v>
      </c>
      <c r="AG32" s="535">
        <v>0</v>
      </c>
      <c r="AH32" s="535">
        <v>0</v>
      </c>
      <c r="AI32" s="535">
        <v>0</v>
      </c>
      <c r="AJ32" s="535">
        <v>0</v>
      </c>
      <c r="AK32" s="535">
        <v>0</v>
      </c>
      <c r="AL32" s="535">
        <v>0</v>
      </c>
      <c r="AM32" s="535">
        <v>0</v>
      </c>
      <c r="AN32" s="535">
        <v>0</v>
      </c>
      <c r="AO32" s="535">
        <v>0</v>
      </c>
      <c r="AP32" s="535">
        <v>0</v>
      </c>
      <c r="AQ32" s="535">
        <v>0</v>
      </c>
      <c r="AR32" s="535">
        <v>0</v>
      </c>
      <c r="AS32" s="558">
        <v>0</v>
      </c>
      <c r="AT32" s="534">
        <v>0</v>
      </c>
      <c r="AU32" s="535">
        <v>0</v>
      </c>
      <c r="AV32" s="535">
        <v>0</v>
      </c>
      <c r="AW32" s="535">
        <v>0</v>
      </c>
      <c r="AX32" s="535">
        <v>0</v>
      </c>
      <c r="AY32" s="535">
        <v>0</v>
      </c>
      <c r="AZ32" s="535">
        <v>0</v>
      </c>
      <c r="BA32" s="535">
        <v>0</v>
      </c>
      <c r="BB32" s="535">
        <v>0</v>
      </c>
      <c r="BC32" s="535">
        <v>0</v>
      </c>
      <c r="BD32" s="535">
        <v>0</v>
      </c>
      <c r="BE32" s="535">
        <v>0</v>
      </c>
      <c r="BF32" s="535">
        <v>0</v>
      </c>
      <c r="BG32" s="558">
        <v>0</v>
      </c>
      <c r="BH32" s="534">
        <v>0</v>
      </c>
      <c r="BI32" s="535">
        <v>0</v>
      </c>
      <c r="BJ32" s="535">
        <v>0</v>
      </c>
      <c r="BK32" s="535">
        <v>0</v>
      </c>
      <c r="BL32" s="535">
        <v>0</v>
      </c>
      <c r="BM32" s="535">
        <v>0</v>
      </c>
      <c r="BN32" s="535">
        <v>0</v>
      </c>
      <c r="BO32" s="535">
        <v>0</v>
      </c>
      <c r="BP32" s="535">
        <v>0</v>
      </c>
      <c r="BQ32" s="535">
        <v>0</v>
      </c>
      <c r="BR32" s="535">
        <v>0</v>
      </c>
      <c r="BS32" s="535">
        <v>0</v>
      </c>
      <c r="BT32" s="559">
        <v>0</v>
      </c>
    </row>
    <row r="33" spans="1:72" ht="15" customHeight="1">
      <c r="A33" s="532"/>
      <c r="B33" s="514" t="s">
        <v>64</v>
      </c>
      <c r="C33" s="533" t="s">
        <v>63</v>
      </c>
      <c r="D33" s="534"/>
      <c r="E33" s="535"/>
      <c r="F33" s="535"/>
      <c r="G33" s="535"/>
      <c r="H33" s="535"/>
      <c r="I33" s="535"/>
      <c r="J33" s="535"/>
      <c r="K33" s="535"/>
      <c r="L33" s="535"/>
      <c r="M33" s="535"/>
      <c r="N33" s="535"/>
      <c r="O33" s="535"/>
      <c r="P33" s="535">
        <v>0</v>
      </c>
      <c r="Q33" s="558" t="s">
        <v>439</v>
      </c>
      <c r="R33" s="534">
        <v>0</v>
      </c>
      <c r="S33" s="535">
        <v>0</v>
      </c>
      <c r="T33" s="535">
        <v>0</v>
      </c>
      <c r="U33" s="535">
        <v>0</v>
      </c>
      <c r="V33" s="535">
        <v>0</v>
      </c>
      <c r="W33" s="535">
        <v>0</v>
      </c>
      <c r="X33" s="535">
        <v>0</v>
      </c>
      <c r="Y33" s="535">
        <v>0</v>
      </c>
      <c r="Z33" s="535">
        <v>0</v>
      </c>
      <c r="AA33" s="535">
        <v>0</v>
      </c>
      <c r="AB33" s="535">
        <v>0</v>
      </c>
      <c r="AC33" s="535">
        <v>0</v>
      </c>
      <c r="AD33" s="535">
        <v>0</v>
      </c>
      <c r="AE33" s="558">
        <v>0</v>
      </c>
      <c r="AF33" s="534">
        <v>0</v>
      </c>
      <c r="AG33" s="535">
        <v>0</v>
      </c>
      <c r="AH33" s="535">
        <v>0</v>
      </c>
      <c r="AI33" s="535">
        <v>0</v>
      </c>
      <c r="AJ33" s="535">
        <v>0</v>
      </c>
      <c r="AK33" s="535">
        <v>0</v>
      </c>
      <c r="AL33" s="535">
        <v>0</v>
      </c>
      <c r="AM33" s="535">
        <v>0</v>
      </c>
      <c r="AN33" s="535">
        <v>0</v>
      </c>
      <c r="AO33" s="535">
        <v>0</v>
      </c>
      <c r="AP33" s="535">
        <v>0</v>
      </c>
      <c r="AQ33" s="535">
        <v>0</v>
      </c>
      <c r="AR33" s="535">
        <v>0</v>
      </c>
      <c r="AS33" s="558">
        <v>0</v>
      </c>
      <c r="AT33" s="534">
        <v>0</v>
      </c>
      <c r="AU33" s="535">
        <v>0</v>
      </c>
      <c r="AV33" s="535">
        <v>0</v>
      </c>
      <c r="AW33" s="535">
        <v>0</v>
      </c>
      <c r="AX33" s="535">
        <v>0</v>
      </c>
      <c r="AY33" s="535">
        <v>0</v>
      </c>
      <c r="AZ33" s="535">
        <v>0</v>
      </c>
      <c r="BA33" s="535">
        <v>0</v>
      </c>
      <c r="BB33" s="535">
        <v>0</v>
      </c>
      <c r="BC33" s="535">
        <v>0</v>
      </c>
      <c r="BD33" s="535">
        <v>0</v>
      </c>
      <c r="BE33" s="535">
        <v>0</v>
      </c>
      <c r="BF33" s="535">
        <v>0</v>
      </c>
      <c r="BG33" s="558">
        <v>0</v>
      </c>
      <c r="BH33" s="534">
        <v>0</v>
      </c>
      <c r="BI33" s="535">
        <v>0</v>
      </c>
      <c r="BJ33" s="535">
        <v>0</v>
      </c>
      <c r="BK33" s="535">
        <v>0</v>
      </c>
      <c r="BL33" s="535">
        <v>0</v>
      </c>
      <c r="BM33" s="535">
        <v>0</v>
      </c>
      <c r="BN33" s="535">
        <v>0</v>
      </c>
      <c r="BO33" s="535">
        <v>0</v>
      </c>
      <c r="BP33" s="535">
        <v>0</v>
      </c>
      <c r="BQ33" s="535">
        <v>0</v>
      </c>
      <c r="BR33" s="535">
        <v>0</v>
      </c>
      <c r="BS33" s="535">
        <v>0</v>
      </c>
      <c r="BT33" s="559">
        <v>0</v>
      </c>
    </row>
    <row r="34" spans="1:72">
      <c r="A34" s="532"/>
      <c r="B34" s="514" t="s">
        <v>70</v>
      </c>
      <c r="C34" s="533" t="s">
        <v>69</v>
      </c>
      <c r="D34" s="534"/>
      <c r="E34" s="535"/>
      <c r="F34" s="535"/>
      <c r="G34" s="535"/>
      <c r="H34" s="535"/>
      <c r="I34" s="535"/>
      <c r="J34" s="535"/>
      <c r="K34" s="535"/>
      <c r="L34" s="535"/>
      <c r="M34" s="535"/>
      <c r="N34" s="535"/>
      <c r="O34" s="535"/>
      <c r="P34" s="535">
        <v>0</v>
      </c>
      <c r="Q34" s="558">
        <v>0</v>
      </c>
      <c r="R34" s="534">
        <v>0</v>
      </c>
      <c r="S34" s="535">
        <v>0</v>
      </c>
      <c r="T34" s="535">
        <v>0</v>
      </c>
      <c r="U34" s="535">
        <v>0</v>
      </c>
      <c r="V34" s="535">
        <v>0</v>
      </c>
      <c r="W34" s="535">
        <v>0</v>
      </c>
      <c r="X34" s="535">
        <v>0</v>
      </c>
      <c r="Y34" s="535">
        <v>0</v>
      </c>
      <c r="Z34" s="535">
        <v>0</v>
      </c>
      <c r="AA34" s="535">
        <v>0</v>
      </c>
      <c r="AB34" s="535">
        <v>0</v>
      </c>
      <c r="AC34" s="535">
        <v>0</v>
      </c>
      <c r="AD34" s="535">
        <v>0</v>
      </c>
      <c r="AE34" s="558">
        <v>0</v>
      </c>
      <c r="AF34" s="534">
        <v>0</v>
      </c>
      <c r="AG34" s="535">
        <v>0</v>
      </c>
      <c r="AH34" s="535">
        <v>0</v>
      </c>
      <c r="AI34" s="535">
        <v>0</v>
      </c>
      <c r="AJ34" s="535">
        <v>0</v>
      </c>
      <c r="AK34" s="535">
        <v>0</v>
      </c>
      <c r="AL34" s="535">
        <v>0</v>
      </c>
      <c r="AM34" s="535">
        <v>0</v>
      </c>
      <c r="AN34" s="535">
        <v>0</v>
      </c>
      <c r="AO34" s="535">
        <v>0</v>
      </c>
      <c r="AP34" s="535">
        <v>0</v>
      </c>
      <c r="AQ34" s="535">
        <v>0</v>
      </c>
      <c r="AR34" s="535">
        <v>0</v>
      </c>
      <c r="AS34" s="558">
        <v>0</v>
      </c>
      <c r="AT34" s="534">
        <v>0</v>
      </c>
      <c r="AU34" s="535">
        <v>0</v>
      </c>
      <c r="AV34" s="535">
        <v>0</v>
      </c>
      <c r="AW34" s="535">
        <v>0</v>
      </c>
      <c r="AX34" s="535">
        <v>0</v>
      </c>
      <c r="AY34" s="535">
        <v>0</v>
      </c>
      <c r="AZ34" s="535">
        <v>0</v>
      </c>
      <c r="BA34" s="535">
        <v>0</v>
      </c>
      <c r="BB34" s="535">
        <v>0</v>
      </c>
      <c r="BC34" s="535">
        <v>0</v>
      </c>
      <c r="BD34" s="535">
        <v>0</v>
      </c>
      <c r="BE34" s="535">
        <v>0</v>
      </c>
      <c r="BF34" s="535">
        <v>0</v>
      </c>
      <c r="BG34" s="558">
        <v>0</v>
      </c>
      <c r="BH34" s="534">
        <v>0</v>
      </c>
      <c r="BI34" s="535">
        <v>0</v>
      </c>
      <c r="BJ34" s="535">
        <v>0</v>
      </c>
      <c r="BK34" s="535">
        <v>0</v>
      </c>
      <c r="BL34" s="535">
        <v>0</v>
      </c>
      <c r="BM34" s="535">
        <v>0</v>
      </c>
      <c r="BN34" s="535">
        <v>0</v>
      </c>
      <c r="BO34" s="535">
        <v>0</v>
      </c>
      <c r="BP34" s="535">
        <v>0</v>
      </c>
      <c r="BQ34" s="535">
        <v>0</v>
      </c>
      <c r="BR34" s="535">
        <v>0</v>
      </c>
      <c r="BS34" s="535">
        <v>0</v>
      </c>
      <c r="BT34" s="559">
        <v>0</v>
      </c>
    </row>
    <row r="35" spans="1:72">
      <c r="A35" s="532"/>
      <c r="B35" s="514" t="s">
        <v>72</v>
      </c>
      <c r="C35" s="533" t="s">
        <v>71</v>
      </c>
      <c r="D35" s="534"/>
      <c r="E35" s="535"/>
      <c r="F35" s="535"/>
      <c r="G35" s="535"/>
      <c r="H35" s="535"/>
      <c r="I35" s="535"/>
      <c r="J35" s="535"/>
      <c r="K35" s="535"/>
      <c r="L35" s="535"/>
      <c r="M35" s="535"/>
      <c r="N35" s="535"/>
      <c r="O35" s="535"/>
      <c r="P35" s="535">
        <v>0</v>
      </c>
      <c r="Q35" s="558">
        <v>0</v>
      </c>
      <c r="R35" s="534">
        <v>0</v>
      </c>
      <c r="S35" s="535">
        <v>0</v>
      </c>
      <c r="T35" s="535">
        <v>0</v>
      </c>
      <c r="U35" s="535">
        <v>0</v>
      </c>
      <c r="V35" s="535">
        <v>0</v>
      </c>
      <c r="W35" s="535">
        <v>0</v>
      </c>
      <c r="X35" s="535">
        <v>0</v>
      </c>
      <c r="Y35" s="535">
        <v>0</v>
      </c>
      <c r="Z35" s="535">
        <v>0</v>
      </c>
      <c r="AA35" s="535">
        <v>0</v>
      </c>
      <c r="AB35" s="535">
        <v>0</v>
      </c>
      <c r="AC35" s="535">
        <v>0</v>
      </c>
      <c r="AD35" s="535">
        <v>0</v>
      </c>
      <c r="AE35" s="558">
        <v>0</v>
      </c>
      <c r="AF35" s="534">
        <v>0</v>
      </c>
      <c r="AG35" s="535">
        <v>0</v>
      </c>
      <c r="AH35" s="535">
        <v>0</v>
      </c>
      <c r="AI35" s="535">
        <v>0</v>
      </c>
      <c r="AJ35" s="535">
        <v>0</v>
      </c>
      <c r="AK35" s="535">
        <v>0</v>
      </c>
      <c r="AL35" s="535">
        <v>0</v>
      </c>
      <c r="AM35" s="535">
        <v>0</v>
      </c>
      <c r="AN35" s="535">
        <v>0</v>
      </c>
      <c r="AO35" s="535">
        <v>0</v>
      </c>
      <c r="AP35" s="535">
        <v>0</v>
      </c>
      <c r="AQ35" s="535">
        <v>0</v>
      </c>
      <c r="AR35" s="535">
        <v>0</v>
      </c>
      <c r="AS35" s="558">
        <v>0</v>
      </c>
      <c r="AT35" s="534">
        <v>0</v>
      </c>
      <c r="AU35" s="535">
        <v>0</v>
      </c>
      <c r="AV35" s="535">
        <v>0</v>
      </c>
      <c r="AW35" s="535">
        <v>0</v>
      </c>
      <c r="AX35" s="535">
        <v>0</v>
      </c>
      <c r="AY35" s="535">
        <v>0</v>
      </c>
      <c r="AZ35" s="535">
        <v>0</v>
      </c>
      <c r="BA35" s="535">
        <v>0</v>
      </c>
      <c r="BB35" s="535">
        <v>0</v>
      </c>
      <c r="BC35" s="535">
        <v>0</v>
      </c>
      <c r="BD35" s="535">
        <v>0</v>
      </c>
      <c r="BE35" s="535">
        <v>0</v>
      </c>
      <c r="BF35" s="535">
        <v>0</v>
      </c>
      <c r="BG35" s="558">
        <v>0</v>
      </c>
      <c r="BH35" s="534">
        <v>0</v>
      </c>
      <c r="BI35" s="535">
        <v>0</v>
      </c>
      <c r="BJ35" s="535">
        <v>0</v>
      </c>
      <c r="BK35" s="535">
        <v>0</v>
      </c>
      <c r="BL35" s="535">
        <v>0</v>
      </c>
      <c r="BM35" s="535">
        <v>0</v>
      </c>
      <c r="BN35" s="535">
        <v>0</v>
      </c>
      <c r="BO35" s="535">
        <v>0</v>
      </c>
      <c r="BP35" s="535">
        <v>0</v>
      </c>
      <c r="BQ35" s="535">
        <v>0</v>
      </c>
      <c r="BR35" s="535">
        <v>0</v>
      </c>
      <c r="BS35" s="535">
        <v>0</v>
      </c>
      <c r="BT35" s="559">
        <v>0</v>
      </c>
    </row>
    <row r="36" spans="1:72">
      <c r="A36" s="532"/>
      <c r="B36" s="514" t="s">
        <v>74</v>
      </c>
      <c r="C36" s="533" t="s">
        <v>73</v>
      </c>
      <c r="D36" s="534"/>
      <c r="E36" s="535"/>
      <c r="F36" s="535"/>
      <c r="G36" s="535"/>
      <c r="H36" s="535"/>
      <c r="I36" s="535"/>
      <c r="J36" s="535"/>
      <c r="K36" s="535"/>
      <c r="L36" s="535"/>
      <c r="M36" s="535"/>
      <c r="N36" s="535"/>
      <c r="O36" s="535"/>
      <c r="P36" s="535">
        <v>0</v>
      </c>
      <c r="Q36" s="558">
        <v>0</v>
      </c>
      <c r="R36" s="534">
        <v>0</v>
      </c>
      <c r="S36" s="535">
        <v>0</v>
      </c>
      <c r="T36" s="535">
        <v>0</v>
      </c>
      <c r="U36" s="535">
        <v>0</v>
      </c>
      <c r="V36" s="535">
        <v>0</v>
      </c>
      <c r="W36" s="535">
        <v>0</v>
      </c>
      <c r="X36" s="535">
        <v>0</v>
      </c>
      <c r="Y36" s="535">
        <v>0</v>
      </c>
      <c r="Z36" s="535">
        <v>0</v>
      </c>
      <c r="AA36" s="535">
        <v>0</v>
      </c>
      <c r="AB36" s="535">
        <v>0</v>
      </c>
      <c r="AC36" s="535">
        <v>0</v>
      </c>
      <c r="AD36" s="535">
        <v>0</v>
      </c>
      <c r="AE36" s="558">
        <v>0</v>
      </c>
      <c r="AF36" s="534">
        <v>0</v>
      </c>
      <c r="AG36" s="535">
        <v>0</v>
      </c>
      <c r="AH36" s="535">
        <v>0</v>
      </c>
      <c r="AI36" s="535">
        <v>0</v>
      </c>
      <c r="AJ36" s="535">
        <v>0</v>
      </c>
      <c r="AK36" s="535">
        <v>0</v>
      </c>
      <c r="AL36" s="535">
        <v>0</v>
      </c>
      <c r="AM36" s="535">
        <v>0</v>
      </c>
      <c r="AN36" s="535">
        <v>0</v>
      </c>
      <c r="AO36" s="535">
        <v>0</v>
      </c>
      <c r="AP36" s="535">
        <v>0</v>
      </c>
      <c r="AQ36" s="535">
        <v>0</v>
      </c>
      <c r="AR36" s="535">
        <v>0</v>
      </c>
      <c r="AS36" s="558">
        <v>0</v>
      </c>
      <c r="AT36" s="534">
        <v>0</v>
      </c>
      <c r="AU36" s="535">
        <v>0.27272727272727271</v>
      </c>
      <c r="AV36" s="535">
        <v>0.27272727272727276</v>
      </c>
      <c r="AW36" s="535">
        <v>0.27272727272727271</v>
      </c>
      <c r="AX36" s="535">
        <v>0.27272727272727271</v>
      </c>
      <c r="AY36" s="535">
        <v>0.27272727272727271</v>
      </c>
      <c r="AZ36" s="535">
        <v>0.27272727272727271</v>
      </c>
      <c r="BA36" s="535">
        <v>0.27272727272727271</v>
      </c>
      <c r="BB36" s="535">
        <v>0.27272727272727271</v>
      </c>
      <c r="BC36" s="535">
        <v>1</v>
      </c>
      <c r="BD36" s="535">
        <v>3.0909090909090904</v>
      </c>
      <c r="BE36" s="535">
        <v>0</v>
      </c>
      <c r="BF36" s="535">
        <f>BG36-SUM(AT36:BE36)</f>
        <v>-6.2727272727272716</v>
      </c>
      <c r="BG36" s="558">
        <v>0</v>
      </c>
      <c r="BH36" s="534">
        <v>0</v>
      </c>
      <c r="BI36" s="535">
        <v>0</v>
      </c>
      <c r="BJ36" s="535">
        <v>0</v>
      </c>
      <c r="BK36" s="535">
        <v>0</v>
      </c>
      <c r="BL36" s="535">
        <v>0</v>
      </c>
      <c r="BM36" s="535">
        <v>0</v>
      </c>
      <c r="BN36" s="535">
        <v>0</v>
      </c>
      <c r="BO36" s="535">
        <v>0</v>
      </c>
      <c r="BP36" s="535">
        <v>0</v>
      </c>
      <c r="BQ36" s="535">
        <v>0</v>
      </c>
      <c r="BR36" s="535">
        <v>0</v>
      </c>
      <c r="BS36" s="535">
        <v>0</v>
      </c>
      <c r="BT36" s="559">
        <v>0</v>
      </c>
    </row>
    <row r="37" spans="1:72">
      <c r="A37" s="532"/>
      <c r="B37" s="514" t="s">
        <v>132</v>
      </c>
      <c r="C37" s="533" t="s">
        <v>338</v>
      </c>
      <c r="D37" s="534"/>
      <c r="E37" s="535"/>
      <c r="F37" s="535"/>
      <c r="G37" s="535"/>
      <c r="H37" s="535"/>
      <c r="I37" s="535"/>
      <c r="J37" s="535"/>
      <c r="K37" s="535"/>
      <c r="L37" s="535"/>
      <c r="M37" s="535"/>
      <c r="N37" s="535"/>
      <c r="O37" s="535"/>
      <c r="P37" s="535">
        <v>0</v>
      </c>
      <c r="Q37" s="558">
        <v>0</v>
      </c>
      <c r="R37" s="534">
        <v>0</v>
      </c>
      <c r="S37" s="535">
        <v>0</v>
      </c>
      <c r="T37" s="535">
        <v>0</v>
      </c>
      <c r="U37" s="535">
        <v>0</v>
      </c>
      <c r="V37" s="535">
        <v>0</v>
      </c>
      <c r="W37" s="535">
        <v>0</v>
      </c>
      <c r="X37" s="535">
        <v>0</v>
      </c>
      <c r="Y37" s="535">
        <v>0</v>
      </c>
      <c r="Z37" s="535">
        <v>0</v>
      </c>
      <c r="AA37" s="535">
        <v>0</v>
      </c>
      <c r="AB37" s="535">
        <v>0</v>
      </c>
      <c r="AC37" s="535">
        <v>0</v>
      </c>
      <c r="AD37" s="535">
        <v>0</v>
      </c>
      <c r="AE37" s="558">
        <v>0</v>
      </c>
      <c r="AF37" s="534">
        <v>0</v>
      </c>
      <c r="AG37" s="535">
        <v>0</v>
      </c>
      <c r="AH37" s="535">
        <v>0</v>
      </c>
      <c r="AI37" s="535">
        <v>0</v>
      </c>
      <c r="AJ37" s="535">
        <v>0</v>
      </c>
      <c r="AK37" s="535">
        <v>0</v>
      </c>
      <c r="AL37" s="535">
        <v>0</v>
      </c>
      <c r="AM37" s="535">
        <v>0</v>
      </c>
      <c r="AN37" s="535">
        <v>0</v>
      </c>
      <c r="AO37" s="535">
        <v>0</v>
      </c>
      <c r="AP37" s="535">
        <v>0</v>
      </c>
      <c r="AQ37" s="535">
        <v>0</v>
      </c>
      <c r="AR37" s="535">
        <v>0</v>
      </c>
      <c r="AS37" s="558">
        <v>0</v>
      </c>
      <c r="AT37" s="534">
        <v>0</v>
      </c>
      <c r="AU37" s="535">
        <v>0</v>
      </c>
      <c r="AV37" s="535">
        <v>0</v>
      </c>
      <c r="AW37" s="535">
        <v>0</v>
      </c>
      <c r="AX37" s="535">
        <v>0</v>
      </c>
      <c r="AY37" s="535">
        <v>0</v>
      </c>
      <c r="AZ37" s="535">
        <v>0</v>
      </c>
      <c r="BA37" s="535">
        <v>0</v>
      </c>
      <c r="BB37" s="535">
        <v>0</v>
      </c>
      <c r="BC37" s="535">
        <v>0</v>
      </c>
      <c r="BD37" s="535">
        <v>0</v>
      </c>
      <c r="BE37" s="535">
        <v>0</v>
      </c>
      <c r="BF37" s="535">
        <v>0</v>
      </c>
      <c r="BG37" s="558">
        <v>0</v>
      </c>
      <c r="BH37" s="534">
        <v>0</v>
      </c>
      <c r="BI37" s="535">
        <v>0</v>
      </c>
      <c r="BJ37" s="535">
        <v>0</v>
      </c>
      <c r="BK37" s="535">
        <v>0</v>
      </c>
      <c r="BL37" s="535">
        <v>0</v>
      </c>
      <c r="BM37" s="535">
        <v>0</v>
      </c>
      <c r="BN37" s="535">
        <v>0</v>
      </c>
      <c r="BO37" s="535">
        <v>0</v>
      </c>
      <c r="BP37" s="535">
        <v>0</v>
      </c>
      <c r="BQ37" s="535">
        <v>0</v>
      </c>
      <c r="BR37" s="535">
        <v>0</v>
      </c>
      <c r="BS37" s="535">
        <v>0</v>
      </c>
      <c r="BT37" s="559">
        <v>0</v>
      </c>
    </row>
    <row r="38" spans="1:72">
      <c r="A38" s="532"/>
      <c r="B38" s="514" t="s">
        <v>360</v>
      </c>
      <c r="C38" s="533" t="s">
        <v>359</v>
      </c>
      <c r="D38" s="534"/>
      <c r="E38" s="535"/>
      <c r="F38" s="535"/>
      <c r="G38" s="535"/>
      <c r="H38" s="535"/>
      <c r="I38" s="535"/>
      <c r="J38" s="535"/>
      <c r="K38" s="535"/>
      <c r="L38" s="535"/>
      <c r="M38" s="535"/>
      <c r="N38" s="535"/>
      <c r="O38" s="535"/>
      <c r="P38" s="535">
        <v>0</v>
      </c>
      <c r="Q38" s="558">
        <v>0</v>
      </c>
      <c r="R38" s="534">
        <v>0</v>
      </c>
      <c r="S38" s="535">
        <v>0</v>
      </c>
      <c r="T38" s="535">
        <v>0</v>
      </c>
      <c r="U38" s="535">
        <v>0</v>
      </c>
      <c r="V38" s="535">
        <v>0</v>
      </c>
      <c r="W38" s="535">
        <v>0</v>
      </c>
      <c r="X38" s="535">
        <v>0</v>
      </c>
      <c r="Y38" s="535">
        <v>0</v>
      </c>
      <c r="Z38" s="535">
        <v>0</v>
      </c>
      <c r="AA38" s="535">
        <v>0</v>
      </c>
      <c r="AB38" s="535">
        <v>0</v>
      </c>
      <c r="AC38" s="535">
        <v>0</v>
      </c>
      <c r="AD38" s="535">
        <v>0</v>
      </c>
      <c r="AE38" s="558">
        <v>0</v>
      </c>
      <c r="AF38" s="534">
        <v>0</v>
      </c>
      <c r="AG38" s="535">
        <v>0</v>
      </c>
      <c r="AH38" s="535">
        <v>0</v>
      </c>
      <c r="AI38" s="535">
        <v>0</v>
      </c>
      <c r="AJ38" s="535">
        <v>0</v>
      </c>
      <c r="AK38" s="535">
        <v>0</v>
      </c>
      <c r="AL38" s="535">
        <v>0</v>
      </c>
      <c r="AM38" s="535">
        <v>0</v>
      </c>
      <c r="AN38" s="535">
        <v>0</v>
      </c>
      <c r="AO38" s="535">
        <v>0</v>
      </c>
      <c r="AP38" s="535">
        <v>0</v>
      </c>
      <c r="AQ38" s="535">
        <v>0</v>
      </c>
      <c r="AR38" s="535">
        <v>0</v>
      </c>
      <c r="AS38" s="558">
        <v>0</v>
      </c>
      <c r="AT38" s="534">
        <v>0</v>
      </c>
      <c r="AU38" s="535">
        <v>0</v>
      </c>
      <c r="AV38" s="535">
        <v>0</v>
      </c>
      <c r="AW38" s="535">
        <v>0</v>
      </c>
      <c r="AX38" s="535">
        <v>0</v>
      </c>
      <c r="AY38" s="535">
        <v>0</v>
      </c>
      <c r="AZ38" s="535">
        <v>0</v>
      </c>
      <c r="BA38" s="535">
        <v>0</v>
      </c>
      <c r="BB38" s="535">
        <v>0</v>
      </c>
      <c r="BC38" s="535">
        <v>0</v>
      </c>
      <c r="BD38" s="535">
        <v>0</v>
      </c>
      <c r="BE38" s="535">
        <v>0</v>
      </c>
      <c r="BF38" s="535">
        <v>0</v>
      </c>
      <c r="BG38" s="558">
        <v>0</v>
      </c>
      <c r="BH38" s="534">
        <v>0</v>
      </c>
      <c r="BI38" s="535">
        <v>0</v>
      </c>
      <c r="BJ38" s="535">
        <v>0</v>
      </c>
      <c r="BK38" s="535">
        <v>0</v>
      </c>
      <c r="BL38" s="535">
        <v>0</v>
      </c>
      <c r="BM38" s="535">
        <v>0</v>
      </c>
      <c r="BN38" s="535">
        <v>0</v>
      </c>
      <c r="BO38" s="535">
        <v>0</v>
      </c>
      <c r="BP38" s="535">
        <v>0</v>
      </c>
      <c r="BQ38" s="535">
        <v>0</v>
      </c>
      <c r="BR38" s="535">
        <v>0</v>
      </c>
      <c r="BS38" s="535">
        <v>0</v>
      </c>
      <c r="BT38" s="559">
        <v>0</v>
      </c>
    </row>
    <row r="39" spans="1:72">
      <c r="A39" s="532"/>
      <c r="B39" s="514" t="s">
        <v>78</v>
      </c>
      <c r="C39" s="533" t="s">
        <v>339</v>
      </c>
      <c r="D39" s="534"/>
      <c r="E39" s="535"/>
      <c r="F39" s="535"/>
      <c r="G39" s="535"/>
      <c r="H39" s="535"/>
      <c r="I39" s="535"/>
      <c r="J39" s="535"/>
      <c r="K39" s="535"/>
      <c r="L39" s="535"/>
      <c r="M39" s="535"/>
      <c r="N39" s="535"/>
      <c r="O39" s="535"/>
      <c r="P39" s="535">
        <v>0</v>
      </c>
      <c r="Q39" s="558">
        <v>0</v>
      </c>
      <c r="R39" s="534">
        <v>0</v>
      </c>
      <c r="S39" s="535">
        <v>0</v>
      </c>
      <c r="T39" s="535">
        <v>0</v>
      </c>
      <c r="U39" s="535">
        <v>0</v>
      </c>
      <c r="V39" s="535">
        <v>0</v>
      </c>
      <c r="W39" s="535">
        <v>0</v>
      </c>
      <c r="X39" s="535">
        <v>0</v>
      </c>
      <c r="Y39" s="535">
        <v>0</v>
      </c>
      <c r="Z39" s="535">
        <v>0</v>
      </c>
      <c r="AA39" s="535">
        <v>0</v>
      </c>
      <c r="AB39" s="535">
        <v>0</v>
      </c>
      <c r="AC39" s="535">
        <v>0</v>
      </c>
      <c r="AD39" s="535">
        <v>0</v>
      </c>
      <c r="AE39" s="558">
        <v>0</v>
      </c>
      <c r="AF39" s="534">
        <v>0</v>
      </c>
      <c r="AG39" s="535">
        <v>0</v>
      </c>
      <c r="AH39" s="535">
        <v>0</v>
      </c>
      <c r="AI39" s="535">
        <v>0</v>
      </c>
      <c r="AJ39" s="535">
        <v>0</v>
      </c>
      <c r="AK39" s="535">
        <v>0</v>
      </c>
      <c r="AL39" s="535">
        <v>0</v>
      </c>
      <c r="AM39" s="535">
        <v>0</v>
      </c>
      <c r="AN39" s="535">
        <v>0</v>
      </c>
      <c r="AO39" s="535">
        <v>0</v>
      </c>
      <c r="AP39" s="535">
        <v>0</v>
      </c>
      <c r="AQ39" s="535">
        <v>0</v>
      </c>
      <c r="AR39" s="535">
        <v>0</v>
      </c>
      <c r="AS39" s="558">
        <v>0</v>
      </c>
      <c r="AT39" s="534">
        <v>0</v>
      </c>
      <c r="AU39" s="535">
        <v>0</v>
      </c>
      <c r="AV39" s="535">
        <v>0</v>
      </c>
      <c r="AW39" s="535">
        <v>0</v>
      </c>
      <c r="AX39" s="535">
        <v>0</v>
      </c>
      <c r="AY39" s="535">
        <v>0</v>
      </c>
      <c r="AZ39" s="535">
        <v>0</v>
      </c>
      <c r="BA39" s="535">
        <v>0</v>
      </c>
      <c r="BB39" s="535">
        <v>0</v>
      </c>
      <c r="BC39" s="535">
        <v>0</v>
      </c>
      <c r="BD39" s="535">
        <v>0</v>
      </c>
      <c r="BE39" s="535">
        <v>0</v>
      </c>
      <c r="BF39" s="535">
        <v>0</v>
      </c>
      <c r="BG39" s="558">
        <v>0</v>
      </c>
      <c r="BH39" s="534">
        <v>0</v>
      </c>
      <c r="BI39" s="535">
        <v>0</v>
      </c>
      <c r="BJ39" s="535">
        <v>0</v>
      </c>
      <c r="BK39" s="535">
        <v>0</v>
      </c>
      <c r="BL39" s="535">
        <v>0</v>
      </c>
      <c r="BM39" s="535">
        <v>0</v>
      </c>
      <c r="BN39" s="535">
        <v>0</v>
      </c>
      <c r="BO39" s="535">
        <v>0</v>
      </c>
      <c r="BP39" s="535">
        <v>0</v>
      </c>
      <c r="BQ39" s="535">
        <v>0</v>
      </c>
      <c r="BR39" s="535">
        <v>0</v>
      </c>
      <c r="BS39" s="535">
        <v>0</v>
      </c>
      <c r="BT39" s="559">
        <v>0</v>
      </c>
    </row>
    <row r="40" spans="1:72">
      <c r="A40" s="532"/>
      <c r="B40" s="567">
        <v>93.667000000000002</v>
      </c>
      <c r="C40" s="533" t="s">
        <v>81</v>
      </c>
      <c r="D40" s="534">
        <v>0</v>
      </c>
      <c r="E40" s="535">
        <v>2618939.8999999994</v>
      </c>
      <c r="F40" s="535">
        <v>2807579.1599999997</v>
      </c>
      <c r="G40" s="535">
        <v>2723888.62</v>
      </c>
      <c r="H40" s="535">
        <v>2758501.2100000004</v>
      </c>
      <c r="I40" s="535">
        <v>2818574.9100000006</v>
      </c>
      <c r="J40" s="535">
        <v>2778760.1599999997</v>
      </c>
      <c r="K40" s="535">
        <v>2735606.31</v>
      </c>
      <c r="L40" s="535">
        <v>67391.529999999984</v>
      </c>
      <c r="M40" s="535">
        <v>-289.74</v>
      </c>
      <c r="N40" s="535">
        <v>-98560.950000000186</v>
      </c>
      <c r="O40" s="535">
        <v>0</v>
      </c>
      <c r="P40" s="535">
        <v>-5885282.1100000031</v>
      </c>
      <c r="Q40" s="558">
        <v>13325109</v>
      </c>
      <c r="R40" s="534">
        <v>0</v>
      </c>
      <c r="S40" s="535">
        <v>3245143</v>
      </c>
      <c r="T40" s="535">
        <v>3428292</v>
      </c>
      <c r="U40" s="535">
        <v>3515708</v>
      </c>
      <c r="V40" s="535">
        <v>3488524</v>
      </c>
      <c r="W40" s="535">
        <v>17929</v>
      </c>
      <c r="X40" s="535">
        <v>1059</v>
      </c>
      <c r="Y40" s="535">
        <v>0</v>
      </c>
      <c r="Z40" s="535">
        <v>-1154</v>
      </c>
      <c r="AA40" s="535">
        <v>0</v>
      </c>
      <c r="AB40" s="535">
        <v>-267190.46999999695</v>
      </c>
      <c r="AC40" s="535">
        <v>-2145195</v>
      </c>
      <c r="AD40" s="535">
        <v>2054570.4699999969</v>
      </c>
      <c r="AE40" s="558">
        <v>13337686</v>
      </c>
      <c r="AF40" s="534">
        <v>0</v>
      </c>
      <c r="AG40" s="535">
        <v>3324369</v>
      </c>
      <c r="AH40" s="535">
        <v>3336405</v>
      </c>
      <c r="AI40" s="535">
        <v>3635155</v>
      </c>
      <c r="AJ40" s="535">
        <v>3312794</v>
      </c>
      <c r="AK40" s="535">
        <v>3267448</v>
      </c>
      <c r="AL40" s="535">
        <v>3129683.5600000015</v>
      </c>
      <c r="AM40" s="535">
        <v>-2462</v>
      </c>
      <c r="AN40" s="535">
        <v>-8463956</v>
      </c>
      <c r="AO40" s="535">
        <v>-35</v>
      </c>
      <c r="AP40" s="535">
        <v>-34971.380000002682</v>
      </c>
      <c r="AQ40" s="535">
        <v>-6844820.6300000008</v>
      </c>
      <c r="AR40" s="535">
        <v>8678076.450000003</v>
      </c>
      <c r="AS40" s="558">
        <v>13337686</v>
      </c>
      <c r="AT40" s="534">
        <v>0</v>
      </c>
      <c r="AU40" s="535">
        <v>3290824</v>
      </c>
      <c r="AV40" s="535">
        <v>3654830</v>
      </c>
      <c r="AW40" s="535">
        <v>3500541</v>
      </c>
      <c r="AX40" s="535">
        <v>3383909</v>
      </c>
      <c r="AY40" s="535">
        <v>3470958.37</v>
      </c>
      <c r="AZ40" s="535">
        <v>3130443.3800000045</v>
      </c>
      <c r="BA40" s="535">
        <v>235340.50999999605</v>
      </c>
      <c r="BB40" s="535">
        <v>-345280</v>
      </c>
      <c r="BC40" s="535">
        <v>-6394780.2500000028</v>
      </c>
      <c r="BD40" s="535">
        <v>-641.4</v>
      </c>
      <c r="BE40" s="535">
        <v>-23696.43</v>
      </c>
      <c r="BF40" s="535">
        <f>BG40-SUM(AT40:BE40)</f>
        <v>-564762.18000000156</v>
      </c>
      <c r="BG40" s="558">
        <v>13337686</v>
      </c>
      <c r="BH40" s="534">
        <v>0</v>
      </c>
      <c r="BI40" s="535">
        <v>3384557.5800000005</v>
      </c>
      <c r="BJ40" s="535">
        <v>3588597.1799999997</v>
      </c>
      <c r="BK40" s="535">
        <v>3533548.98</v>
      </c>
      <c r="BL40" s="535">
        <v>3473064.4</v>
      </c>
      <c r="BM40" s="535">
        <v>3360106.5600000005</v>
      </c>
      <c r="BN40" s="535">
        <v>3106041.4800000014</v>
      </c>
      <c r="BO40" s="535">
        <v>16599.219999999998</v>
      </c>
      <c r="BP40" s="535">
        <v>-1781207.3500000006</v>
      </c>
      <c r="BQ40" s="535">
        <v>-1781207.3500000006</v>
      </c>
      <c r="BR40" s="535">
        <v>-1781207.3500000006</v>
      </c>
      <c r="BS40" s="535">
        <v>-1781207.3500000006</v>
      </c>
      <c r="BT40" s="559">
        <v>13337686</v>
      </c>
    </row>
    <row r="41" spans="1:72">
      <c r="A41" s="532"/>
      <c r="B41" s="568">
        <v>93.747</v>
      </c>
      <c r="C41" s="569"/>
      <c r="D41" s="534"/>
      <c r="E41" s="535"/>
      <c r="F41" s="535"/>
      <c r="G41" s="535"/>
      <c r="H41" s="535"/>
      <c r="I41" s="535"/>
      <c r="J41" s="535"/>
      <c r="K41" s="535"/>
      <c r="L41" s="535"/>
      <c r="M41" s="535"/>
      <c r="N41" s="535"/>
      <c r="O41" s="535"/>
      <c r="P41" s="535"/>
      <c r="Q41" s="558"/>
      <c r="R41" s="534"/>
      <c r="S41" s="535"/>
      <c r="T41" s="535"/>
      <c r="U41" s="535"/>
      <c r="V41" s="535"/>
      <c r="W41" s="535"/>
      <c r="X41" s="535"/>
      <c r="Y41" s="535"/>
      <c r="Z41" s="535"/>
      <c r="AA41" s="535"/>
      <c r="AB41" s="535"/>
      <c r="AC41" s="535"/>
      <c r="AD41" s="535"/>
      <c r="AE41" s="558"/>
      <c r="AF41" s="534"/>
      <c r="AG41" s="535"/>
      <c r="AH41" s="535"/>
      <c r="AI41" s="535"/>
      <c r="AJ41" s="535"/>
      <c r="AK41" s="535"/>
      <c r="AL41" s="535"/>
      <c r="AM41" s="535"/>
      <c r="AN41" s="535"/>
      <c r="AO41" s="535"/>
      <c r="AP41" s="535"/>
      <c r="AQ41" s="535"/>
      <c r="AR41" s="535"/>
      <c r="AS41" s="558"/>
      <c r="AT41" s="534"/>
      <c r="AU41" s="535"/>
      <c r="AV41" s="535"/>
      <c r="AW41" s="535"/>
      <c r="AX41" s="535"/>
      <c r="AY41" s="535"/>
      <c r="AZ41" s="535"/>
      <c r="BA41" s="535"/>
      <c r="BB41" s="535"/>
      <c r="BC41" s="535"/>
      <c r="BD41" s="535"/>
      <c r="BE41" s="535"/>
      <c r="BF41" s="535"/>
      <c r="BG41" s="558">
        <v>0</v>
      </c>
      <c r="BH41" s="535">
        <v>0</v>
      </c>
      <c r="BI41" s="535">
        <v>0</v>
      </c>
      <c r="BJ41" s="535">
        <v>0</v>
      </c>
      <c r="BK41" s="535">
        <v>0</v>
      </c>
      <c r="BL41" s="535">
        <v>0</v>
      </c>
      <c r="BM41" s="535">
        <v>0</v>
      </c>
      <c r="BN41" s="535">
        <v>0</v>
      </c>
      <c r="BO41" s="535">
        <v>0</v>
      </c>
      <c r="BP41" s="535">
        <v>0</v>
      </c>
      <c r="BQ41" s="535">
        <v>0</v>
      </c>
      <c r="BR41" s="535">
        <v>0</v>
      </c>
      <c r="BS41" s="535">
        <v>0</v>
      </c>
      <c r="BT41" s="559">
        <v>0</v>
      </c>
    </row>
    <row r="42" spans="1:72">
      <c r="A42" s="532"/>
      <c r="B42" s="567" t="s">
        <v>455</v>
      </c>
      <c r="C42" s="533" t="s">
        <v>457</v>
      </c>
      <c r="D42" s="534"/>
      <c r="E42" s="535"/>
      <c r="F42" s="535"/>
      <c r="G42" s="535"/>
      <c r="H42" s="535"/>
      <c r="I42" s="535"/>
      <c r="J42" s="535"/>
      <c r="K42" s="535"/>
      <c r="L42" s="535"/>
      <c r="M42" s="535"/>
      <c r="N42" s="535"/>
      <c r="O42" s="535"/>
      <c r="P42" s="535">
        <v>0</v>
      </c>
      <c r="Q42" s="558">
        <v>0</v>
      </c>
      <c r="R42" s="534">
        <v>0</v>
      </c>
      <c r="S42" s="535">
        <v>0</v>
      </c>
      <c r="T42" s="535">
        <v>0</v>
      </c>
      <c r="U42" s="535">
        <v>0</v>
      </c>
      <c r="V42" s="535">
        <v>0</v>
      </c>
      <c r="W42" s="535">
        <v>0</v>
      </c>
      <c r="X42" s="535">
        <v>0</v>
      </c>
      <c r="Y42" s="535">
        <v>0</v>
      </c>
      <c r="Z42" s="535">
        <v>0</v>
      </c>
      <c r="AA42" s="535">
        <v>0</v>
      </c>
      <c r="AB42" s="535">
        <v>0</v>
      </c>
      <c r="AC42" s="535">
        <v>0</v>
      </c>
      <c r="AD42" s="535">
        <v>0</v>
      </c>
      <c r="AE42" s="558">
        <v>0</v>
      </c>
      <c r="AF42" s="534">
        <v>0</v>
      </c>
      <c r="AG42" s="535">
        <v>0</v>
      </c>
      <c r="AH42" s="535">
        <v>0</v>
      </c>
      <c r="AI42" s="535">
        <v>0</v>
      </c>
      <c r="AJ42" s="535">
        <v>0</v>
      </c>
      <c r="AK42" s="535">
        <v>0</v>
      </c>
      <c r="AL42" s="535">
        <v>0</v>
      </c>
      <c r="AM42" s="535">
        <v>0</v>
      </c>
      <c r="AN42" s="535">
        <v>0</v>
      </c>
      <c r="AO42" s="535">
        <v>0</v>
      </c>
      <c r="AP42" s="535">
        <v>0</v>
      </c>
      <c r="AQ42" s="535">
        <v>0</v>
      </c>
      <c r="AR42" s="535">
        <v>1000000</v>
      </c>
      <c r="AS42" s="558">
        <v>1000000</v>
      </c>
      <c r="AT42" s="534">
        <v>0</v>
      </c>
      <c r="AU42" s="535">
        <v>0</v>
      </c>
      <c r="AV42" s="535">
        <v>0</v>
      </c>
      <c r="AW42" s="535">
        <v>7705</v>
      </c>
      <c r="AX42" s="535">
        <v>21695</v>
      </c>
      <c r="AY42" s="535">
        <v>70483.22</v>
      </c>
      <c r="AZ42" s="535">
        <v>333762.88999999996</v>
      </c>
      <c r="BA42" s="535">
        <v>22773.789999999979</v>
      </c>
      <c r="BB42" s="535">
        <v>347530.21999999991</v>
      </c>
      <c r="BC42" s="535">
        <v>143253.87</v>
      </c>
      <c r="BD42" s="535">
        <v>149152.97999999998</v>
      </c>
      <c r="BE42" s="535">
        <v>122326.32000000004</v>
      </c>
      <c r="BF42" s="535">
        <f>BG42-SUM(AT42:BE42)</f>
        <v>162583.7100000002</v>
      </c>
      <c r="BG42" s="558">
        <v>1381267</v>
      </c>
      <c r="BH42" s="534">
        <v>122687.23000000001</v>
      </c>
      <c r="BI42" s="535">
        <v>124625.29000000001</v>
      </c>
      <c r="BJ42" s="535">
        <v>135472.28</v>
      </c>
      <c r="BK42" s="535">
        <v>130828.96999999997</v>
      </c>
      <c r="BL42" s="535">
        <v>121638.73999999999</v>
      </c>
      <c r="BM42" s="535">
        <v>379606.76</v>
      </c>
      <c r="BN42" s="535">
        <v>446460.42000000004</v>
      </c>
      <c r="BO42" s="535">
        <v>275600.76999999996</v>
      </c>
      <c r="BP42" s="535">
        <v>917582.88500000001</v>
      </c>
      <c r="BQ42" s="535">
        <v>917582.88500000001</v>
      </c>
      <c r="BR42" s="535">
        <v>917582.88500000001</v>
      </c>
      <c r="BS42" s="535">
        <v>917582.88500000001</v>
      </c>
      <c r="BT42" s="559">
        <v>5407252</v>
      </c>
    </row>
    <row r="43" spans="1:72" ht="15" customHeight="1">
      <c r="A43" s="532"/>
      <c r="B43" s="514" t="s">
        <v>125</v>
      </c>
      <c r="C43" s="533" t="s">
        <v>112</v>
      </c>
      <c r="D43" s="534">
        <v>91791.760000000009</v>
      </c>
      <c r="E43" s="535">
        <v>101117.52000000002</v>
      </c>
      <c r="F43" s="535">
        <v>107195.89000000001</v>
      </c>
      <c r="G43" s="535">
        <v>103863.15</v>
      </c>
      <c r="H43" s="535">
        <v>104219.66000000002</v>
      </c>
      <c r="I43" s="535">
        <v>109513.35000000002</v>
      </c>
      <c r="J43" s="535">
        <v>104994.45000000001</v>
      </c>
      <c r="K43" s="535">
        <v>105220.13999999997</v>
      </c>
      <c r="L43" s="535">
        <v>226272.61000000004</v>
      </c>
      <c r="M43" s="535">
        <v>106100.65</v>
      </c>
      <c r="N43" s="535">
        <v>96455.26999999996</v>
      </c>
      <c r="O43" s="535">
        <v>152876.85</v>
      </c>
      <c r="P43" s="535">
        <v>119469.69999999995</v>
      </c>
      <c r="Q43" s="558">
        <v>1529091</v>
      </c>
      <c r="R43" s="534">
        <v>104413.34999999999</v>
      </c>
      <c r="S43" s="535">
        <v>101101</v>
      </c>
      <c r="T43" s="535">
        <v>90173</v>
      </c>
      <c r="U43" s="535">
        <v>106825</v>
      </c>
      <c r="V43" s="535">
        <v>107720</v>
      </c>
      <c r="W43" s="535">
        <v>190350</v>
      </c>
      <c r="X43" s="535">
        <v>125208</v>
      </c>
      <c r="Y43" s="535">
        <v>135848</v>
      </c>
      <c r="Z43" s="535">
        <v>96201</v>
      </c>
      <c r="AA43" s="535">
        <v>136186</v>
      </c>
      <c r="AB43" s="535">
        <v>134056.94000000015</v>
      </c>
      <c r="AC43" s="535">
        <v>123898</v>
      </c>
      <c r="AD43" s="535">
        <v>31716.709999999759</v>
      </c>
      <c r="AE43" s="558">
        <v>1483697</v>
      </c>
      <c r="AF43" s="534">
        <v>106066</v>
      </c>
      <c r="AG43" s="535">
        <v>107438</v>
      </c>
      <c r="AH43" s="535">
        <v>106161</v>
      </c>
      <c r="AI43" s="535">
        <v>114635</v>
      </c>
      <c r="AJ43" s="535">
        <v>107844</v>
      </c>
      <c r="AK43" s="535">
        <v>109897</v>
      </c>
      <c r="AL43" s="535">
        <v>153301.52999999994</v>
      </c>
      <c r="AM43" s="535">
        <v>108285</v>
      </c>
      <c r="AN43" s="535">
        <v>260589</v>
      </c>
      <c r="AO43" s="535">
        <v>145747</v>
      </c>
      <c r="AP43" s="535">
        <v>133548.05000000005</v>
      </c>
      <c r="AQ43" s="535">
        <v>110734.95000000001</v>
      </c>
      <c r="AR43" s="535">
        <v>33183.47000000003</v>
      </c>
      <c r="AS43" s="558">
        <v>1597430</v>
      </c>
      <c r="AT43" s="534">
        <v>105489</v>
      </c>
      <c r="AU43" s="535">
        <v>114953</v>
      </c>
      <c r="AV43" s="535">
        <v>119088</v>
      </c>
      <c r="AW43" s="535">
        <v>107903</v>
      </c>
      <c r="AX43" s="535">
        <v>115860</v>
      </c>
      <c r="AY43" s="535">
        <v>119335.03000000001</v>
      </c>
      <c r="AZ43" s="535">
        <v>68997.599999999919</v>
      </c>
      <c r="BA43" s="535">
        <v>265967.99999999983</v>
      </c>
      <c r="BB43" s="535">
        <v>89949.640000000043</v>
      </c>
      <c r="BC43" s="535">
        <v>82540.030000000028</v>
      </c>
      <c r="BD43" s="535">
        <v>136072.51999999999</v>
      </c>
      <c r="BE43" s="535">
        <v>115963.59</v>
      </c>
      <c r="BF43" s="535">
        <f>BG43-SUM(AT43:BE43)</f>
        <v>183303.59000000008</v>
      </c>
      <c r="BG43" s="558">
        <v>1625423</v>
      </c>
      <c r="BH43" s="534">
        <v>85927.06</v>
      </c>
      <c r="BI43" s="535">
        <v>94787.98000000001</v>
      </c>
      <c r="BJ43" s="535">
        <v>111275.98999999998</v>
      </c>
      <c r="BK43" s="535">
        <v>125146.29</v>
      </c>
      <c r="BL43" s="535">
        <v>104359.08000000003</v>
      </c>
      <c r="BM43" s="535">
        <v>92911.999999999985</v>
      </c>
      <c r="BN43" s="535">
        <v>103313.96999999986</v>
      </c>
      <c r="BO43" s="535">
        <v>122608.13</v>
      </c>
      <c r="BP43" s="535">
        <v>126359.62500000006</v>
      </c>
      <c r="BQ43" s="535">
        <v>126359.62500000006</v>
      </c>
      <c r="BR43" s="535">
        <v>126359.62500000006</v>
      </c>
      <c r="BS43" s="535">
        <v>126359.62500000006</v>
      </c>
      <c r="BT43" s="559">
        <v>1345769</v>
      </c>
    </row>
    <row r="44" spans="1:72">
      <c r="A44" s="560" t="s">
        <v>340</v>
      </c>
      <c r="B44" s="561"/>
      <c r="C44" s="562"/>
      <c r="D44" s="563">
        <v>91791.760000000009</v>
      </c>
      <c r="E44" s="564">
        <v>2720057.4199999995</v>
      </c>
      <c r="F44" s="564">
        <v>2914775.05</v>
      </c>
      <c r="G44" s="564">
        <v>2827751.77</v>
      </c>
      <c r="H44" s="564">
        <v>2862720.8700000006</v>
      </c>
      <c r="I44" s="564">
        <v>2928088.2600000007</v>
      </c>
      <c r="J44" s="564">
        <v>2883754.61</v>
      </c>
      <c r="K44" s="564">
        <v>2840826.45</v>
      </c>
      <c r="L44" s="564">
        <v>293664.14</v>
      </c>
      <c r="M44" s="564">
        <v>105810.90999999999</v>
      </c>
      <c r="N44" s="564">
        <v>-2105.6800000002258</v>
      </c>
      <c r="O44" s="564">
        <v>152876.85</v>
      </c>
      <c r="P44" s="564">
        <v>-5765812.4100000039</v>
      </c>
      <c r="Q44" s="565">
        <v>14854200</v>
      </c>
      <c r="R44" s="563">
        <v>104413.34999999999</v>
      </c>
      <c r="S44" s="563">
        <v>3346244</v>
      </c>
      <c r="T44" s="564">
        <v>3518465</v>
      </c>
      <c r="U44" s="564">
        <v>3622533</v>
      </c>
      <c r="V44" s="564">
        <v>3596244</v>
      </c>
      <c r="W44" s="564">
        <v>208279</v>
      </c>
      <c r="X44" s="564">
        <v>126267</v>
      </c>
      <c r="Y44" s="564">
        <v>135848</v>
      </c>
      <c r="Z44" s="564">
        <v>95047</v>
      </c>
      <c r="AA44" s="564">
        <v>136186</v>
      </c>
      <c r="AB44" s="564">
        <v>-133133.5299999968</v>
      </c>
      <c r="AC44" s="564">
        <v>-2021297</v>
      </c>
      <c r="AD44" s="564">
        <v>12386464.179999996</v>
      </c>
      <c r="AE44" s="565">
        <v>25121560</v>
      </c>
      <c r="AF44" s="563">
        <v>106066</v>
      </c>
      <c r="AG44" s="564">
        <v>3431807</v>
      </c>
      <c r="AH44" s="564">
        <v>3442566</v>
      </c>
      <c r="AI44" s="564">
        <v>3749790</v>
      </c>
      <c r="AJ44" s="564">
        <v>3420638</v>
      </c>
      <c r="AK44" s="564">
        <v>3377345</v>
      </c>
      <c r="AL44" s="564">
        <v>3282985.0900000012</v>
      </c>
      <c r="AM44" s="564">
        <v>105823</v>
      </c>
      <c r="AN44" s="564">
        <v>-8203367</v>
      </c>
      <c r="AO44" s="564">
        <v>145712</v>
      </c>
      <c r="AP44" s="564">
        <v>98576.669999997364</v>
      </c>
      <c r="AQ44" s="564">
        <v>-322259.90000000055</v>
      </c>
      <c r="AR44" s="564">
        <v>9711260.1400000006</v>
      </c>
      <c r="AS44" s="565">
        <v>22346942</v>
      </c>
      <c r="AT44" s="563">
        <v>105489</v>
      </c>
      <c r="AU44" s="564">
        <v>3405777.2727272729</v>
      </c>
      <c r="AV44" s="564">
        <v>3773918.2727272729</v>
      </c>
      <c r="AW44" s="564">
        <v>3616149.2727272729</v>
      </c>
      <c r="AX44" s="564">
        <v>3521464.2727272729</v>
      </c>
      <c r="AY44" s="564">
        <v>3660776.8927272731</v>
      </c>
      <c r="AZ44" s="564">
        <v>6114525.9427272761</v>
      </c>
      <c r="BA44" s="564">
        <v>524082.57272726856</v>
      </c>
      <c r="BB44" s="564">
        <v>92200.132727272663</v>
      </c>
      <c r="BC44" s="564">
        <v>945766.28999999783</v>
      </c>
      <c r="BD44" s="564">
        <v>284587.19090909092</v>
      </c>
      <c r="BE44" s="564">
        <v>214593.48000000004</v>
      </c>
      <c r="BF44" s="564">
        <f>BG44-SUM(AT44:BE44)</f>
        <v>-218881.5927272737</v>
      </c>
      <c r="BG44" s="565">
        <f>SUM(BG29:BG43)</f>
        <v>26040449</v>
      </c>
      <c r="BH44" s="563">
        <v>208614.29</v>
      </c>
      <c r="BI44" s="564">
        <v>3603970.8500000006</v>
      </c>
      <c r="BJ44" s="564">
        <v>3835345.4499999993</v>
      </c>
      <c r="BK44" s="564">
        <v>3789524.24</v>
      </c>
      <c r="BL44" s="564">
        <v>3699062.2199999997</v>
      </c>
      <c r="BM44" s="564">
        <v>3832625.3200000003</v>
      </c>
      <c r="BN44" s="564">
        <v>3655815.870000001</v>
      </c>
      <c r="BO44" s="564">
        <v>414808.11999999994</v>
      </c>
      <c r="BP44" s="564">
        <v>-737264.84000000055</v>
      </c>
      <c r="BQ44" s="564">
        <v>-737264.84000000055</v>
      </c>
      <c r="BR44" s="564">
        <v>-737264.84000000055</v>
      </c>
      <c r="BS44" s="564">
        <v>-737264.84000000055</v>
      </c>
      <c r="BT44" s="566">
        <v>20090707</v>
      </c>
    </row>
    <row r="45" spans="1:72" ht="15" customHeight="1">
      <c r="A45" s="532" t="s">
        <v>34</v>
      </c>
      <c r="B45" s="570" t="s">
        <v>89</v>
      </c>
      <c r="C45" s="533" t="s">
        <v>88</v>
      </c>
      <c r="D45" s="534">
        <v>4559.7299999999996</v>
      </c>
      <c r="E45" s="535">
        <v>4131.3599999999997</v>
      </c>
      <c r="F45" s="535">
        <v>4131.3599999999997</v>
      </c>
      <c r="G45" s="535">
        <v>4131.3599999999997</v>
      </c>
      <c r="H45" s="535">
        <v>4151.3599999999997</v>
      </c>
      <c r="I45" s="535">
        <v>4151.3599999999997</v>
      </c>
      <c r="J45" s="535">
        <v>6113.45</v>
      </c>
      <c r="K45" s="535">
        <v>4151.3599999999997</v>
      </c>
      <c r="L45" s="535">
        <v>6063.16</v>
      </c>
      <c r="M45" s="535">
        <v>4151.3599999999997</v>
      </c>
      <c r="N45" s="535">
        <v>4151.3599999999997</v>
      </c>
      <c r="O45" s="535">
        <v>6904.83</v>
      </c>
      <c r="P45" s="535"/>
      <c r="Q45" s="558">
        <v>57808</v>
      </c>
      <c r="R45" s="534">
        <v>4912.6099999999997</v>
      </c>
      <c r="S45" s="535">
        <v>4913</v>
      </c>
      <c r="T45" s="535">
        <v>4913</v>
      </c>
      <c r="U45" s="535">
        <v>5505</v>
      </c>
      <c r="V45" s="535">
        <v>5175</v>
      </c>
      <c r="W45" s="535">
        <v>4913</v>
      </c>
      <c r="X45" s="535">
        <v>5067</v>
      </c>
      <c r="Y45" s="535">
        <v>5913</v>
      </c>
      <c r="Z45" s="535">
        <v>4913</v>
      </c>
      <c r="AA45" s="535">
        <v>4913</v>
      </c>
      <c r="AB45" s="535">
        <v>4913</v>
      </c>
      <c r="AC45" s="535">
        <v>4913</v>
      </c>
      <c r="AD45" s="535">
        <v>19040.39</v>
      </c>
      <c r="AE45" s="558">
        <v>80004</v>
      </c>
      <c r="AF45" s="534">
        <v>273</v>
      </c>
      <c r="AG45" s="535">
        <v>5125</v>
      </c>
      <c r="AH45" s="535">
        <v>5077</v>
      </c>
      <c r="AI45" s="535">
        <v>9968</v>
      </c>
      <c r="AJ45" s="535">
        <v>5065</v>
      </c>
      <c r="AK45" s="535">
        <v>5360</v>
      </c>
      <c r="AL45" s="535">
        <v>5150</v>
      </c>
      <c r="AM45" s="535">
        <v>5110</v>
      </c>
      <c r="AN45" s="535">
        <v>11757</v>
      </c>
      <c r="AO45" s="535">
        <v>7851</v>
      </c>
      <c r="AP45" s="535">
        <v>5263.71</v>
      </c>
      <c r="AQ45" s="535">
        <v>5162</v>
      </c>
      <c r="AR45" s="535">
        <v>7259.2900000000009</v>
      </c>
      <c r="AS45" s="558">
        <v>78421</v>
      </c>
      <c r="AT45" s="534">
        <v>154</v>
      </c>
      <c r="AU45" s="535">
        <v>281</v>
      </c>
      <c r="AV45" s="535">
        <v>0</v>
      </c>
      <c r="AW45" s="535">
        <v>230</v>
      </c>
      <c r="AX45" s="535">
        <v>270</v>
      </c>
      <c r="AY45" s="535">
        <v>280.58000000000004</v>
      </c>
      <c r="AZ45" s="535">
        <v>324.57</v>
      </c>
      <c r="BA45" s="535">
        <v>4582.99</v>
      </c>
      <c r="BB45" s="535">
        <v>974.28000000000009</v>
      </c>
      <c r="BC45" s="535">
        <v>1220.67</v>
      </c>
      <c r="BD45" s="535">
        <v>971.93999999999983</v>
      </c>
      <c r="BE45" s="535">
        <v>0</v>
      </c>
      <c r="BF45" s="535">
        <f>BG45-SUM(AT45:BE45)</f>
        <v>-9290.0300000000007</v>
      </c>
      <c r="BG45" s="558">
        <v>0</v>
      </c>
      <c r="BH45" s="534">
        <v>0</v>
      </c>
      <c r="BI45" s="535">
        <v>0</v>
      </c>
      <c r="BJ45" s="535">
        <v>0</v>
      </c>
      <c r="BK45" s="535">
        <v>0</v>
      </c>
      <c r="BL45" s="535">
        <v>0</v>
      </c>
      <c r="BM45" s="535">
        <v>0</v>
      </c>
      <c r="BN45" s="535">
        <v>0</v>
      </c>
      <c r="BO45" s="535">
        <v>0</v>
      </c>
      <c r="BP45" s="535">
        <v>18158</v>
      </c>
      <c r="BQ45" s="535">
        <v>18158</v>
      </c>
      <c r="BR45" s="535">
        <v>18158</v>
      </c>
      <c r="BS45" s="535">
        <v>18158</v>
      </c>
      <c r="BT45" s="559">
        <v>72632</v>
      </c>
    </row>
    <row r="46" spans="1:72" ht="15" customHeight="1">
      <c r="A46" s="532"/>
      <c r="B46" s="570" t="s">
        <v>87</v>
      </c>
      <c r="C46" s="533" t="s">
        <v>86</v>
      </c>
      <c r="D46" s="534">
        <v>0</v>
      </c>
      <c r="E46" s="535">
        <v>0</v>
      </c>
      <c r="F46" s="535">
        <v>0</v>
      </c>
      <c r="G46" s="535">
        <v>0</v>
      </c>
      <c r="H46" s="535">
        <v>0</v>
      </c>
      <c r="I46" s="535">
        <v>0</v>
      </c>
      <c r="J46" s="535">
        <v>0</v>
      </c>
      <c r="K46" s="535">
        <v>0</v>
      </c>
      <c r="L46" s="535">
        <v>0</v>
      </c>
      <c r="M46" s="535">
        <v>0</v>
      </c>
      <c r="N46" s="535">
        <v>0</v>
      </c>
      <c r="O46" s="535">
        <v>0</v>
      </c>
      <c r="P46" s="535"/>
      <c r="Q46" s="558">
        <v>0</v>
      </c>
      <c r="R46" s="534">
        <v>0</v>
      </c>
      <c r="S46" s="535">
        <v>0</v>
      </c>
      <c r="T46" s="535">
        <v>0</v>
      </c>
      <c r="U46" s="535">
        <v>0</v>
      </c>
      <c r="V46" s="535">
        <v>0</v>
      </c>
      <c r="W46" s="535">
        <v>0</v>
      </c>
      <c r="X46" s="535">
        <v>0</v>
      </c>
      <c r="Y46" s="535">
        <v>0</v>
      </c>
      <c r="Z46" s="535">
        <v>0</v>
      </c>
      <c r="AA46" s="535">
        <v>0</v>
      </c>
      <c r="AB46" s="535">
        <v>0</v>
      </c>
      <c r="AC46" s="535">
        <v>0</v>
      </c>
      <c r="AD46" s="535">
        <v>0</v>
      </c>
      <c r="AE46" s="558">
        <v>0</v>
      </c>
      <c r="AF46" s="534">
        <v>0</v>
      </c>
      <c r="AG46" s="535">
        <v>0</v>
      </c>
      <c r="AH46" s="535">
        <v>0</v>
      </c>
      <c r="AI46" s="535">
        <v>0</v>
      </c>
      <c r="AJ46" s="535">
        <v>0</v>
      </c>
      <c r="AK46" s="535">
        <v>0</v>
      </c>
      <c r="AL46" s="535">
        <v>0</v>
      </c>
      <c r="AM46" s="535">
        <v>0</v>
      </c>
      <c r="AN46" s="535">
        <v>0</v>
      </c>
      <c r="AO46" s="535">
        <v>0</v>
      </c>
      <c r="AP46" s="535">
        <v>0</v>
      </c>
      <c r="AQ46" s="535">
        <v>0</v>
      </c>
      <c r="AR46" s="535">
        <v>0</v>
      </c>
      <c r="AS46" s="558">
        <v>0</v>
      </c>
      <c r="AT46" s="534">
        <v>4933</v>
      </c>
      <c r="AU46" s="535">
        <v>4933</v>
      </c>
      <c r="AV46" s="535">
        <v>4933</v>
      </c>
      <c r="AW46" s="535">
        <v>5589</v>
      </c>
      <c r="AX46" s="535">
        <v>4933</v>
      </c>
      <c r="AY46" s="535">
        <v>4932.6099999999997</v>
      </c>
      <c r="AZ46" s="535">
        <v>4932.6099999999997</v>
      </c>
      <c r="BA46" s="535">
        <v>4932.6099999999997</v>
      </c>
      <c r="BB46" s="535">
        <v>156.72</v>
      </c>
      <c r="BC46" s="535">
        <v>9865.2199999999993</v>
      </c>
      <c r="BD46" s="535">
        <v>4932.6099999999997</v>
      </c>
      <c r="BE46" s="535">
        <v>0</v>
      </c>
      <c r="BF46" s="535">
        <f>BG46-SUM(AT46:BE46)</f>
        <v>28009.619999999995</v>
      </c>
      <c r="BG46" s="558">
        <v>83083</v>
      </c>
      <c r="BH46" s="534">
        <v>0</v>
      </c>
      <c r="BI46" s="535">
        <v>9865.2199999999993</v>
      </c>
      <c r="BJ46" s="535">
        <v>4932.6099999999997</v>
      </c>
      <c r="BK46" s="535">
        <v>4932.6099999999997</v>
      </c>
      <c r="BL46" s="535">
        <v>4952.6099999999997</v>
      </c>
      <c r="BM46" s="535">
        <v>4952.6099999999997</v>
      </c>
      <c r="BN46" s="535">
        <v>4952.6099999999997</v>
      </c>
      <c r="BO46" s="535">
        <v>4952.6099999999997</v>
      </c>
      <c r="BP46" s="535">
        <v>-9885.2199999999993</v>
      </c>
      <c r="BQ46" s="535">
        <v>-9885.2199999999993</v>
      </c>
      <c r="BR46" s="535">
        <v>-9885.2199999999993</v>
      </c>
      <c r="BS46" s="535">
        <v>-9885.2199999999993</v>
      </c>
      <c r="BT46" s="559">
        <v>0</v>
      </c>
    </row>
    <row r="47" spans="1:72" s="514" customFormat="1" ht="15" customHeight="1">
      <c r="A47" s="532" t="s">
        <v>341</v>
      </c>
      <c r="C47" s="533"/>
      <c r="D47" s="571">
        <v>4559.7299999999996</v>
      </c>
      <c r="E47" s="572">
        <v>4131.3599999999997</v>
      </c>
      <c r="F47" s="572">
        <v>4131.3599999999997</v>
      </c>
      <c r="G47" s="572">
        <v>4131.3599999999997</v>
      </c>
      <c r="H47" s="572">
        <v>4151.3599999999997</v>
      </c>
      <c r="I47" s="572">
        <v>4151.3599999999997</v>
      </c>
      <c r="J47" s="572">
        <v>6113.45</v>
      </c>
      <c r="K47" s="572">
        <v>4151.3599999999997</v>
      </c>
      <c r="L47" s="572">
        <v>6063.16</v>
      </c>
      <c r="M47" s="572">
        <v>4151.3599999999997</v>
      </c>
      <c r="N47" s="572">
        <v>4151.3599999999997</v>
      </c>
      <c r="O47" s="572">
        <v>6904.83</v>
      </c>
      <c r="P47" s="572">
        <v>0</v>
      </c>
      <c r="Q47" s="558">
        <v>57808</v>
      </c>
      <c r="R47" s="534">
        <v>4912.6099999999997</v>
      </c>
      <c r="S47" s="535">
        <v>4913</v>
      </c>
      <c r="T47" s="535">
        <v>4913</v>
      </c>
      <c r="U47" s="535">
        <v>5505</v>
      </c>
      <c r="V47" s="535">
        <v>5175</v>
      </c>
      <c r="W47" s="535">
        <v>4913</v>
      </c>
      <c r="X47" s="535">
        <v>5067</v>
      </c>
      <c r="Y47" s="535">
        <v>5913</v>
      </c>
      <c r="Z47" s="535">
        <v>4913</v>
      </c>
      <c r="AA47" s="535">
        <v>4913</v>
      </c>
      <c r="AB47" s="535">
        <v>4913</v>
      </c>
      <c r="AC47" s="535">
        <v>4913</v>
      </c>
      <c r="AD47" s="572">
        <v>19040.39</v>
      </c>
      <c r="AE47" s="558">
        <v>80004</v>
      </c>
      <c r="AF47" s="571">
        <v>273</v>
      </c>
      <c r="AG47" s="572">
        <v>5125</v>
      </c>
      <c r="AH47" s="572">
        <v>5077</v>
      </c>
      <c r="AI47" s="572">
        <v>9968</v>
      </c>
      <c r="AJ47" s="572">
        <v>5065</v>
      </c>
      <c r="AK47" s="572">
        <v>5360</v>
      </c>
      <c r="AL47" s="572">
        <v>5150</v>
      </c>
      <c r="AM47" s="572">
        <v>5110</v>
      </c>
      <c r="AN47" s="572">
        <v>11757</v>
      </c>
      <c r="AO47" s="572">
        <v>7851</v>
      </c>
      <c r="AP47" s="572">
        <v>5263.71</v>
      </c>
      <c r="AQ47" s="572">
        <v>5162</v>
      </c>
      <c r="AR47" s="572">
        <v>7259.2900000000009</v>
      </c>
      <c r="AS47" s="558">
        <v>78421</v>
      </c>
      <c r="AT47" s="571">
        <v>5087</v>
      </c>
      <c r="AU47" s="572">
        <v>5214</v>
      </c>
      <c r="AV47" s="572">
        <v>4933</v>
      </c>
      <c r="AW47" s="572">
        <v>5819</v>
      </c>
      <c r="AX47" s="572">
        <v>5203</v>
      </c>
      <c r="AY47" s="572">
        <v>5213.1899999999996</v>
      </c>
      <c r="AZ47" s="572">
        <v>5257.1799999999994</v>
      </c>
      <c r="BA47" s="572">
        <v>9515.5999999999985</v>
      </c>
      <c r="BB47" s="572">
        <v>1131</v>
      </c>
      <c r="BC47" s="572">
        <v>11085.89</v>
      </c>
      <c r="BD47" s="572">
        <v>5904.5499999999993</v>
      </c>
      <c r="BE47" s="572">
        <v>0</v>
      </c>
      <c r="BF47" s="572">
        <f>SUM(BF45:BF46)</f>
        <v>18719.589999999997</v>
      </c>
      <c r="BG47" s="558">
        <v>83083</v>
      </c>
      <c r="BH47" s="571">
        <v>0</v>
      </c>
      <c r="BI47" s="572">
        <v>9865.2199999999993</v>
      </c>
      <c r="BJ47" s="572">
        <v>4932.6099999999997</v>
      </c>
      <c r="BK47" s="572">
        <v>4932.6099999999997</v>
      </c>
      <c r="BL47" s="572">
        <v>4952.6099999999997</v>
      </c>
      <c r="BM47" s="572">
        <v>4952.6099999999997</v>
      </c>
      <c r="BN47" s="572">
        <v>4952.6099999999997</v>
      </c>
      <c r="BO47" s="572">
        <v>4952.6099999999997</v>
      </c>
      <c r="BP47" s="572">
        <v>8272.7800000000007</v>
      </c>
      <c r="BQ47" s="572">
        <v>8272.7800000000007</v>
      </c>
      <c r="BR47" s="572">
        <v>8272.7800000000007</v>
      </c>
      <c r="BS47" s="572">
        <v>8272.7800000000007</v>
      </c>
      <c r="BT47" s="559">
        <v>72632</v>
      </c>
    </row>
    <row r="48" spans="1:72" s="514" customFormat="1" ht="16.8" thickBot="1">
      <c r="A48" s="573" t="s">
        <v>152</v>
      </c>
      <c r="B48" s="542"/>
      <c r="C48" s="543"/>
      <c r="D48" s="574">
        <v>2738421.3199999994</v>
      </c>
      <c r="E48" s="574">
        <v>3012119.7399999993</v>
      </c>
      <c r="F48" s="574">
        <v>3195263.36</v>
      </c>
      <c r="G48" s="574">
        <v>3096996.9699999997</v>
      </c>
      <c r="H48" s="574">
        <v>3104629.8800000004</v>
      </c>
      <c r="I48" s="574">
        <v>3264203.3900000006</v>
      </c>
      <c r="J48" s="574">
        <v>3130960.77</v>
      </c>
      <c r="K48" s="574">
        <v>3136293.98</v>
      </c>
      <c r="L48" s="574">
        <v>7008479.7700000023</v>
      </c>
      <c r="M48" s="574">
        <v>3166577.5100000002</v>
      </c>
      <c r="N48" s="574">
        <v>4521472.1099999994</v>
      </c>
      <c r="O48" s="574">
        <v>4556751.4999999981</v>
      </c>
      <c r="P48" s="574">
        <v>1571547.700000003</v>
      </c>
      <c r="Q48" s="575">
        <v>45503718</v>
      </c>
      <c r="R48" s="574">
        <v>3827123.8400000003</v>
      </c>
      <c r="S48" s="574">
        <v>3699961</v>
      </c>
      <c r="T48" s="574">
        <v>3301283</v>
      </c>
      <c r="U48" s="574">
        <v>3913263</v>
      </c>
      <c r="V48" s="574">
        <v>3943826</v>
      </c>
      <c r="W48" s="574">
        <v>6957616</v>
      </c>
      <c r="X48" s="574">
        <v>4583645</v>
      </c>
      <c r="Y48" s="574">
        <v>4969046</v>
      </c>
      <c r="Z48" s="574">
        <v>3778234.850000001</v>
      </c>
      <c r="AA48" s="574">
        <v>4983541</v>
      </c>
      <c r="AB48" s="574">
        <v>4466509.9600000037</v>
      </c>
      <c r="AC48" s="574">
        <v>4532868</v>
      </c>
      <c r="AD48" s="574">
        <v>1324422.7179399962</v>
      </c>
      <c r="AE48" s="575">
        <v>54249116</v>
      </c>
      <c r="AF48" s="574">
        <v>3719615.0100000007</v>
      </c>
      <c r="AG48" s="574">
        <v>3771418.79</v>
      </c>
      <c r="AH48" s="574">
        <v>3726769.92</v>
      </c>
      <c r="AI48" s="574">
        <v>4027263.25</v>
      </c>
      <c r="AJ48" s="574">
        <v>3675366.68</v>
      </c>
      <c r="AK48" s="574">
        <v>3863576.82</v>
      </c>
      <c r="AL48" s="574">
        <v>3739896.9800000014</v>
      </c>
      <c r="AM48" s="574">
        <v>3805918.3099999991</v>
      </c>
      <c r="AN48" s="574">
        <v>9138253.8800000027</v>
      </c>
      <c r="AO48" s="574">
        <v>5119634</v>
      </c>
      <c r="AP48" s="574">
        <v>4086905.9699999969</v>
      </c>
      <c r="AQ48" s="574">
        <v>3892954.6899999995</v>
      </c>
      <c r="AR48" s="574">
        <v>4482234.700000003</v>
      </c>
      <c r="AS48" s="575">
        <v>57049809</v>
      </c>
      <c r="AT48" s="574">
        <v>3513769</v>
      </c>
      <c r="AU48" s="574">
        <v>3824956.1727272728</v>
      </c>
      <c r="AV48" s="574">
        <v>3958986.2727272729</v>
      </c>
      <c r="AW48" s="574">
        <v>3969109.2727272729</v>
      </c>
      <c r="AX48" s="574">
        <v>3877048.2727272729</v>
      </c>
      <c r="AY48" s="574">
        <v>4039471.9627272729</v>
      </c>
      <c r="AZ48" s="574">
        <v>4100882.3927272763</v>
      </c>
      <c r="BA48" s="574">
        <v>7375780.6327272691</v>
      </c>
      <c r="BB48" s="574">
        <v>4801522.0727272695</v>
      </c>
      <c r="BC48" s="574">
        <v>4922057.3099999949</v>
      </c>
      <c r="BD48" s="574">
        <v>4672356.8009090899</v>
      </c>
      <c r="BE48" s="574">
        <v>3973207.4699999997</v>
      </c>
      <c r="BF48" s="574">
        <f>BG48-SUM(AT48:BE48)</f>
        <v>3856568.3672727346</v>
      </c>
      <c r="BG48" s="574">
        <v>56885716</v>
      </c>
      <c r="BH48" s="574">
        <v>3625120.15</v>
      </c>
      <c r="BI48" s="574">
        <v>3992938.040000001</v>
      </c>
      <c r="BJ48" s="574">
        <v>4667098.8999999994</v>
      </c>
      <c r="BK48" s="574">
        <v>5039420.9700000007</v>
      </c>
      <c r="BL48" s="574">
        <v>4373640.3099999996</v>
      </c>
      <c r="BM48" s="574">
        <v>4168842.5900000003</v>
      </c>
      <c r="BN48" s="574">
        <v>4650881.5500000007</v>
      </c>
      <c r="BO48" s="574">
        <v>5258677.4499999983</v>
      </c>
      <c r="BP48" s="574">
        <v>6081359.0099999998</v>
      </c>
      <c r="BQ48" s="574">
        <v>6081359.0099999998</v>
      </c>
      <c r="BR48" s="574">
        <v>6081359.0099999998</v>
      </c>
      <c r="BS48" s="574">
        <v>6081359.0099999998</v>
      </c>
      <c r="BT48" s="574">
        <v>60102056</v>
      </c>
    </row>
    <row r="49" spans="3:72" ht="19.95" customHeight="1">
      <c r="C49" s="576"/>
      <c r="D49" s="577"/>
      <c r="E49" s="577"/>
      <c r="F49" s="577"/>
      <c r="G49" s="577"/>
      <c r="H49" s="577"/>
      <c r="I49" s="577"/>
      <c r="J49" s="577"/>
      <c r="K49" s="577"/>
      <c r="L49" s="577"/>
      <c r="M49" s="577"/>
      <c r="N49" s="577"/>
      <c r="O49" s="577"/>
      <c r="P49" s="577"/>
      <c r="Q49" s="578"/>
      <c r="R49" s="579"/>
      <c r="S49" s="577"/>
      <c r="T49" s="577"/>
      <c r="U49" s="577"/>
      <c r="V49" s="577"/>
      <c r="W49" s="577"/>
      <c r="X49" s="577"/>
      <c r="Y49" s="577"/>
      <c r="Z49" s="577"/>
      <c r="AA49" s="577"/>
      <c r="AB49" s="577"/>
      <c r="AC49" s="577"/>
      <c r="AD49" s="577"/>
      <c r="AE49" s="578"/>
      <c r="AF49" s="579"/>
      <c r="AG49" s="577"/>
      <c r="AH49" s="577"/>
      <c r="AI49" s="577"/>
      <c r="AJ49" s="577"/>
      <c r="AK49" s="577"/>
      <c r="AL49" s="577"/>
      <c r="AM49" s="577"/>
      <c r="AN49" s="577"/>
      <c r="AO49" s="577"/>
      <c r="AP49" s="577"/>
      <c r="AQ49" s="577"/>
      <c r="AR49" s="577"/>
      <c r="AS49" s="578"/>
      <c r="AT49" s="579"/>
      <c r="AU49" s="577"/>
      <c r="AV49" s="577"/>
      <c r="AW49" s="577"/>
      <c r="AX49" s="577"/>
      <c r="AY49" s="577"/>
      <c r="AZ49" s="577"/>
      <c r="BA49" s="577"/>
      <c r="BB49" s="577"/>
      <c r="BC49" s="577"/>
      <c r="BD49" s="577"/>
      <c r="BE49" s="577"/>
      <c r="BF49" s="577"/>
      <c r="BG49" s="578"/>
      <c r="BH49" s="579"/>
      <c r="BI49" s="577"/>
      <c r="BJ49" s="577"/>
      <c r="BK49" s="577"/>
      <c r="BL49" s="577"/>
      <c r="BM49" s="577"/>
      <c r="BN49" s="577"/>
      <c r="BO49" s="577"/>
      <c r="BP49" s="577"/>
      <c r="BQ49" s="577"/>
      <c r="BR49" s="577"/>
      <c r="BS49" s="577"/>
      <c r="BT49" s="578"/>
    </row>
    <row r="50" spans="3:72" s="584" customFormat="1">
      <c r="C50" s="580" t="s">
        <v>342</v>
      </c>
      <c r="D50" s="581">
        <v>691.7</v>
      </c>
      <c r="E50" s="581">
        <v>699.8</v>
      </c>
      <c r="F50" s="581">
        <v>704.6</v>
      </c>
      <c r="G50" s="581">
        <v>708.3</v>
      </c>
      <c r="H50" s="581">
        <v>714.80000000000007</v>
      </c>
      <c r="I50" s="581">
        <v>713.09999999999991</v>
      </c>
      <c r="J50" s="581">
        <v>706.30000000000007</v>
      </c>
      <c r="K50" s="581">
        <v>702.79999999999984</v>
      </c>
      <c r="L50" s="581">
        <v>711</v>
      </c>
      <c r="M50" s="581">
        <v>717.2</v>
      </c>
      <c r="N50" s="581">
        <v>722.5</v>
      </c>
      <c r="O50" s="581">
        <v>722.6</v>
      </c>
      <c r="P50" s="581"/>
      <c r="Q50" s="582">
        <v>709.55833333333328</v>
      </c>
      <c r="R50" s="583">
        <v>722</v>
      </c>
      <c r="S50" s="581">
        <v>734.6</v>
      </c>
      <c r="T50" s="581">
        <v>751.9</v>
      </c>
      <c r="U50" s="581">
        <v>758.7</v>
      </c>
      <c r="V50" s="581">
        <v>758.4</v>
      </c>
      <c r="W50" s="581">
        <v>756.8</v>
      </c>
      <c r="X50" s="581">
        <v>763.6</v>
      </c>
      <c r="Y50" s="581">
        <v>763.9</v>
      </c>
      <c r="Z50" s="581">
        <v>763.9</v>
      </c>
      <c r="AA50" s="581">
        <v>774.7</v>
      </c>
      <c r="AB50" s="581">
        <v>779.9</v>
      </c>
      <c r="AC50" s="581">
        <v>783.7</v>
      </c>
      <c r="AD50" s="581"/>
      <c r="AE50" s="582">
        <v>759.3416666666667</v>
      </c>
      <c r="AF50" s="583">
        <v>781.6</v>
      </c>
      <c r="AG50" s="581">
        <v>775.6</v>
      </c>
      <c r="AH50" s="581">
        <v>779.7</v>
      </c>
      <c r="AI50" s="581">
        <v>778</v>
      </c>
      <c r="AJ50" s="581">
        <v>775.1</v>
      </c>
      <c r="AK50" s="581">
        <v>767.9</v>
      </c>
      <c r="AL50" s="581">
        <v>775.9</v>
      </c>
      <c r="AM50" s="581">
        <v>780.7</v>
      </c>
      <c r="AN50" s="581">
        <v>776.5</v>
      </c>
      <c r="AO50" s="581">
        <v>770.5</v>
      </c>
      <c r="AP50" s="581">
        <v>770.5</v>
      </c>
      <c r="AQ50" s="581">
        <v>761.8</v>
      </c>
      <c r="AR50" s="581"/>
      <c r="AS50" s="582">
        <v>775.63636363636363</v>
      </c>
      <c r="AT50" s="583">
        <v>746.8</v>
      </c>
      <c r="AU50" s="581">
        <v>737</v>
      </c>
      <c r="AV50" s="581">
        <v>739.9</v>
      </c>
      <c r="AW50" s="581">
        <v>741.99999999999977</v>
      </c>
      <c r="AX50" s="581">
        <v>751.5</v>
      </c>
      <c r="AY50" s="581">
        <v>765</v>
      </c>
      <c r="AZ50" s="581">
        <v>779</v>
      </c>
      <c r="BA50" s="581">
        <v>783.39999999999986</v>
      </c>
      <c r="BB50" s="581">
        <v>792.4000000000002</v>
      </c>
      <c r="BC50" s="581">
        <v>801.19999999999993</v>
      </c>
      <c r="BD50" s="581">
        <v>782.3</v>
      </c>
      <c r="BE50" s="581">
        <v>768.60000000000025</v>
      </c>
      <c r="BF50" s="581"/>
      <c r="BG50" s="582">
        <v>765.5</v>
      </c>
      <c r="BH50" s="583">
        <v>754.60000000000025</v>
      </c>
      <c r="BI50" s="581">
        <v>758.3</v>
      </c>
      <c r="BJ50" s="581">
        <v>762</v>
      </c>
      <c r="BK50" s="581">
        <v>761.1</v>
      </c>
      <c r="BL50" s="581">
        <v>760.6</v>
      </c>
      <c r="BM50" s="581">
        <v>764.9</v>
      </c>
      <c r="BN50" s="581">
        <v>777</v>
      </c>
      <c r="BO50" s="581">
        <v>793.39999999999986</v>
      </c>
      <c r="BP50" s="581">
        <v>802.8</v>
      </c>
      <c r="BQ50" s="581">
        <v>802.8</v>
      </c>
      <c r="BR50" s="581">
        <v>802.8</v>
      </c>
      <c r="BS50" s="581">
        <v>802.8</v>
      </c>
      <c r="BT50" s="582">
        <v>778.59166666666658</v>
      </c>
    </row>
    <row r="51" spans="3:72" s="586" customFormat="1">
      <c r="C51" s="585"/>
      <c r="D51" s="572"/>
      <c r="E51" s="572"/>
      <c r="F51" s="572"/>
      <c r="G51" s="572"/>
      <c r="H51" s="572"/>
      <c r="I51" s="572"/>
      <c r="J51" s="572"/>
      <c r="K51" s="572"/>
      <c r="L51" s="572"/>
      <c r="M51" s="572"/>
      <c r="N51" s="572"/>
      <c r="O51" s="572"/>
      <c r="P51" s="572"/>
      <c r="Q51" s="558"/>
      <c r="R51" s="571"/>
      <c r="S51" s="572"/>
      <c r="T51" s="572"/>
      <c r="U51" s="572"/>
      <c r="V51" s="572"/>
      <c r="W51" s="572"/>
      <c r="X51" s="572"/>
      <c r="Y51" s="572"/>
      <c r="Z51" s="572"/>
      <c r="AA51" s="572"/>
      <c r="AB51" s="572"/>
      <c r="AC51" s="572"/>
      <c r="AD51" s="572"/>
      <c r="AE51" s="558"/>
      <c r="AF51" s="571"/>
      <c r="AG51" s="572"/>
      <c r="AH51" s="572"/>
      <c r="AI51" s="572"/>
      <c r="AJ51" s="572"/>
      <c r="AK51" s="572"/>
      <c r="AL51" s="572"/>
      <c r="AM51" s="572"/>
      <c r="AN51" s="572"/>
      <c r="AO51" s="572"/>
      <c r="AP51" s="572"/>
      <c r="AQ51" s="572"/>
      <c r="AR51" s="572"/>
      <c r="AS51" s="558"/>
      <c r="AT51" s="571"/>
      <c r="AU51" s="572"/>
      <c r="AV51" s="572"/>
      <c r="AW51" s="572"/>
      <c r="AX51" s="572"/>
      <c r="AY51" s="572"/>
      <c r="AZ51" s="572"/>
      <c r="BA51" s="572"/>
      <c r="BB51" s="572"/>
      <c r="BC51" s="572"/>
      <c r="BD51" s="572"/>
      <c r="BE51" s="572"/>
      <c r="BF51" s="572"/>
      <c r="BG51" s="558"/>
      <c r="BH51" s="571"/>
      <c r="BI51" s="572"/>
      <c r="BJ51" s="572"/>
      <c r="BK51" s="572"/>
      <c r="BL51" s="572"/>
      <c r="BM51" s="572"/>
      <c r="BN51" s="572"/>
      <c r="BO51" s="572"/>
      <c r="BP51" s="572"/>
      <c r="BQ51" s="572"/>
      <c r="BR51" s="572"/>
      <c r="BS51" s="572"/>
      <c r="BT51" s="558"/>
    </row>
    <row r="52" spans="3:72" s="590" customFormat="1">
      <c r="C52" s="587" t="s">
        <v>343</v>
      </c>
      <c r="D52" s="588">
        <v>3738.0267601561368</v>
      </c>
      <c r="E52" s="588">
        <v>3796.9109602743642</v>
      </c>
      <c r="F52" s="588">
        <v>3789.5826852114674</v>
      </c>
      <c r="G52" s="588">
        <v>3788.3746293943254</v>
      </c>
      <c r="H52" s="588">
        <v>3773.7136261891428</v>
      </c>
      <c r="I52" s="588">
        <v>3782.2476651241068</v>
      </c>
      <c r="J52" s="588">
        <v>3819.5659634716117</v>
      </c>
      <c r="K52" s="588">
        <v>3832.1382612407524</v>
      </c>
      <c r="L52" s="588">
        <v>3909.7341350210982</v>
      </c>
      <c r="M52" s="588">
        <v>3834.7761154489681</v>
      </c>
      <c r="N52" s="588">
        <v>3837.6712941176474</v>
      </c>
      <c r="O52" s="588">
        <v>3843.4622336008856</v>
      </c>
      <c r="P52" s="588"/>
      <c r="Q52" s="589">
        <v>56246.042256333167</v>
      </c>
      <c r="R52" s="588">
        <v>4395.185332409972</v>
      </c>
      <c r="S52" s="588">
        <v>4482.2978491696158</v>
      </c>
      <c r="T52" s="588">
        <v>4479.1435031254159</v>
      </c>
      <c r="U52" s="588">
        <v>4452.5161460392774</v>
      </c>
      <c r="V52" s="588">
        <v>4482.9364451476795</v>
      </c>
      <c r="W52" s="588">
        <v>4506.2420718816074</v>
      </c>
      <c r="X52" s="588">
        <v>4491.4012572027241</v>
      </c>
      <c r="Y52" s="588">
        <v>4978.0782824977096</v>
      </c>
      <c r="Z52" s="588">
        <v>4500.675101404634</v>
      </c>
      <c r="AA52" s="588">
        <v>4476.3198657544854</v>
      </c>
      <c r="AB52" s="588">
        <v>4518.0227736248235</v>
      </c>
      <c r="AC52" s="588">
        <v>4761.8591297690436</v>
      </c>
      <c r="AD52" s="588"/>
      <c r="AE52" s="589">
        <v>57205.013114430258</v>
      </c>
      <c r="AF52" s="588">
        <v>4462.4385875127946</v>
      </c>
      <c r="AG52" s="588">
        <v>4506.0379061371841</v>
      </c>
      <c r="AH52" s="588">
        <v>4498.3185840707965</v>
      </c>
      <c r="AI52" s="588">
        <v>4901.8457583547561</v>
      </c>
      <c r="AJ52" s="588">
        <v>4504.4239452973807</v>
      </c>
      <c r="AK52" s="588">
        <v>4513.1032686547733</v>
      </c>
      <c r="AL52" s="588">
        <v>4493.4605047635005</v>
      </c>
      <c r="AM52" s="588">
        <v>4507.4420391955937</v>
      </c>
      <c r="AN52" s="588">
        <v>4541.2066967160335</v>
      </c>
      <c r="AO52" s="588">
        <v>5505.2991563919531</v>
      </c>
      <c r="AP52" s="588">
        <v>4753.4763604802129</v>
      </c>
      <c r="AQ52" s="588">
        <v>4714.7330814229435</v>
      </c>
      <c r="AR52" s="588"/>
      <c r="AS52" s="558">
        <v>54323.485818096575</v>
      </c>
      <c r="AT52" s="588">
        <v>4530.9199250133906</v>
      </c>
      <c r="AU52" s="588">
        <v>4601.8846675712348</v>
      </c>
      <c r="AV52" s="588">
        <v>4886.9725638599812</v>
      </c>
      <c r="AW52" s="588">
        <v>4644.5121293800557</v>
      </c>
      <c r="AX52" s="588">
        <v>4514.517631403859</v>
      </c>
      <c r="AY52" s="588">
        <v>4735.3056111267979</v>
      </c>
      <c r="AZ52" s="588">
        <v>4612.4568920385154</v>
      </c>
      <c r="BA52" s="588">
        <v>4608.4823902987</v>
      </c>
      <c r="BB52" s="588">
        <v>4826.4072352751127</v>
      </c>
      <c r="BC52" s="588">
        <v>4546.3420054518247</v>
      </c>
      <c r="BD52" s="588">
        <v>4611.0793122587256</v>
      </c>
      <c r="BE52" s="588">
        <v>4692.8912307468108</v>
      </c>
      <c r="BF52" s="588"/>
      <c r="BG52" s="558">
        <v>55829.019816984983</v>
      </c>
      <c r="BH52" s="588">
        <v>4487.4751789027287</v>
      </c>
      <c r="BI52" s="588">
        <v>4482.7768429381504</v>
      </c>
      <c r="BJ52" s="588">
        <v>4685.6495669291335</v>
      </c>
      <c r="BK52" s="588">
        <v>4512.2733018000254</v>
      </c>
      <c r="BL52" s="588">
        <v>4476.3094399158554</v>
      </c>
      <c r="BM52" s="588">
        <v>4736.0691593672382</v>
      </c>
      <c r="BN52" s="588">
        <v>4546.6021879021891</v>
      </c>
      <c r="BO52" s="588">
        <v>4493.20356692715</v>
      </c>
      <c r="BP52" s="588">
        <v>4842.1717966284641</v>
      </c>
      <c r="BQ52" s="588">
        <v>4842.1717966284641</v>
      </c>
      <c r="BR52" s="588">
        <v>4842.1717966284641</v>
      </c>
      <c r="BS52" s="588">
        <v>4842.1717966284641</v>
      </c>
      <c r="BT52" s="558">
        <v>55824.376799991427</v>
      </c>
    </row>
    <row r="53" spans="3:72" s="590" customFormat="1" ht="16.8" thickBot="1">
      <c r="C53" s="591" t="s">
        <v>344</v>
      </c>
      <c r="D53" s="592">
        <v>3958.9725603585366</v>
      </c>
      <c r="E53" s="592">
        <v>4303.1705487282079</v>
      </c>
      <c r="F53" s="592">
        <v>4534.8614249219409</v>
      </c>
      <c r="G53" s="592">
        <v>4371.9595933926312</v>
      </c>
      <c r="H53" s="592">
        <v>4343.3241606043639</v>
      </c>
      <c r="I53" s="592">
        <v>4577.4371757116824</v>
      </c>
      <c r="J53" s="592">
        <v>4432.3592524423038</v>
      </c>
      <c r="K53" s="592">
        <v>4462.1576124075136</v>
      </c>
      <c r="L53" s="592">
        <v>9854.2350773558355</v>
      </c>
      <c r="M53" s="592">
        <v>4413.3065950920254</v>
      </c>
      <c r="N53" s="592">
        <v>6257.9738408304493</v>
      </c>
      <c r="O53" s="592">
        <v>6304.0626210905057</v>
      </c>
      <c r="P53" s="592"/>
      <c r="Q53" s="593">
        <v>64123.202931400992</v>
      </c>
      <c r="R53" s="592">
        <v>5300.7254986149583</v>
      </c>
      <c r="S53" s="592">
        <v>5036.7016063163628</v>
      </c>
      <c r="T53" s="592">
        <v>4390.5878441282084</v>
      </c>
      <c r="U53" s="592">
        <v>5157.8529062870693</v>
      </c>
      <c r="V53" s="592">
        <v>5200.1925105485234</v>
      </c>
      <c r="W53" s="592">
        <v>9193.4672304439755</v>
      </c>
      <c r="X53" s="592">
        <v>6002.678103719225</v>
      </c>
      <c r="Y53" s="592">
        <v>6504.8383296242964</v>
      </c>
      <c r="Z53" s="592">
        <v>4945.9806792171748</v>
      </c>
      <c r="AA53" s="592">
        <v>6432.8656254033813</v>
      </c>
      <c r="AB53" s="592">
        <v>5727.028889865368</v>
      </c>
      <c r="AC53" s="592">
        <v>5783.9326272808466</v>
      </c>
      <c r="AD53" s="592"/>
      <c r="AE53" s="593">
        <v>71561.298932189064</v>
      </c>
      <c r="AF53" s="592">
        <v>4758.9751791197541</v>
      </c>
      <c r="AG53" s="592">
        <v>4862.5825167612165</v>
      </c>
      <c r="AH53" s="592">
        <v>4779.748621264589</v>
      </c>
      <c r="AI53" s="592">
        <v>5176.4305912596401</v>
      </c>
      <c r="AJ53" s="592">
        <v>4741.7971874596824</v>
      </c>
      <c r="AK53" s="592">
        <v>5031.3543430134132</v>
      </c>
      <c r="AL53" s="592">
        <v>4820.0764750766848</v>
      </c>
      <c r="AM53" s="592">
        <v>4875.0070449596515</v>
      </c>
      <c r="AN53" s="592">
        <v>11768.517707662588</v>
      </c>
      <c r="AO53" s="592">
        <v>6644.5606748864375</v>
      </c>
      <c r="AP53" s="592">
        <v>5304.2257473069494</v>
      </c>
      <c r="AQ53" s="592">
        <v>5110.2062922079267</v>
      </c>
      <c r="AR53" s="592"/>
      <c r="AS53" s="593">
        <v>73544.602437880923</v>
      </c>
      <c r="AT53" s="592">
        <v>4705.1004284949122</v>
      </c>
      <c r="AU53" s="592">
        <v>5189.899592944369</v>
      </c>
      <c r="AV53" s="592">
        <v>5350.7041492093531</v>
      </c>
      <c r="AW53" s="592">
        <v>5349.2035040431283</v>
      </c>
      <c r="AX53" s="592">
        <v>5159.079174983367</v>
      </c>
      <c r="AY53" s="592">
        <v>5280.3561160993468</v>
      </c>
      <c r="AZ53" s="592">
        <v>5264.2905989165647</v>
      </c>
      <c r="BA53" s="592">
        <v>9415.0889581950505</v>
      </c>
      <c r="BB53" s="592">
        <v>6059.4669989500235</v>
      </c>
      <c r="BC53" s="592">
        <v>6143.3557479980036</v>
      </c>
      <c r="BD53" s="592">
        <v>5972.5897890323413</v>
      </c>
      <c r="BE53" s="592">
        <v>5169.4075060915929</v>
      </c>
      <c r="BF53" s="592"/>
      <c r="BG53" s="593">
        <v>74311.843297665589</v>
      </c>
      <c r="BH53" s="592">
        <v>4804.0288232175972</v>
      </c>
      <c r="BI53" s="592">
        <v>5265.6442568904122</v>
      </c>
      <c r="BJ53" s="592">
        <v>6124.8017060367456</v>
      </c>
      <c r="BK53" s="592">
        <v>6620.7883195375116</v>
      </c>
      <c r="BL53" s="592">
        <v>5749.3223770707327</v>
      </c>
      <c r="BM53" s="592">
        <v>5450.1798797228412</v>
      </c>
      <c r="BN53" s="592">
        <v>5985.6905405405414</v>
      </c>
      <c r="BO53" s="592">
        <v>6627.8503655155046</v>
      </c>
      <c r="BP53" s="592">
        <v>7575.1855074945997</v>
      </c>
      <c r="BQ53" s="592">
        <v>7575.1855074945997</v>
      </c>
      <c r="BR53" s="592">
        <v>7575.1855074945997</v>
      </c>
      <c r="BS53" s="592">
        <v>7575.1855074945997</v>
      </c>
      <c r="BT53" s="593">
        <v>77191.77146985475</v>
      </c>
    </row>
    <row r="54" spans="3:72">
      <c r="D54" s="594"/>
      <c r="E54" s="594"/>
      <c r="F54" s="594"/>
      <c r="G54" s="594"/>
      <c r="H54" s="594"/>
      <c r="I54" s="594"/>
      <c r="J54" s="594"/>
      <c r="K54" s="594"/>
      <c r="L54" s="594"/>
      <c r="M54" s="594"/>
      <c r="N54" s="594"/>
      <c r="O54" s="594"/>
      <c r="P54" s="594"/>
      <c r="Q54" s="594"/>
      <c r="R54" s="594"/>
      <c r="S54" s="594"/>
      <c r="T54" s="594"/>
      <c r="U54" s="594"/>
      <c r="V54" s="594"/>
      <c r="W54" s="594"/>
      <c r="X54" s="594"/>
      <c r="Y54" s="594"/>
      <c r="Z54" s="594"/>
      <c r="AA54" s="594"/>
      <c r="AB54" s="594"/>
      <c r="AC54" s="594"/>
      <c r="AD54" s="594"/>
      <c r="AE54" s="594"/>
      <c r="AF54" s="594"/>
      <c r="AG54" s="594"/>
      <c r="AH54" s="594"/>
      <c r="AI54" s="594"/>
      <c r="AJ54" s="594"/>
      <c r="AK54" s="594"/>
      <c r="AL54" s="594"/>
      <c r="AM54" s="594"/>
      <c r="AN54" s="594"/>
      <c r="AO54" s="594"/>
      <c r="AP54" s="594"/>
      <c r="AQ54" s="594"/>
      <c r="AR54" s="594"/>
      <c r="AS54" s="594"/>
      <c r="AT54" s="594"/>
      <c r="AU54" s="594"/>
      <c r="AV54" s="594"/>
      <c r="AW54" s="594"/>
      <c r="AX54" s="594"/>
      <c r="AY54" s="594"/>
      <c r="AZ54" s="594"/>
      <c r="BA54" s="594"/>
      <c r="BB54" s="594"/>
      <c r="BC54" s="594"/>
      <c r="BD54" s="594"/>
      <c r="BE54" s="594"/>
      <c r="BF54" s="594"/>
      <c r="BG54" s="594"/>
      <c r="BH54" s="594"/>
      <c r="BI54" s="594"/>
      <c r="BJ54" s="594"/>
      <c r="BK54" s="594"/>
      <c r="BL54" s="594"/>
      <c r="BM54" s="594"/>
      <c r="BN54" s="594"/>
      <c r="BO54" s="594"/>
      <c r="BP54" s="594"/>
      <c r="BQ54" s="594"/>
      <c r="BR54" s="594"/>
      <c r="BS54" s="594"/>
      <c r="BT54" s="594"/>
    </row>
    <row r="55" spans="3:72">
      <c r="D55" s="595"/>
      <c r="E55" s="595"/>
      <c r="F55" s="595"/>
      <c r="G55" s="595"/>
      <c r="H55" s="595"/>
      <c r="I55" s="595"/>
      <c r="J55" s="595"/>
      <c r="K55" s="595"/>
      <c r="L55" s="595"/>
      <c r="M55" s="595"/>
      <c r="N55" s="595"/>
      <c r="O55" s="595"/>
      <c r="P55" s="595"/>
      <c r="Q55" s="595"/>
      <c r="R55" s="595"/>
      <c r="S55" s="595"/>
      <c r="T55" s="595"/>
      <c r="U55" s="595"/>
      <c r="V55" s="595"/>
      <c r="W55" s="595"/>
      <c r="X55" s="595"/>
      <c r="Y55" s="595"/>
      <c r="Z55" s="595"/>
      <c r="AA55" s="595"/>
      <c r="AB55" s="595"/>
      <c r="AC55" s="595"/>
      <c r="AD55" s="595"/>
      <c r="AE55" s="595"/>
      <c r="AF55" s="595"/>
      <c r="AG55" s="595"/>
      <c r="AH55" s="595"/>
      <c r="AI55" s="595"/>
      <c r="AJ55" s="595"/>
      <c r="AK55" s="595"/>
      <c r="AL55" s="595"/>
      <c r="AM55" s="595"/>
      <c r="AN55" s="595"/>
      <c r="AO55" s="595"/>
      <c r="AP55" s="595"/>
      <c r="AQ55" s="595"/>
      <c r="AR55" s="595"/>
      <c r="AS55" s="595"/>
      <c r="AT55" s="595"/>
      <c r="AU55" s="595"/>
      <c r="AV55" s="595"/>
      <c r="AW55" s="595"/>
      <c r="AX55" s="595"/>
      <c r="AY55" s="595"/>
      <c r="AZ55" s="595"/>
      <c r="BA55" s="595"/>
      <c r="BB55" s="595"/>
      <c r="BC55" s="595"/>
      <c r="BD55" s="595"/>
      <c r="BE55" s="595"/>
      <c r="BF55" s="595"/>
      <c r="BG55" s="595"/>
      <c r="BH55" s="595"/>
      <c r="BI55" s="595"/>
      <c r="BJ55" s="595"/>
      <c r="BK55" s="595"/>
      <c r="BL55" s="595"/>
      <c r="BM55" s="595"/>
      <c r="BN55" s="595"/>
      <c r="BO55" s="595"/>
      <c r="BP55" s="595"/>
      <c r="BQ55" s="595"/>
      <c r="BR55" s="595"/>
      <c r="BS55" s="595"/>
      <c r="BT55" s="595"/>
    </row>
    <row r="56" spans="3:72">
      <c r="D56" s="538">
        <v>0</v>
      </c>
      <c r="E56" s="538">
        <v>0</v>
      </c>
      <c r="F56" s="538">
        <v>0</v>
      </c>
      <c r="G56" s="538">
        <v>0</v>
      </c>
      <c r="H56" s="538">
        <v>0</v>
      </c>
      <c r="I56" s="538">
        <v>0</v>
      </c>
      <c r="J56" s="538">
        <v>0</v>
      </c>
      <c r="K56" s="538">
        <v>0</v>
      </c>
      <c r="L56" s="538">
        <v>0</v>
      </c>
      <c r="M56" s="538">
        <v>0</v>
      </c>
      <c r="N56" s="538">
        <v>0</v>
      </c>
      <c r="O56" s="538">
        <v>0</v>
      </c>
      <c r="P56" s="538">
        <v>-0.23999999649822712</v>
      </c>
      <c r="Q56" s="538">
        <v>0</v>
      </c>
      <c r="R56" s="538">
        <v>3.0000000726431608E-2</v>
      </c>
      <c r="S56" s="538">
        <v>0</v>
      </c>
      <c r="T56" s="538">
        <v>0</v>
      </c>
      <c r="U56" s="538">
        <v>0</v>
      </c>
      <c r="V56" s="538">
        <v>0</v>
      </c>
      <c r="W56" s="538">
        <v>0</v>
      </c>
      <c r="X56" s="538">
        <v>0</v>
      </c>
      <c r="Y56" s="538">
        <v>0</v>
      </c>
      <c r="Z56" s="538">
        <v>0.20914600137621164</v>
      </c>
      <c r="AA56" s="538">
        <v>0</v>
      </c>
      <c r="AB56" s="538">
        <v>0.12879400327801704</v>
      </c>
      <c r="AC56" s="538">
        <v>0</v>
      </c>
      <c r="AD56" s="538">
        <v>32224</v>
      </c>
      <c r="AE56" s="538">
        <v>0</v>
      </c>
      <c r="AF56" s="538">
        <v>1.0000000707805157E-2</v>
      </c>
      <c r="AG56" s="538">
        <v>-0.2099999999627471</v>
      </c>
      <c r="AH56" s="538">
        <v>-8.0000000074505806E-2</v>
      </c>
      <c r="AI56" s="538">
        <v>0.25</v>
      </c>
      <c r="AJ56" s="538">
        <v>-0.31999999983236194</v>
      </c>
      <c r="AK56" s="538">
        <v>-0.18000000016763806</v>
      </c>
      <c r="AL56" s="538">
        <v>-0.35701199853792787</v>
      </c>
      <c r="AM56" s="538">
        <v>0.30999999912455678</v>
      </c>
      <c r="AN56" s="538">
        <v>-0.11999999731779099</v>
      </c>
      <c r="AO56" s="538">
        <v>0</v>
      </c>
      <c r="AP56" s="538">
        <v>3.1699992716312408E-2</v>
      </c>
      <c r="AQ56" s="538">
        <v>-0.46340399887412786</v>
      </c>
      <c r="AR56" s="538">
        <v>0.128716005012393</v>
      </c>
      <c r="AS56" s="538">
        <v>0</v>
      </c>
      <c r="AT56" s="538">
        <v>0</v>
      </c>
      <c r="AU56" s="538"/>
      <c r="AV56" s="538"/>
      <c r="AW56" s="538"/>
      <c r="AX56" s="538"/>
      <c r="AY56" s="538"/>
      <c r="AZ56" s="538"/>
      <c r="BA56" s="538"/>
      <c r="BB56" s="538"/>
      <c r="BC56" s="538"/>
      <c r="BD56" s="538"/>
      <c r="BE56" s="538"/>
      <c r="BF56" s="596"/>
      <c r="BG56" s="597">
        <v>-4.4363006949424744E-2</v>
      </c>
      <c r="BH56" s="538">
        <v>0</v>
      </c>
      <c r="BI56" s="538">
        <v>0</v>
      </c>
      <c r="BJ56" s="538">
        <v>0</v>
      </c>
      <c r="BK56" s="538">
        <v>0</v>
      </c>
      <c r="BL56" s="538">
        <v>0</v>
      </c>
      <c r="BM56" s="538">
        <v>-4.4285714626312256E-2</v>
      </c>
      <c r="BN56" s="538">
        <v>-4.4285714626312256E-2</v>
      </c>
      <c r="BO56" s="538">
        <v>0</v>
      </c>
      <c r="BP56" s="538">
        <v>2.1726192906498909E-2</v>
      </c>
      <c r="BQ56" s="538">
        <v>2.1726192906498909E-2</v>
      </c>
      <c r="BR56" s="538">
        <v>2.1726192906498909E-2</v>
      </c>
      <c r="BS56" s="538">
        <v>2.1726192906498909E-2</v>
      </c>
      <c r="BT56" s="538">
        <v>-1.6666576266288757E-3</v>
      </c>
    </row>
    <row r="57" spans="3:72">
      <c r="D57" s="594"/>
      <c r="E57" s="594"/>
      <c r="F57" s="594"/>
      <c r="G57" s="594"/>
      <c r="H57" s="594"/>
      <c r="I57" s="594"/>
      <c r="J57" s="594"/>
      <c r="K57" s="594"/>
      <c r="L57" s="594"/>
      <c r="M57" s="594"/>
      <c r="N57" s="594"/>
      <c r="O57" s="594"/>
      <c r="P57" s="594"/>
      <c r="Q57" s="594"/>
      <c r="R57" s="594"/>
      <c r="S57" s="594"/>
      <c r="T57" s="594"/>
      <c r="U57" s="594"/>
      <c r="V57" s="594"/>
      <c r="W57" s="594"/>
      <c r="X57" s="594"/>
      <c r="Y57" s="594"/>
      <c r="Z57" s="594"/>
      <c r="AA57" s="594"/>
      <c r="AB57" s="594"/>
      <c r="AC57" s="594"/>
      <c r="AD57" s="594"/>
      <c r="AE57" s="594"/>
      <c r="AF57" s="594"/>
      <c r="AG57" s="594"/>
      <c r="AH57" s="594"/>
      <c r="AI57" s="594"/>
      <c r="AJ57" s="594"/>
      <c r="AK57" s="594"/>
      <c r="AL57" s="594"/>
      <c r="AM57" s="594"/>
      <c r="AN57" s="594"/>
      <c r="AO57" s="594"/>
      <c r="AP57" s="594"/>
      <c r="AQ57" s="594"/>
      <c r="AR57" s="594"/>
      <c r="AS57" s="594"/>
      <c r="AT57" s="594"/>
      <c r="AU57" s="594"/>
      <c r="AV57" s="594"/>
      <c r="AW57" s="594"/>
      <c r="AX57" s="594"/>
      <c r="AY57" s="594"/>
      <c r="AZ57" s="594"/>
      <c r="BA57" s="594"/>
      <c r="BB57" s="594"/>
      <c r="BC57" s="594"/>
      <c r="BD57" s="594"/>
      <c r="BE57" s="594"/>
      <c r="BF57" s="594"/>
      <c r="BG57" s="594"/>
      <c r="BH57" s="594"/>
      <c r="BI57" s="594"/>
      <c r="BJ57" s="594"/>
      <c r="BK57" s="594"/>
      <c r="BL57" s="594"/>
      <c r="BM57" s="594"/>
      <c r="BN57" s="594"/>
      <c r="BO57" s="594"/>
      <c r="BP57" s="594"/>
      <c r="BQ57" s="594"/>
      <c r="BR57" s="594"/>
      <c r="BS57" s="594"/>
      <c r="BT57" s="594"/>
    </row>
    <row r="58" spans="3:72">
      <c r="D58" s="594"/>
      <c r="E58" s="594"/>
      <c r="F58" s="594"/>
      <c r="G58" s="594"/>
      <c r="H58" s="594"/>
      <c r="I58" s="594"/>
      <c r="J58" s="594"/>
      <c r="K58" s="594"/>
      <c r="L58" s="594"/>
      <c r="M58" s="594"/>
      <c r="N58" s="594"/>
      <c r="O58" s="594"/>
      <c r="P58" s="594"/>
      <c r="Q58" s="594"/>
      <c r="R58" s="594"/>
      <c r="S58" s="594"/>
      <c r="T58" s="594"/>
      <c r="U58" s="594"/>
      <c r="V58" s="594"/>
      <c r="W58" s="594"/>
      <c r="X58" s="594"/>
      <c r="Y58" s="594"/>
      <c r="Z58" s="594"/>
      <c r="AA58" s="594"/>
      <c r="AB58" s="594"/>
      <c r="AC58" s="594"/>
      <c r="AD58" s="594"/>
      <c r="AE58" s="594"/>
      <c r="AF58" s="594"/>
      <c r="AG58" s="594"/>
      <c r="AH58" s="594"/>
      <c r="AI58" s="594"/>
      <c r="AJ58" s="594"/>
      <c r="AK58" s="594"/>
      <c r="AL58" s="594"/>
      <c r="AM58" s="594"/>
      <c r="AN58" s="594"/>
      <c r="AO58" s="594"/>
      <c r="AP58" s="594"/>
      <c r="AQ58" s="594"/>
      <c r="AR58" s="594"/>
      <c r="AS58" s="594"/>
      <c r="AT58" s="594"/>
      <c r="AU58" s="594"/>
      <c r="AV58" s="594"/>
      <c r="AW58" s="594"/>
      <c r="AX58" s="594"/>
      <c r="AY58" s="594"/>
      <c r="AZ58" s="594"/>
      <c r="BA58" s="594"/>
      <c r="BB58" s="594"/>
      <c r="BC58" s="594"/>
      <c r="BD58" s="594"/>
      <c r="BE58" s="594"/>
      <c r="BF58" s="594"/>
      <c r="BG58" s="594"/>
      <c r="BH58" s="594"/>
      <c r="BI58" s="594"/>
      <c r="BJ58" s="594"/>
      <c r="BK58" s="594"/>
      <c r="BL58" s="594"/>
      <c r="BM58" s="594"/>
      <c r="BN58" s="594"/>
      <c r="BO58" s="594"/>
      <c r="BP58" s="594"/>
      <c r="BQ58" s="594"/>
      <c r="BR58" s="594"/>
      <c r="BS58" s="594"/>
      <c r="BT58" s="594"/>
    </row>
    <row r="60" spans="3:72">
      <c r="AK60" s="598"/>
      <c r="AY60" s="598"/>
      <c r="BM60" s="598"/>
    </row>
  </sheetData>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O110"/>
  <sheetViews>
    <sheetView zoomScale="70" zoomScaleNormal="70" zoomScaleSheetLayoutView="70" workbookViewId="0">
      <selection activeCell="B36" sqref="B36"/>
    </sheetView>
  </sheetViews>
  <sheetFormatPr defaultColWidth="9.109375" defaultRowHeight="18" customHeight="1"/>
  <cols>
    <col min="1" max="1" width="12.109375" style="66" customWidth="1"/>
    <col min="2" max="2" width="50.88671875" style="66" customWidth="1"/>
    <col min="3" max="3" width="34.88671875" style="77" bestFit="1" customWidth="1"/>
    <col min="4" max="4" width="24.33203125" style="77" bestFit="1" customWidth="1"/>
    <col min="5" max="5" width="23.6640625" style="77" bestFit="1" customWidth="1"/>
    <col min="6" max="6" width="19.88671875" style="78" customWidth="1"/>
    <col min="7" max="7" width="25.109375" style="78" customWidth="1"/>
    <col min="8" max="8" width="18" style="78" customWidth="1"/>
    <col min="9" max="9" width="23.44140625" style="77" customWidth="1"/>
    <col min="10" max="10" width="18.6640625" style="77" customWidth="1"/>
    <col min="11" max="11" width="20.109375" style="77" customWidth="1"/>
    <col min="12" max="12" width="23.88671875" style="77" customWidth="1"/>
    <col min="13" max="13" width="19.33203125" style="65" customWidth="1"/>
    <col min="14" max="14" width="15.5546875" style="66" bestFit="1" customWidth="1"/>
    <col min="15" max="15" width="11.6640625" style="66" bestFit="1" customWidth="1"/>
    <col min="16" max="16384" width="9.109375" style="66"/>
  </cols>
  <sheetData>
    <row r="1" spans="1:14" s="62" customFormat="1" ht="18" customHeight="1">
      <c r="A1" s="682" t="s">
        <v>3</v>
      </c>
      <c r="B1" s="682"/>
      <c r="C1" s="682"/>
      <c r="D1" s="682"/>
      <c r="E1" s="682"/>
      <c r="F1" s="682"/>
      <c r="G1" s="682"/>
      <c r="H1" s="682"/>
      <c r="I1" s="682"/>
      <c r="J1" s="682"/>
      <c r="K1" s="682"/>
      <c r="L1" s="682"/>
      <c r="M1" s="103"/>
    </row>
    <row r="2" spans="1:14" s="64" customFormat="1" ht="18" customHeight="1">
      <c r="A2" s="683" t="s">
        <v>588</v>
      </c>
      <c r="B2" s="683"/>
      <c r="C2" s="683"/>
      <c r="D2" s="683"/>
      <c r="E2" s="683"/>
      <c r="F2" s="683"/>
      <c r="G2" s="683"/>
      <c r="H2" s="683"/>
      <c r="I2" s="683"/>
      <c r="J2" s="683"/>
      <c r="K2" s="683"/>
      <c r="L2" s="683"/>
      <c r="M2" s="104"/>
    </row>
    <row r="3" spans="1:14" s="64" customFormat="1" ht="18" customHeight="1">
      <c r="A3" s="684" t="s">
        <v>658</v>
      </c>
      <c r="B3" s="684"/>
      <c r="C3" s="684"/>
      <c r="D3" s="684"/>
      <c r="E3" s="684"/>
      <c r="F3" s="684"/>
      <c r="G3" s="684"/>
      <c r="H3" s="684"/>
      <c r="I3" s="684"/>
      <c r="J3" s="684"/>
      <c r="K3" s="684"/>
      <c r="L3" s="684"/>
      <c r="M3" s="104"/>
    </row>
    <row r="4" spans="1:14" s="68" customFormat="1" ht="31.2">
      <c r="A4" s="105"/>
      <c r="B4" s="106"/>
      <c r="C4" s="107" t="s">
        <v>181</v>
      </c>
      <c r="D4" s="107" t="s">
        <v>145</v>
      </c>
      <c r="E4" s="107" t="s">
        <v>198</v>
      </c>
      <c r="F4" s="107" t="s">
        <v>186</v>
      </c>
      <c r="G4" s="107" t="s">
        <v>144</v>
      </c>
      <c r="H4" s="107" t="s">
        <v>31</v>
      </c>
      <c r="I4" s="107" t="s">
        <v>46</v>
      </c>
      <c r="J4" s="107" t="s">
        <v>47</v>
      </c>
      <c r="K4" s="108" t="s">
        <v>32</v>
      </c>
      <c r="L4" s="108" t="s">
        <v>33</v>
      </c>
      <c r="M4" s="104"/>
    </row>
    <row r="5" spans="1:14" s="60" customFormat="1" ht="18" customHeight="1">
      <c r="A5" s="109" t="s">
        <v>22</v>
      </c>
      <c r="B5" s="110" t="s">
        <v>7</v>
      </c>
      <c r="C5" s="111">
        <v>30040791</v>
      </c>
      <c r="D5" s="111">
        <f>E5+G5</f>
        <v>-144878</v>
      </c>
      <c r="E5" s="111">
        <v>-144878</v>
      </c>
      <c r="F5" s="302" t="s">
        <v>193</v>
      </c>
      <c r="G5" s="111">
        <v>0</v>
      </c>
      <c r="H5" s="302"/>
      <c r="I5" s="111">
        <v>29895913</v>
      </c>
      <c r="J5" s="111">
        <v>18893808.009999994</v>
      </c>
      <c r="K5" s="111">
        <v>29895913</v>
      </c>
      <c r="L5" s="111">
        <f>I5-K5</f>
        <v>0</v>
      </c>
      <c r="M5" s="114"/>
      <c r="N5" s="368"/>
    </row>
    <row r="6" spans="1:14" s="69" customFormat="1" ht="7.5" customHeight="1">
      <c r="A6" s="109"/>
      <c r="B6" s="110"/>
      <c r="C6" s="111"/>
      <c r="D6" s="111"/>
      <c r="E6" s="111"/>
      <c r="F6" s="113"/>
      <c r="G6" s="113"/>
      <c r="H6" s="112"/>
      <c r="I6" s="111"/>
      <c r="J6" s="111"/>
      <c r="K6" s="111"/>
      <c r="L6" s="111"/>
      <c r="M6" s="114"/>
      <c r="N6" s="368"/>
    </row>
    <row r="7" spans="1:14" s="70" customFormat="1" ht="18" customHeight="1">
      <c r="A7" s="115" t="s">
        <v>218</v>
      </c>
      <c r="B7" s="116"/>
      <c r="C7" s="117">
        <f>C5</f>
        <v>30040791</v>
      </c>
      <c r="D7" s="117">
        <f>D5</f>
        <v>-144878</v>
      </c>
      <c r="E7" s="117">
        <v>-144878</v>
      </c>
      <c r="F7" s="117"/>
      <c r="G7" s="117">
        <f t="shared" ref="G7:L7" si="0">G5</f>
        <v>0</v>
      </c>
      <c r="H7" s="117"/>
      <c r="I7" s="117">
        <f>I5</f>
        <v>29895913</v>
      </c>
      <c r="J7" s="117">
        <f>J5</f>
        <v>18893808.009999994</v>
      </c>
      <c r="K7" s="117">
        <f t="shared" si="0"/>
        <v>29895913</v>
      </c>
      <c r="L7" s="117">
        <f t="shared" si="0"/>
        <v>0</v>
      </c>
      <c r="M7" s="114"/>
      <c r="N7" s="368"/>
    </row>
    <row r="8" spans="1:14" s="61" customFormat="1" ht="18" customHeight="1">
      <c r="A8" s="119" t="s">
        <v>23</v>
      </c>
      <c r="B8" s="110" t="s">
        <v>8</v>
      </c>
      <c r="C8" s="111">
        <v>849014158</v>
      </c>
      <c r="D8" s="111">
        <f>E8+G8</f>
        <v>-7115974</v>
      </c>
      <c r="E8" s="111">
        <v>-7115974</v>
      </c>
      <c r="F8" s="112" t="s">
        <v>580</v>
      </c>
      <c r="G8" s="111">
        <v>0</v>
      </c>
      <c r="H8" s="112"/>
      <c r="I8" s="111">
        <v>841898184</v>
      </c>
      <c r="J8" s="111">
        <v>558757469.30999541</v>
      </c>
      <c r="K8" s="111">
        <v>896821428</v>
      </c>
      <c r="L8" s="111">
        <f t="shared" ref="L8:L18" si="1">I8-K8</f>
        <v>-54923244</v>
      </c>
      <c r="M8" s="114"/>
    </row>
    <row r="9" spans="1:14" s="61" customFormat="1" ht="18" customHeight="1">
      <c r="A9" s="119" t="s">
        <v>24</v>
      </c>
      <c r="B9" s="110" t="s">
        <v>9</v>
      </c>
      <c r="C9" s="111">
        <v>75914628</v>
      </c>
      <c r="D9" s="111">
        <f>E9+G9</f>
        <v>24710915</v>
      </c>
      <c r="E9" s="111">
        <v>24710915</v>
      </c>
      <c r="F9" s="112" t="s">
        <v>581</v>
      </c>
      <c r="G9" s="111">
        <v>0</v>
      </c>
      <c r="H9" s="112"/>
      <c r="I9" s="111">
        <v>100625543</v>
      </c>
      <c r="J9" s="111">
        <v>44161508.529999942</v>
      </c>
      <c r="K9" s="111">
        <v>84194328</v>
      </c>
      <c r="L9" s="111">
        <f>I9-K9</f>
        <v>16431215</v>
      </c>
      <c r="M9" s="114"/>
    </row>
    <row r="10" spans="1:14" s="61" customFormat="1" ht="18" customHeight="1">
      <c r="A10" s="119" t="s">
        <v>25</v>
      </c>
      <c r="B10" s="110" t="s">
        <v>159</v>
      </c>
      <c r="C10" s="111">
        <v>61322957</v>
      </c>
      <c r="D10" s="111">
        <f t="shared" ref="D10:D18" si="2">E10+G10</f>
        <v>0</v>
      </c>
      <c r="E10" s="111">
        <v>0</v>
      </c>
      <c r="F10" s="112"/>
      <c r="G10" s="111">
        <v>0</v>
      </c>
      <c r="H10" s="112"/>
      <c r="I10" s="111">
        <v>61322957</v>
      </c>
      <c r="J10" s="111">
        <v>33400964.809999987</v>
      </c>
      <c r="K10" s="111">
        <v>42070125</v>
      </c>
      <c r="L10" s="111">
        <f>I10-K10</f>
        <v>19252832</v>
      </c>
      <c r="M10" s="114"/>
    </row>
    <row r="11" spans="1:14" s="61" customFormat="1" ht="18" customHeight="1">
      <c r="A11" s="119" t="s">
        <v>26</v>
      </c>
      <c r="B11" s="110" t="s">
        <v>160</v>
      </c>
      <c r="C11" s="111">
        <v>12267559</v>
      </c>
      <c r="D11" s="111">
        <f t="shared" si="2"/>
        <v>0</v>
      </c>
      <c r="E11" s="111">
        <v>0</v>
      </c>
      <c r="F11" s="112"/>
      <c r="G11" s="111">
        <v>0</v>
      </c>
      <c r="H11" s="112"/>
      <c r="I11" s="111">
        <v>12267559</v>
      </c>
      <c r="J11" s="111">
        <v>5389220.3900000006</v>
      </c>
      <c r="K11" s="111">
        <v>12267559</v>
      </c>
      <c r="L11" s="111">
        <f t="shared" si="1"/>
        <v>0</v>
      </c>
      <c r="M11" s="114"/>
    </row>
    <row r="12" spans="1:14" s="61" customFormat="1" ht="18" customHeight="1">
      <c r="A12" s="119" t="s">
        <v>27</v>
      </c>
      <c r="B12" s="110" t="s">
        <v>161</v>
      </c>
      <c r="C12" s="111">
        <v>6415701</v>
      </c>
      <c r="D12" s="111">
        <f t="shared" si="2"/>
        <v>0</v>
      </c>
      <c r="E12" s="111">
        <v>0</v>
      </c>
      <c r="F12" s="112"/>
      <c r="G12" s="111">
        <v>0</v>
      </c>
      <c r="H12" s="112"/>
      <c r="I12" s="111">
        <v>6415701</v>
      </c>
      <c r="J12" s="111">
        <v>2654772.9400000004</v>
      </c>
      <c r="K12" s="111">
        <v>6415701</v>
      </c>
      <c r="L12" s="111">
        <f t="shared" si="1"/>
        <v>0</v>
      </c>
      <c r="M12" s="114"/>
    </row>
    <row r="13" spans="1:14" s="61" customFormat="1" ht="18" customHeight="1">
      <c r="A13" s="119" t="s">
        <v>100</v>
      </c>
      <c r="B13" s="110" t="s">
        <v>11</v>
      </c>
      <c r="C13" s="111">
        <v>9699710</v>
      </c>
      <c r="D13" s="111">
        <f t="shared" si="2"/>
        <v>2019908</v>
      </c>
      <c r="E13" s="111">
        <v>2019908</v>
      </c>
      <c r="F13" s="112" t="s">
        <v>577</v>
      </c>
      <c r="G13" s="111">
        <v>0</v>
      </c>
      <c r="H13" s="112"/>
      <c r="I13" s="111">
        <v>11719618</v>
      </c>
      <c r="J13" s="111">
        <v>4203097.8900000025</v>
      </c>
      <c r="K13" s="111">
        <v>11719618</v>
      </c>
      <c r="L13" s="111">
        <f t="shared" si="1"/>
        <v>0</v>
      </c>
      <c r="M13" s="114"/>
    </row>
    <row r="14" spans="1:14" s="61" customFormat="1" ht="18" customHeight="1">
      <c r="A14" s="119" t="s">
        <v>101</v>
      </c>
      <c r="B14" s="110" t="s">
        <v>162</v>
      </c>
      <c r="C14" s="111">
        <v>13597190</v>
      </c>
      <c r="D14" s="111">
        <f t="shared" si="2"/>
        <v>0</v>
      </c>
      <c r="E14" s="111">
        <v>0</v>
      </c>
      <c r="F14" s="112"/>
      <c r="G14" s="111">
        <v>0</v>
      </c>
      <c r="H14" s="112"/>
      <c r="I14" s="111">
        <v>13597190</v>
      </c>
      <c r="J14" s="111">
        <v>5114405.9400000013</v>
      </c>
      <c r="K14" s="111">
        <v>13597190</v>
      </c>
      <c r="L14" s="111">
        <f t="shared" si="1"/>
        <v>0</v>
      </c>
      <c r="M14" s="114"/>
    </row>
    <row r="15" spans="1:14" s="61" customFormat="1" ht="18" customHeight="1">
      <c r="A15" s="119" t="s">
        <v>102</v>
      </c>
      <c r="B15" s="110" t="s">
        <v>163</v>
      </c>
      <c r="C15" s="111">
        <v>37901842</v>
      </c>
      <c r="D15" s="111">
        <f t="shared" si="2"/>
        <v>633358</v>
      </c>
      <c r="E15" s="111">
        <v>670258</v>
      </c>
      <c r="F15" s="112" t="s">
        <v>579</v>
      </c>
      <c r="G15" s="111">
        <v>-36900</v>
      </c>
      <c r="H15" s="112" t="s">
        <v>191</v>
      </c>
      <c r="I15" s="111">
        <v>38535200</v>
      </c>
      <c r="J15" s="111">
        <v>14789661.689999992</v>
      </c>
      <c r="K15" s="111">
        <v>38535200</v>
      </c>
      <c r="L15" s="111">
        <f t="shared" si="1"/>
        <v>0</v>
      </c>
      <c r="M15" s="114"/>
    </row>
    <row r="16" spans="1:14" s="61" customFormat="1" ht="18" customHeight="1">
      <c r="A16" s="119" t="s">
        <v>103</v>
      </c>
      <c r="B16" s="110" t="s">
        <v>164</v>
      </c>
      <c r="C16" s="111">
        <v>567930483</v>
      </c>
      <c r="D16" s="111">
        <f t="shared" si="2"/>
        <v>42499521</v>
      </c>
      <c r="E16" s="111">
        <v>42499521</v>
      </c>
      <c r="F16" s="112" t="s">
        <v>624</v>
      </c>
      <c r="G16" s="111">
        <v>0</v>
      </c>
      <c r="H16" s="476"/>
      <c r="I16" s="111">
        <v>610430004</v>
      </c>
      <c r="J16" s="111">
        <v>274737406.35999864</v>
      </c>
      <c r="K16" s="111">
        <v>521774104</v>
      </c>
      <c r="L16" s="111">
        <f t="shared" si="1"/>
        <v>88655900</v>
      </c>
      <c r="M16" s="114"/>
    </row>
    <row r="17" spans="1:15" s="61" customFormat="1" ht="18" customHeight="1">
      <c r="A17" s="119" t="s">
        <v>104</v>
      </c>
      <c r="B17" s="110" t="s">
        <v>165</v>
      </c>
      <c r="C17" s="111">
        <v>321725606</v>
      </c>
      <c r="D17" s="111">
        <f t="shared" si="2"/>
        <v>0</v>
      </c>
      <c r="E17" s="111">
        <v>0</v>
      </c>
      <c r="F17"/>
      <c r="G17" s="111">
        <v>0</v>
      </c>
      <c r="H17" s="112"/>
      <c r="I17" s="111">
        <v>321725606</v>
      </c>
      <c r="J17" s="111">
        <v>206550273.07000005</v>
      </c>
      <c r="K17" s="111">
        <v>312892843</v>
      </c>
      <c r="L17" s="111">
        <f t="shared" si="1"/>
        <v>8832763</v>
      </c>
      <c r="M17" s="114"/>
    </row>
    <row r="18" spans="1:15" s="61" customFormat="1" ht="18" customHeight="1">
      <c r="A18" s="119" t="s">
        <v>105</v>
      </c>
      <c r="B18" s="110" t="s">
        <v>166</v>
      </c>
      <c r="C18" s="111">
        <v>24671066</v>
      </c>
      <c r="D18" s="111">
        <f t="shared" si="2"/>
        <v>0</v>
      </c>
      <c r="E18" s="111">
        <v>0</v>
      </c>
      <c r="F18" s="112"/>
      <c r="G18" s="111">
        <v>0</v>
      </c>
      <c r="H18" s="112"/>
      <c r="I18" s="111">
        <v>24671066</v>
      </c>
      <c r="J18" s="111">
        <v>9464891.2000000011</v>
      </c>
      <c r="K18" s="111">
        <v>18447045</v>
      </c>
      <c r="L18" s="111">
        <f t="shared" si="1"/>
        <v>6224021</v>
      </c>
      <c r="M18" s="114"/>
      <c r="N18"/>
      <c r="O18"/>
    </row>
    <row r="19" spans="1:15" s="71" customFormat="1" ht="7.5" customHeight="1">
      <c r="A19" s="119"/>
      <c r="B19" s="120"/>
      <c r="C19" s="111"/>
      <c r="D19" s="111"/>
      <c r="E19" s="111"/>
      <c r="F19" s="112"/>
      <c r="G19" s="112"/>
      <c r="H19" s="112"/>
      <c r="I19" s="111"/>
      <c r="J19" s="111"/>
      <c r="K19" s="111"/>
      <c r="L19" s="111"/>
      <c r="M19" s="114"/>
      <c r="N19"/>
      <c r="O19"/>
    </row>
    <row r="20" spans="1:15" s="70" customFormat="1" ht="18" customHeight="1">
      <c r="A20" s="115" t="s">
        <v>219</v>
      </c>
      <c r="B20" s="116"/>
      <c r="C20" s="117">
        <f>SUM(C8:C18)</f>
        <v>1980460900</v>
      </c>
      <c r="D20" s="117">
        <f>SUM(D8:D18)</f>
        <v>62747728</v>
      </c>
      <c r="E20" s="117">
        <v>62784628</v>
      </c>
      <c r="F20" s="117"/>
      <c r="G20" s="117">
        <f>SUM(G8:G18)</f>
        <v>-36900</v>
      </c>
      <c r="H20" s="117"/>
      <c r="I20" s="117">
        <f>SUM(I8:I18)</f>
        <v>2043208628</v>
      </c>
      <c r="J20" s="117">
        <f>SUM(J8:J18)</f>
        <v>1159223672.1299942</v>
      </c>
      <c r="K20" s="117">
        <f>SUM(K8:K18)</f>
        <v>1958735141</v>
      </c>
      <c r="L20" s="117">
        <f>SUM(L8:L18)</f>
        <v>84473487</v>
      </c>
      <c r="M20" s="114"/>
      <c r="N20"/>
      <c r="O20"/>
    </row>
    <row r="21" spans="1:15" s="61" customFormat="1" ht="18" customHeight="1">
      <c r="A21" s="119" t="s">
        <v>28</v>
      </c>
      <c r="B21" s="110" t="s">
        <v>14</v>
      </c>
      <c r="C21" s="111">
        <v>24412360</v>
      </c>
      <c r="D21" s="111">
        <f t="shared" ref="D21:D26" si="3">E21+G21</f>
        <v>2738883</v>
      </c>
      <c r="E21" s="111">
        <v>2738883</v>
      </c>
      <c r="F21" s="112" t="s">
        <v>191</v>
      </c>
      <c r="G21" s="111">
        <v>0</v>
      </c>
      <c r="H21" s="112"/>
      <c r="I21" s="111">
        <v>27151243</v>
      </c>
      <c r="J21" s="111">
        <v>14937149.529999997</v>
      </c>
      <c r="K21" s="111">
        <v>27151243</v>
      </c>
      <c r="L21" s="111">
        <f t="shared" ref="L21:L26" si="4">I21-K21</f>
        <v>0</v>
      </c>
      <c r="M21" s="114"/>
      <c r="N21"/>
      <c r="O21"/>
    </row>
    <row r="22" spans="1:15" s="61" customFormat="1" ht="18" customHeight="1">
      <c r="A22" s="119" t="s">
        <v>106</v>
      </c>
      <c r="B22" s="110" t="s">
        <v>15</v>
      </c>
      <c r="C22" s="111">
        <v>8922558</v>
      </c>
      <c r="D22" s="111">
        <f t="shared" si="3"/>
        <v>767849</v>
      </c>
      <c r="E22" s="111">
        <v>767849</v>
      </c>
      <c r="F22" s="112" t="s">
        <v>191</v>
      </c>
      <c r="G22" s="111">
        <v>0</v>
      </c>
      <c r="H22" s="112"/>
      <c r="I22" s="111">
        <v>9690407</v>
      </c>
      <c r="J22" s="111">
        <v>4240379.5800000029</v>
      </c>
      <c r="K22" s="111">
        <v>9690407</v>
      </c>
      <c r="L22" s="111">
        <f t="shared" si="4"/>
        <v>0</v>
      </c>
      <c r="M22" s="114"/>
      <c r="N22"/>
      <c r="O22"/>
    </row>
    <row r="23" spans="1:15" s="61" customFormat="1" ht="18" customHeight="1">
      <c r="A23" s="119" t="s">
        <v>107</v>
      </c>
      <c r="B23" s="110" t="s">
        <v>16</v>
      </c>
      <c r="C23" s="111">
        <v>4548914</v>
      </c>
      <c r="D23" s="111">
        <f t="shared" si="3"/>
        <v>3912632</v>
      </c>
      <c r="E23" s="111">
        <v>3213917</v>
      </c>
      <c r="F23" s="112" t="s">
        <v>191</v>
      </c>
      <c r="G23" s="111">
        <v>698715</v>
      </c>
      <c r="H23" s="112" t="s">
        <v>191</v>
      </c>
      <c r="I23" s="111">
        <v>8461546</v>
      </c>
      <c r="J23" s="111">
        <v>2791533.9999999995</v>
      </c>
      <c r="K23" s="111">
        <v>8461546</v>
      </c>
      <c r="L23" s="111">
        <f t="shared" si="4"/>
        <v>0</v>
      </c>
      <c r="M23" s="114"/>
      <c r="N23"/>
      <c r="O23"/>
    </row>
    <row r="24" spans="1:15" s="61" customFormat="1" ht="18" customHeight="1">
      <c r="A24" s="119" t="s">
        <v>93</v>
      </c>
      <c r="B24" s="110" t="s">
        <v>135</v>
      </c>
      <c r="C24" s="111">
        <v>30164830</v>
      </c>
      <c r="D24" s="111">
        <f t="shared" si="3"/>
        <v>4255963</v>
      </c>
      <c r="E24" s="111">
        <v>1555963</v>
      </c>
      <c r="F24" s="112" t="s">
        <v>191</v>
      </c>
      <c r="G24" s="111">
        <v>2700000</v>
      </c>
      <c r="H24" s="112" t="s">
        <v>191</v>
      </c>
      <c r="I24" s="111">
        <v>34420793</v>
      </c>
      <c r="J24" s="111">
        <v>15755852.359999998</v>
      </c>
      <c r="K24" s="111">
        <v>34420793</v>
      </c>
      <c r="L24" s="111">
        <f t="shared" si="4"/>
        <v>0</v>
      </c>
      <c r="M24" s="114"/>
      <c r="N24"/>
      <c r="O24"/>
    </row>
    <row r="25" spans="1:15" s="61" customFormat="1" ht="18" customHeight="1">
      <c r="A25" s="119" t="s">
        <v>94</v>
      </c>
      <c r="B25" s="110" t="s">
        <v>286</v>
      </c>
      <c r="C25" s="111">
        <v>36839903</v>
      </c>
      <c r="D25" s="111">
        <f t="shared" si="3"/>
        <v>9749188</v>
      </c>
      <c r="E25" s="111">
        <v>7049188</v>
      </c>
      <c r="F25" s="112" t="s">
        <v>191</v>
      </c>
      <c r="G25" s="111">
        <v>2700000</v>
      </c>
      <c r="H25" s="112" t="s">
        <v>191</v>
      </c>
      <c r="I25" s="111">
        <v>46589091</v>
      </c>
      <c r="J25" s="111">
        <v>19907276.949999999</v>
      </c>
      <c r="K25" s="111">
        <v>46181199</v>
      </c>
      <c r="L25" s="111">
        <f t="shared" si="4"/>
        <v>407892</v>
      </c>
      <c r="M25" s="114"/>
      <c r="N25"/>
      <c r="O25"/>
    </row>
    <row r="26" spans="1:15" s="61" customFormat="1" ht="18" customHeight="1">
      <c r="A26" s="119" t="s">
        <v>108</v>
      </c>
      <c r="B26" s="110" t="s">
        <v>136</v>
      </c>
      <c r="C26" s="111">
        <v>7549456</v>
      </c>
      <c r="D26" s="111">
        <f t="shared" si="3"/>
        <v>1353636</v>
      </c>
      <c r="E26" s="111">
        <v>1079098</v>
      </c>
      <c r="F26" s="112" t="s">
        <v>191</v>
      </c>
      <c r="G26" s="111">
        <v>274538</v>
      </c>
      <c r="H26" s="112" t="s">
        <v>191</v>
      </c>
      <c r="I26" s="111">
        <v>8903092</v>
      </c>
      <c r="J26" s="111">
        <v>3968802.3699999806</v>
      </c>
      <c r="K26" s="111">
        <v>8903092</v>
      </c>
      <c r="L26" s="111">
        <f t="shared" si="4"/>
        <v>0</v>
      </c>
      <c r="M26" s="114"/>
      <c r="N26"/>
      <c r="O26"/>
    </row>
    <row r="27" spans="1:15" s="71" customFormat="1" ht="7.5" customHeight="1">
      <c r="A27" s="119"/>
      <c r="B27" s="110"/>
      <c r="C27" s="111"/>
      <c r="D27" s="111"/>
      <c r="E27" s="111"/>
      <c r="F27" s="112"/>
      <c r="G27" s="112"/>
      <c r="H27" s="112"/>
      <c r="I27" s="111"/>
      <c r="J27" s="111"/>
      <c r="K27" s="111"/>
      <c r="L27" s="111"/>
      <c r="M27" s="114"/>
      <c r="N27"/>
      <c r="O27"/>
    </row>
    <row r="28" spans="1:15" s="70" customFormat="1" ht="18" customHeight="1">
      <c r="A28" s="115" t="s">
        <v>220</v>
      </c>
      <c r="B28" s="116"/>
      <c r="C28" s="117">
        <f>SUM(C21:C26)</f>
        <v>112438021</v>
      </c>
      <c r="D28" s="117">
        <f>SUM(D21:D26)</f>
        <v>22778151</v>
      </c>
      <c r="E28" s="117">
        <v>16404898</v>
      </c>
      <c r="F28" s="118"/>
      <c r="G28" s="117">
        <f>SUM(G21:G26)</f>
        <v>6373253</v>
      </c>
      <c r="H28" s="118"/>
      <c r="I28" s="117">
        <f>SUM(I21:I26)</f>
        <v>135216172</v>
      </c>
      <c r="J28" s="117">
        <f>SUM(J21:J26)</f>
        <v>61600994.789999984</v>
      </c>
      <c r="K28" s="117">
        <f>SUM(K21:K26)</f>
        <v>134808280</v>
      </c>
      <c r="L28" s="117">
        <f>SUM(L21:L26)</f>
        <v>407892</v>
      </c>
      <c r="M28" s="114"/>
      <c r="N28"/>
      <c r="O28"/>
    </row>
    <row r="29" spans="1:15" s="61" customFormat="1" ht="18" customHeight="1">
      <c r="A29" s="119" t="s">
        <v>95</v>
      </c>
      <c r="B29" s="110" t="s">
        <v>167</v>
      </c>
      <c r="C29" s="111">
        <v>56126600</v>
      </c>
      <c r="D29" s="111">
        <f>E29+G29</f>
        <v>5324996</v>
      </c>
      <c r="E29" s="111">
        <v>5324996</v>
      </c>
      <c r="F29" s="302" t="s">
        <v>625</v>
      </c>
      <c r="G29" s="111">
        <v>0</v>
      </c>
      <c r="H29" s="302"/>
      <c r="I29" s="111">
        <v>61451596</v>
      </c>
      <c r="J29" s="111">
        <v>35776619.959999993</v>
      </c>
      <c r="K29" s="111">
        <v>60102056</v>
      </c>
      <c r="L29" s="111">
        <f>I29-K29</f>
        <v>1349540</v>
      </c>
      <c r="M29" s="114"/>
      <c r="N29"/>
      <c r="O29"/>
    </row>
    <row r="30" spans="1:15" s="61" customFormat="1" ht="18" customHeight="1">
      <c r="A30" s="119" t="s">
        <v>96</v>
      </c>
      <c r="B30" s="110" t="s">
        <v>109</v>
      </c>
      <c r="C30" s="111">
        <v>4221275</v>
      </c>
      <c r="D30" s="111">
        <f>E30+G30</f>
        <v>11716265</v>
      </c>
      <c r="E30" s="111">
        <v>11527410</v>
      </c>
      <c r="F30" s="302" t="s">
        <v>579</v>
      </c>
      <c r="G30" s="111">
        <v>188855</v>
      </c>
      <c r="H30" s="302" t="s">
        <v>191</v>
      </c>
      <c r="I30" s="111">
        <v>15937540</v>
      </c>
      <c r="J30" s="111">
        <v>3506344.470000003</v>
      </c>
      <c r="K30" s="111">
        <v>16021562</v>
      </c>
      <c r="L30" s="111">
        <f>I30-K30</f>
        <v>-84022</v>
      </c>
      <c r="M30" s="114"/>
      <c r="N30"/>
      <c r="O30"/>
    </row>
    <row r="31" spans="1:15" s="61" customFormat="1" ht="18" customHeight="1">
      <c r="A31" s="119" t="s">
        <v>97</v>
      </c>
      <c r="B31" s="110" t="s">
        <v>168</v>
      </c>
      <c r="C31" s="111">
        <v>9399818</v>
      </c>
      <c r="D31" s="111">
        <f>E31+G31</f>
        <v>0</v>
      </c>
      <c r="E31" s="111">
        <v>0</v>
      </c>
      <c r="F31" s="112" t="s">
        <v>191</v>
      </c>
      <c r="G31" s="111">
        <v>0</v>
      </c>
      <c r="H31" s="112"/>
      <c r="I31" s="111">
        <v>9399818</v>
      </c>
      <c r="J31" s="111">
        <v>3752524.2599999993</v>
      </c>
      <c r="K31" s="111">
        <v>10665336</v>
      </c>
      <c r="L31" s="111">
        <f>I31-K31</f>
        <v>-1265518</v>
      </c>
      <c r="M31" s="114"/>
      <c r="N31"/>
      <c r="O31"/>
    </row>
    <row r="32" spans="1:15" s="71" customFormat="1" ht="7.5" customHeight="1">
      <c r="A32" s="119"/>
      <c r="B32" s="110"/>
      <c r="C32" s="111"/>
      <c r="D32" s="111"/>
      <c r="E32" s="111"/>
      <c r="F32" s="112"/>
      <c r="G32" s="112"/>
      <c r="H32" s="112"/>
      <c r="I32" s="111"/>
      <c r="J32" s="111"/>
      <c r="K32" s="111"/>
      <c r="L32" s="111"/>
      <c r="M32" s="114"/>
      <c r="N32"/>
      <c r="O32"/>
    </row>
    <row r="33" spans="1:15" s="61" customFormat="1" ht="18" customHeight="1">
      <c r="A33" s="121" t="s">
        <v>221</v>
      </c>
      <c r="B33" s="116"/>
      <c r="C33" s="117">
        <f>SUM(C29:C31)</f>
        <v>69747693</v>
      </c>
      <c r="D33" s="117">
        <f>SUM(D29:D31)</f>
        <v>17041261</v>
      </c>
      <c r="E33" s="117">
        <v>16852406</v>
      </c>
      <c r="F33" s="118"/>
      <c r="G33" s="118">
        <f>SUM(G29:G31)</f>
        <v>188855</v>
      </c>
      <c r="H33" s="118"/>
      <c r="I33" s="117">
        <f>SUM(I29:I31)</f>
        <v>86788954</v>
      </c>
      <c r="J33" s="117">
        <f>SUM(J29:J31)</f>
        <v>43035488.689999998</v>
      </c>
      <c r="K33" s="117">
        <f>SUM(K29:K31)</f>
        <v>86788954</v>
      </c>
      <c r="L33" s="117">
        <f>SUM(L29:L31)</f>
        <v>0</v>
      </c>
      <c r="M33" s="114"/>
      <c r="N33" s="368"/>
    </row>
    <row r="34" spans="1:15" s="61" customFormat="1" ht="18" customHeight="1">
      <c r="A34" s="119" t="s">
        <v>98</v>
      </c>
      <c r="B34" s="122" t="s">
        <v>18</v>
      </c>
      <c r="C34" s="111">
        <v>30301154</v>
      </c>
      <c r="D34" s="111">
        <f>E34+G34</f>
        <v>-1313097</v>
      </c>
      <c r="E34" s="111">
        <v>-1313097</v>
      </c>
      <c r="F34" s="112" t="s">
        <v>578</v>
      </c>
      <c r="G34" s="111">
        <v>0</v>
      </c>
      <c r="H34" s="112"/>
      <c r="I34" s="111">
        <v>28988057</v>
      </c>
      <c r="J34" s="111">
        <v>16357009.819999948</v>
      </c>
      <c r="K34" s="111">
        <v>28988057</v>
      </c>
      <c r="L34" s="111">
        <f>I34-K34</f>
        <v>0</v>
      </c>
      <c r="M34" s="114"/>
      <c r="N34" s="368"/>
    </row>
    <row r="35" spans="1:15" s="61" customFormat="1" ht="18" customHeight="1">
      <c r="A35" s="119" t="s">
        <v>248</v>
      </c>
      <c r="B35" s="122" t="s">
        <v>19</v>
      </c>
      <c r="C35" s="111">
        <v>15124316</v>
      </c>
      <c r="D35" s="111">
        <f>E35+G35</f>
        <v>-38147</v>
      </c>
      <c r="E35" s="111">
        <v>-38147</v>
      </c>
      <c r="F35" s="112" t="s">
        <v>628</v>
      </c>
      <c r="G35" s="111">
        <v>0</v>
      </c>
      <c r="H35" s="112"/>
      <c r="I35" s="111">
        <v>15086169</v>
      </c>
      <c r="J35" s="111">
        <v>8604275.8799999543</v>
      </c>
      <c r="K35" s="111">
        <v>15086169</v>
      </c>
      <c r="L35" s="111">
        <f>I35-K35</f>
        <v>0</v>
      </c>
      <c r="M35" s="114"/>
      <c r="N35" s="368"/>
    </row>
    <row r="36" spans="1:15" s="61" customFormat="1" ht="18" customHeight="1">
      <c r="A36" s="119" t="s">
        <v>249</v>
      </c>
      <c r="B36" s="122" t="s">
        <v>20</v>
      </c>
      <c r="C36" s="111">
        <v>1220912</v>
      </c>
      <c r="D36" s="111">
        <f>E36+G36</f>
        <v>-12009</v>
      </c>
      <c r="E36" s="111">
        <v>-12009</v>
      </c>
      <c r="F36" s="112" t="s">
        <v>193</v>
      </c>
      <c r="G36" s="111">
        <v>0</v>
      </c>
      <c r="H36" s="112"/>
      <c r="I36" s="111">
        <v>1208903</v>
      </c>
      <c r="J36" s="111">
        <v>812909.78000000445</v>
      </c>
      <c r="K36" s="111">
        <v>1208903</v>
      </c>
      <c r="L36" s="111">
        <f>I36-K36</f>
        <v>0</v>
      </c>
      <c r="M36" s="114"/>
      <c r="N36" s="368"/>
    </row>
    <row r="37" spans="1:15" s="61" customFormat="1" ht="18" customHeight="1">
      <c r="A37" s="119" t="s">
        <v>250</v>
      </c>
      <c r="B37" s="122" t="s">
        <v>21</v>
      </c>
      <c r="C37" s="111">
        <v>45923172</v>
      </c>
      <c r="D37" s="111">
        <f>E37+G37</f>
        <v>6092694</v>
      </c>
      <c r="E37" s="111">
        <v>6281549</v>
      </c>
      <c r="F37" s="112" t="s">
        <v>646</v>
      </c>
      <c r="G37" s="111">
        <v>-188855</v>
      </c>
      <c r="H37" s="112" t="s">
        <v>191</v>
      </c>
      <c r="I37" s="111">
        <v>52015866</v>
      </c>
      <c r="J37" s="111">
        <v>30640362.810000092</v>
      </c>
      <c r="K37" s="111">
        <v>54898127</v>
      </c>
      <c r="L37" s="111">
        <f>I37-K37</f>
        <v>-2882261</v>
      </c>
      <c r="M37" s="114"/>
      <c r="N37" s="368"/>
    </row>
    <row r="38" spans="1:15" s="71" customFormat="1" ht="7.5" customHeight="1">
      <c r="A38" s="119"/>
      <c r="B38" s="122"/>
      <c r="C38" s="111"/>
      <c r="D38" s="111"/>
      <c r="E38" s="111"/>
      <c r="F38" s="112"/>
      <c r="G38" s="112"/>
      <c r="H38" s="112"/>
      <c r="I38" s="111"/>
      <c r="J38" s="111"/>
      <c r="K38" s="111"/>
      <c r="L38" s="111"/>
      <c r="M38" s="114"/>
      <c r="N38" s="368"/>
    </row>
    <row r="39" spans="1:15" s="70" customFormat="1" ht="18" customHeight="1">
      <c r="A39" s="115" t="s">
        <v>345</v>
      </c>
      <c r="B39" s="116"/>
      <c r="C39" s="117">
        <f>SUM(C34:C38)</f>
        <v>92569554</v>
      </c>
      <c r="D39" s="117">
        <f>SUM(D34:D38)</f>
        <v>4729441</v>
      </c>
      <c r="E39" s="117">
        <v>4918296</v>
      </c>
      <c r="F39" s="118"/>
      <c r="G39" s="118">
        <f>SUM(G34:G38)</f>
        <v>-188855</v>
      </c>
      <c r="H39" s="118"/>
      <c r="I39" s="117">
        <f>SUM(I34:I38)</f>
        <v>97298995</v>
      </c>
      <c r="J39" s="117">
        <f>SUM(J34:J38)</f>
        <v>56414558.289999999</v>
      </c>
      <c r="K39" s="117">
        <f>SUM(K34:K38)</f>
        <v>100181256</v>
      </c>
      <c r="L39" s="117">
        <f>SUM(L34:L38)</f>
        <v>-2882261</v>
      </c>
      <c r="M39" s="114"/>
      <c r="N39" s="368"/>
    </row>
    <row r="40" spans="1:15" s="61" customFormat="1" ht="18" customHeight="1">
      <c r="A40" s="119" t="s">
        <v>99</v>
      </c>
      <c r="B40" s="120" t="s">
        <v>110</v>
      </c>
      <c r="C40" s="111">
        <v>28168481</v>
      </c>
      <c r="D40" s="111">
        <f>E40+G40</f>
        <v>7008665</v>
      </c>
      <c r="E40" s="111">
        <v>7008665</v>
      </c>
      <c r="F40" s="112" t="s">
        <v>621</v>
      </c>
      <c r="G40" s="111">
        <v>0</v>
      </c>
      <c r="H40" s="302"/>
      <c r="I40" s="111">
        <v>35177146</v>
      </c>
      <c r="J40" s="111">
        <v>14598946.170000028</v>
      </c>
      <c r="K40" s="111">
        <v>37575612</v>
      </c>
      <c r="L40" s="111">
        <f>I40-K40</f>
        <v>-2398466</v>
      </c>
      <c r="M40" s="114"/>
      <c r="N40" s="368"/>
    </row>
    <row r="41" spans="1:15" s="71" customFormat="1" ht="7.5" customHeight="1">
      <c r="A41" s="119"/>
      <c r="B41" s="122"/>
      <c r="C41" s="111"/>
      <c r="D41" s="111"/>
      <c r="E41" s="111"/>
      <c r="F41" s="112"/>
      <c r="G41" s="112"/>
      <c r="H41" s="112"/>
      <c r="I41" s="111"/>
      <c r="J41" s="111"/>
      <c r="K41" s="111"/>
      <c r="L41" s="111"/>
      <c r="M41" s="114"/>
      <c r="N41" s="368"/>
    </row>
    <row r="42" spans="1:15" s="70" customFormat="1" ht="18" customHeight="1">
      <c r="A42" s="115" t="s">
        <v>346</v>
      </c>
      <c r="B42" s="116"/>
      <c r="C42" s="117">
        <f>SUM(C40:C40)</f>
        <v>28168481</v>
      </c>
      <c r="D42" s="117">
        <f>SUM(D40:D40)</f>
        <v>7008665</v>
      </c>
      <c r="E42" s="117">
        <v>7008665</v>
      </c>
      <c r="F42" s="118"/>
      <c r="G42" s="117">
        <f>SUM(G40:G40)</f>
        <v>0</v>
      </c>
      <c r="H42" s="118"/>
      <c r="I42" s="117">
        <f>SUM(I40:I40)</f>
        <v>35177146</v>
      </c>
      <c r="J42" s="117">
        <f>SUM(J40:J40)</f>
        <v>14598946.170000028</v>
      </c>
      <c r="K42" s="117">
        <f>SUM(K40:K40)</f>
        <v>37575612</v>
      </c>
      <c r="L42" s="117">
        <f>SUM(L40:L40)</f>
        <v>-2398466</v>
      </c>
      <c r="M42" s="114"/>
      <c r="N42" s="368"/>
    </row>
    <row r="43" spans="1:15" s="70" customFormat="1" ht="5.4" customHeight="1">
      <c r="A43" s="124"/>
      <c r="B43" s="125"/>
      <c r="C43" s="126"/>
      <c r="D43" s="126"/>
      <c r="E43" s="126"/>
      <c r="F43" s="127"/>
      <c r="G43" s="126"/>
      <c r="H43" s="127"/>
      <c r="I43" s="126"/>
      <c r="J43" s="126"/>
      <c r="K43" s="126"/>
      <c r="L43" s="126"/>
      <c r="M43" s="114"/>
      <c r="N43" s="368"/>
    </row>
    <row r="44" spans="1:15" s="70" customFormat="1" ht="18" customHeight="1">
      <c r="A44" s="119" t="s">
        <v>475</v>
      </c>
      <c r="B44" s="120" t="s">
        <v>476</v>
      </c>
      <c r="C44" s="111"/>
      <c r="D44" s="111">
        <f>E44+G44</f>
        <v>7689570</v>
      </c>
      <c r="E44" s="111">
        <v>7689570</v>
      </c>
      <c r="F44" s="112" t="s">
        <v>292</v>
      </c>
      <c r="G44" s="111">
        <v>0</v>
      </c>
      <c r="H44" s="112"/>
      <c r="I44" s="111">
        <v>7689570</v>
      </c>
      <c r="J44" s="111">
        <v>3871238.3300000131</v>
      </c>
      <c r="K44" s="111">
        <v>7689570</v>
      </c>
      <c r="L44" s="111">
        <f>I44-K44</f>
        <v>0</v>
      </c>
      <c r="M44" s="114"/>
      <c r="N44" s="368"/>
    </row>
    <row r="45" spans="1:15" s="72" customFormat="1" ht="7.5" customHeight="1">
      <c r="A45" s="119"/>
      <c r="B45" s="122"/>
      <c r="C45" s="111"/>
      <c r="D45" s="111"/>
      <c r="E45" s="111"/>
      <c r="F45" s="112"/>
      <c r="G45" s="112"/>
      <c r="H45" s="112"/>
      <c r="I45" s="111"/>
      <c r="J45" s="111"/>
      <c r="K45" s="111"/>
      <c r="L45" s="111"/>
      <c r="M45" s="114"/>
      <c r="N45" s="368"/>
    </row>
    <row r="46" spans="1:15" s="70" customFormat="1" ht="18" customHeight="1">
      <c r="A46" s="115" t="s">
        <v>477</v>
      </c>
      <c r="B46" s="116"/>
      <c r="C46" s="117">
        <f>SUM(C44:C44)</f>
        <v>0</v>
      </c>
      <c r="D46" s="117">
        <f>SUM(D44:D44)</f>
        <v>7689570</v>
      </c>
      <c r="E46" s="117">
        <v>7689570</v>
      </c>
      <c r="F46" s="118"/>
      <c r="G46" s="117">
        <f>SUM(G44:G44)</f>
        <v>0</v>
      </c>
      <c r="H46" s="118"/>
      <c r="I46" s="117">
        <f>SUM(I44:I44)</f>
        <v>7689570</v>
      </c>
      <c r="J46" s="117">
        <f>SUM(J44:J44)</f>
        <v>3871238.3300000131</v>
      </c>
      <c r="K46" s="117">
        <f>SUM(K44:K44)</f>
        <v>7689570</v>
      </c>
      <c r="L46" s="117">
        <f>SUM(L44:L44)</f>
        <v>0</v>
      </c>
      <c r="M46" s="114"/>
      <c r="N46" s="368"/>
    </row>
    <row r="47" spans="1:15" s="73" customFormat="1" ht="18" customHeight="1">
      <c r="A47" s="124"/>
      <c r="B47" s="125"/>
      <c r="C47" s="126"/>
      <c r="D47" s="126"/>
      <c r="E47" s="126"/>
      <c r="F47" s="127"/>
      <c r="G47" s="126"/>
      <c r="H47" s="127"/>
      <c r="I47" s="126"/>
      <c r="J47" s="126"/>
      <c r="K47" s="126"/>
      <c r="L47" s="126"/>
      <c r="M47" s="114"/>
      <c r="N47" s="74"/>
      <c r="O47" s="74"/>
    </row>
    <row r="48" spans="1:15" s="73" customFormat="1" ht="18" customHeight="1">
      <c r="A48" s="124"/>
      <c r="B48" s="125"/>
      <c r="C48" s="126"/>
      <c r="D48" s="126"/>
      <c r="E48" s="126"/>
      <c r="F48" s="127"/>
      <c r="G48" s="127"/>
      <c r="H48" s="127"/>
      <c r="I48" s="126"/>
      <c r="J48" s="126"/>
      <c r="K48" s="126"/>
      <c r="L48" s="126"/>
      <c r="M48" s="114"/>
    </row>
    <row r="49" spans="1:14" s="73" customFormat="1" ht="18" customHeight="1" thickBot="1">
      <c r="A49" s="128" t="s">
        <v>222</v>
      </c>
      <c r="B49" s="129"/>
      <c r="C49" s="370">
        <f>SUM(C42,C39,C33,C28,C20,C7,C44)</f>
        <v>2313425440</v>
      </c>
      <c r="D49" s="370">
        <f>SUM(D42,D39,D33,D28,D20,D7,D46)</f>
        <v>121849938</v>
      </c>
      <c r="E49" s="370">
        <v>115513585</v>
      </c>
      <c r="F49" s="130"/>
      <c r="G49" s="370">
        <f>SUM(G42,G39,G33,G28,G20,G7,G46)</f>
        <v>6336353</v>
      </c>
      <c r="H49" s="130"/>
      <c r="I49" s="370">
        <f>SUM(I42,I39,I33,I28,I20,I7,I46)</f>
        <v>2435275378</v>
      </c>
      <c r="J49" s="370">
        <f>SUM(J42,J39,J33,J28,J20,J7,J46)</f>
        <v>1357638706.4099941</v>
      </c>
      <c r="K49" s="370">
        <f>SUM(K42,K39,K33,K28,K20,K7,K46)</f>
        <v>2355674726</v>
      </c>
      <c r="L49" s="370">
        <f>SUM(L42,L39,L33,L28,L20,L7,L46)</f>
        <v>79600652</v>
      </c>
      <c r="M49" s="114"/>
    </row>
    <row r="50" spans="1:14" s="73" customFormat="1" ht="18" customHeight="1" thickTop="1">
      <c r="A50" s="131"/>
      <c r="B50" s="120"/>
      <c r="C50" s="111"/>
      <c r="D50" s="111"/>
      <c r="E50" s="111"/>
      <c r="F50" s="112"/>
      <c r="G50" s="111"/>
      <c r="H50" s="111"/>
      <c r="I50" s="111"/>
      <c r="J50" s="111"/>
      <c r="K50" s="111"/>
      <c r="L50" s="111"/>
      <c r="M50" s="114"/>
    </row>
    <row r="51" spans="1:14" s="70" customFormat="1" ht="18" customHeight="1">
      <c r="A51" s="132" t="s">
        <v>48</v>
      </c>
      <c r="B51" s="120"/>
      <c r="C51" s="111"/>
      <c r="D51" s="111"/>
      <c r="E51" s="111"/>
      <c r="F51" s="112"/>
      <c r="G51" s="111"/>
      <c r="H51" s="111"/>
      <c r="I51" s="111"/>
      <c r="J51" s="111"/>
      <c r="K51" s="111"/>
      <c r="L51" s="111"/>
      <c r="M51" s="114"/>
      <c r="N51" s="368"/>
    </row>
    <row r="52" spans="1:14" s="73" customFormat="1" ht="18" customHeight="1">
      <c r="A52" s="123"/>
      <c r="B52" s="120" t="s">
        <v>4</v>
      </c>
      <c r="C52" s="111">
        <v>1343404049</v>
      </c>
      <c r="D52" s="111">
        <f>E52+G52</f>
        <v>53724971</v>
      </c>
      <c r="E52" s="111">
        <v>53724971</v>
      </c>
      <c r="F52" s="112"/>
      <c r="G52" s="111">
        <v>0</v>
      </c>
      <c r="H52" s="112"/>
      <c r="I52" s="111">
        <v>1397129020</v>
      </c>
      <c r="J52" s="111">
        <v>668743752.75999177</v>
      </c>
      <c r="K52" s="111">
        <v>1434375085</v>
      </c>
      <c r="L52" s="111">
        <f>I52-K52</f>
        <v>-37246065</v>
      </c>
      <c r="M52" s="114"/>
      <c r="N52" s="368"/>
    </row>
    <row r="53" spans="1:14" s="73" customFormat="1" ht="18" customHeight="1">
      <c r="A53" s="123"/>
      <c r="B53" s="120" t="s">
        <v>5</v>
      </c>
      <c r="C53" s="111">
        <v>4285000</v>
      </c>
      <c r="D53" s="111">
        <f t="shared" ref="D53:D56" si="5">E53+G53</f>
        <v>0</v>
      </c>
      <c r="E53" s="111">
        <v>0</v>
      </c>
      <c r="F53" s="112"/>
      <c r="G53" s="111">
        <v>0</v>
      </c>
      <c r="H53" s="112"/>
      <c r="I53" s="111">
        <v>4285000</v>
      </c>
      <c r="J53" s="111">
        <v>2697143.28</v>
      </c>
      <c r="K53" s="111">
        <v>4285000</v>
      </c>
      <c r="L53" s="111">
        <f>I53-K53</f>
        <v>0</v>
      </c>
      <c r="M53" s="114"/>
      <c r="N53" s="368"/>
    </row>
    <row r="54" spans="1:14" s="70" customFormat="1" ht="18" customHeight="1">
      <c r="A54" s="133"/>
      <c r="B54" s="134" t="s">
        <v>49</v>
      </c>
      <c r="C54" s="111">
        <f>SUM(C52:C53)</f>
        <v>1347689049</v>
      </c>
      <c r="D54" s="111">
        <f>SUM(D52:D53)</f>
        <v>53724971</v>
      </c>
      <c r="E54" s="111">
        <v>53724971</v>
      </c>
      <c r="F54" s="112"/>
      <c r="G54" s="111">
        <f>SUM(G52:G53)</f>
        <v>0</v>
      </c>
      <c r="H54" s="112"/>
      <c r="I54" s="111">
        <f>SUM(I52:I53)</f>
        <v>1401414020</v>
      </c>
      <c r="J54" s="111">
        <f t="shared" ref="J54:K54" si="6">SUM(J52:J53)</f>
        <v>671440896.03999174</v>
      </c>
      <c r="K54" s="111">
        <f t="shared" si="6"/>
        <v>1438660085</v>
      </c>
      <c r="L54" s="111">
        <f>I54-K54</f>
        <v>-37246065</v>
      </c>
      <c r="M54" s="114"/>
      <c r="N54" s="368"/>
    </row>
    <row r="55" spans="1:14" s="73" customFormat="1" ht="18" customHeight="1">
      <c r="A55" s="123"/>
      <c r="B55" s="120" t="s">
        <v>6</v>
      </c>
      <c r="C55" s="111">
        <f>355678056+196072831+406607755</f>
        <v>958358642</v>
      </c>
      <c r="D55" s="111">
        <f>E55+G55</f>
        <v>63814934</v>
      </c>
      <c r="E55" s="111">
        <v>57478581</v>
      </c>
      <c r="F55" s="112"/>
      <c r="G55" s="111">
        <v>6336353</v>
      </c>
      <c r="H55" s="112"/>
      <c r="I55" s="111">
        <v>1022173576</v>
      </c>
      <c r="J55" s="111">
        <v>680251665.55998802</v>
      </c>
      <c r="K55" s="111">
        <v>905326859</v>
      </c>
      <c r="L55" s="111">
        <f>I55-K55</f>
        <v>116846717</v>
      </c>
      <c r="M55" s="114"/>
      <c r="N55" s="368"/>
    </row>
    <row r="56" spans="1:14" s="68" customFormat="1" ht="18" customHeight="1">
      <c r="A56" s="123"/>
      <c r="B56" s="120" t="s">
        <v>34</v>
      </c>
      <c r="C56" s="111">
        <v>7377749</v>
      </c>
      <c r="D56" s="111">
        <f t="shared" si="5"/>
        <v>4310033</v>
      </c>
      <c r="E56" s="111">
        <v>4310033</v>
      </c>
      <c r="F56" s="112"/>
      <c r="G56" s="111">
        <v>0</v>
      </c>
      <c r="H56" s="112"/>
      <c r="I56" s="111">
        <v>11687782</v>
      </c>
      <c r="J56" s="111">
        <v>5946144.8100000005</v>
      </c>
      <c r="K56" s="111">
        <v>11687782</v>
      </c>
      <c r="L56" s="111">
        <f>I56-K56</f>
        <v>0</v>
      </c>
      <c r="M56" s="114"/>
      <c r="N56" s="368"/>
    </row>
    <row r="57" spans="1:14" s="68" customFormat="1" ht="18" customHeight="1">
      <c r="A57" s="115" t="s">
        <v>35</v>
      </c>
      <c r="B57" s="135"/>
      <c r="C57" s="117">
        <f>SUM(C54:C56)</f>
        <v>2313425440</v>
      </c>
      <c r="D57" s="117">
        <f>SUM(D54:D56)</f>
        <v>121849938</v>
      </c>
      <c r="E57" s="117">
        <v>115513585</v>
      </c>
      <c r="F57" s="303"/>
      <c r="G57" s="117">
        <f>SUM(G54:G56)</f>
        <v>6336353</v>
      </c>
      <c r="H57" s="303"/>
      <c r="I57" s="117">
        <f>SUM(I54:I56)</f>
        <v>2435275378</v>
      </c>
      <c r="J57" s="117">
        <f>SUM(J54:J56)</f>
        <v>1357638706.4099798</v>
      </c>
      <c r="K57" s="117">
        <f>SUM(K54:K56)</f>
        <v>2355674726</v>
      </c>
      <c r="L57" s="117">
        <f>SUM(L54:L56)</f>
        <v>79600652</v>
      </c>
      <c r="M57" s="114"/>
      <c r="N57" s="368"/>
    </row>
    <row r="58" spans="1:14" s="68" customFormat="1" ht="18" customHeight="1">
      <c r="A58" s="136"/>
      <c r="B58" s="136"/>
      <c r="C58" s="137"/>
      <c r="D58" s="137"/>
      <c r="E58" s="137"/>
      <c r="F58" s="138"/>
      <c r="I58" s="138"/>
      <c r="J58" s="138"/>
      <c r="K58" s="137"/>
      <c r="L58" s="137"/>
      <c r="M58" s="139"/>
    </row>
    <row r="59" spans="1:14" s="68" customFormat="1" ht="18" customHeight="1">
      <c r="A59" s="142" t="s">
        <v>176</v>
      </c>
      <c r="B59" s="143" t="s">
        <v>482</v>
      </c>
      <c r="C59" s="146"/>
      <c r="D59" s="462"/>
      <c r="E59" s="402"/>
      <c r="F59" s="146"/>
      <c r="G59" s="141"/>
      <c r="H59" s="141"/>
      <c r="I59" s="141"/>
      <c r="J59" s="141"/>
      <c r="K59" s="141"/>
      <c r="L59" s="141"/>
      <c r="M59" s="63"/>
    </row>
    <row r="60" spans="1:14" s="68" customFormat="1" ht="18" customHeight="1">
      <c r="A60" s="142" t="s">
        <v>193</v>
      </c>
      <c r="B60" s="143" t="s">
        <v>473</v>
      </c>
      <c r="C60" s="146"/>
      <c r="D60" s="463"/>
      <c r="E60" s="146"/>
      <c r="F60" s="146"/>
      <c r="G60" s="141"/>
      <c r="H60" s="141"/>
      <c r="I60" s="141"/>
      <c r="J60" s="141"/>
      <c r="K60" s="141"/>
      <c r="L60" s="141"/>
      <c r="M60" s="63"/>
    </row>
    <row r="61" spans="1:14" s="68" customFormat="1" ht="18" customHeight="1">
      <c r="A61" s="142" t="s">
        <v>191</v>
      </c>
      <c r="B61" s="143" t="s">
        <v>474</v>
      </c>
      <c r="C61" s="146"/>
      <c r="D61" s="141"/>
      <c r="E61" s="141"/>
      <c r="F61" s="141"/>
      <c r="G61" s="141"/>
      <c r="H61" s="141"/>
      <c r="I61" s="141"/>
      <c r="J61" s="141"/>
      <c r="K61" s="141"/>
      <c r="L61" s="141"/>
      <c r="M61" s="63"/>
    </row>
    <row r="62" spans="1:14" s="68" customFormat="1" ht="18" customHeight="1">
      <c r="A62" s="142" t="s">
        <v>192</v>
      </c>
      <c r="B62" s="143" t="s">
        <v>478</v>
      </c>
      <c r="C62" s="144"/>
      <c r="D62" s="141"/>
      <c r="E62" s="141"/>
      <c r="F62" s="141"/>
      <c r="G62" s="141"/>
      <c r="H62" s="141"/>
      <c r="I62" s="141"/>
      <c r="J62" s="141"/>
      <c r="K62" s="141"/>
      <c r="L62" s="141"/>
      <c r="M62" s="63"/>
    </row>
    <row r="63" spans="1:14" s="68" customFormat="1" ht="18" customHeight="1">
      <c r="A63" s="142" t="s">
        <v>157</v>
      </c>
      <c r="B63" s="143" t="s">
        <v>503</v>
      </c>
      <c r="C63" s="146"/>
      <c r="D63" s="141"/>
      <c r="E63" s="141"/>
      <c r="F63" s="141"/>
      <c r="G63" s="141"/>
      <c r="H63" s="141"/>
      <c r="I63" s="141"/>
      <c r="J63" s="141"/>
      <c r="K63" s="141"/>
      <c r="L63" s="141"/>
      <c r="M63" s="63"/>
    </row>
    <row r="64" spans="1:14" s="68" customFormat="1" ht="18" customHeight="1">
      <c r="A64" s="142" t="s">
        <v>292</v>
      </c>
      <c r="B64" s="143" t="s">
        <v>479</v>
      </c>
      <c r="C64" s="144"/>
      <c r="D64" s="141"/>
      <c r="E64" s="141"/>
      <c r="F64" s="141"/>
      <c r="G64" s="141"/>
      <c r="H64" s="141"/>
      <c r="I64" s="141"/>
      <c r="J64" s="141"/>
      <c r="K64" s="141"/>
      <c r="L64" s="141"/>
      <c r="M64" s="63"/>
    </row>
    <row r="65" spans="1:13" s="68" customFormat="1" ht="18" customHeight="1">
      <c r="A65" s="142" t="s">
        <v>194</v>
      </c>
      <c r="B65" s="143" t="s">
        <v>480</v>
      </c>
      <c r="C65" s="144"/>
      <c r="D65" s="141"/>
      <c r="E65" s="141"/>
      <c r="F65" s="141"/>
      <c r="G65" s="141"/>
      <c r="H65" s="141"/>
      <c r="I65" s="141"/>
      <c r="J65" s="141"/>
      <c r="K65" s="141"/>
      <c r="L65" s="141"/>
      <c r="M65" s="63"/>
    </row>
    <row r="66" spans="1:13" s="68" customFormat="1" ht="18" customHeight="1">
      <c r="A66" s="142" t="s">
        <v>232</v>
      </c>
      <c r="B66" s="143" t="s">
        <v>481</v>
      </c>
      <c r="C66" s="144"/>
      <c r="D66" s="141"/>
      <c r="E66" s="141"/>
      <c r="F66" s="141"/>
      <c r="G66" s="141"/>
      <c r="H66" s="141"/>
      <c r="I66" s="141"/>
      <c r="J66" s="141"/>
      <c r="K66" s="141"/>
      <c r="L66" s="141"/>
      <c r="M66" s="63"/>
    </row>
    <row r="67" spans="1:13" s="68" customFormat="1" ht="18" customHeight="1">
      <c r="A67" s="142" t="s">
        <v>358</v>
      </c>
      <c r="B67" s="143" t="s">
        <v>528</v>
      </c>
      <c r="C67" s="146"/>
      <c r="D67" s="141"/>
      <c r="E67" s="141"/>
      <c r="F67" s="141"/>
      <c r="G67" s="141"/>
      <c r="H67" s="141"/>
      <c r="I67" s="141"/>
      <c r="J67" s="141"/>
      <c r="K67" s="141"/>
      <c r="L67" s="141"/>
      <c r="M67" s="63"/>
    </row>
    <row r="68" spans="1:13" s="68" customFormat="1" ht="18" customHeight="1">
      <c r="A68" s="142" t="s">
        <v>233</v>
      </c>
      <c r="B68" s="143" t="s">
        <v>587</v>
      </c>
      <c r="C68" s="146"/>
      <c r="D68" s="141"/>
      <c r="E68" s="141"/>
      <c r="F68" s="141"/>
      <c r="G68" s="141"/>
      <c r="H68" s="141"/>
      <c r="I68" s="140"/>
      <c r="K68" s="140"/>
      <c r="L68" s="140"/>
      <c r="M68" s="63"/>
    </row>
    <row r="69" spans="1:13" s="68" customFormat="1" ht="18" customHeight="1">
      <c r="A69" s="142" t="s">
        <v>451</v>
      </c>
      <c r="B69" s="143" t="s">
        <v>620</v>
      </c>
      <c r="C69" s="146"/>
      <c r="D69" s="141"/>
      <c r="E69" s="141"/>
      <c r="F69" s="141"/>
      <c r="G69" s="141"/>
      <c r="H69" s="141"/>
      <c r="I69" s="140"/>
      <c r="K69" s="140"/>
      <c r="L69" s="140"/>
      <c r="M69" s="63"/>
    </row>
    <row r="70" spans="1:13" s="68" customFormat="1" ht="18" customHeight="1">
      <c r="A70" s="142" t="s">
        <v>452</v>
      </c>
      <c r="B70" s="143" t="s">
        <v>635</v>
      </c>
      <c r="C70" s="146"/>
      <c r="D70" s="141"/>
      <c r="E70" s="141"/>
      <c r="F70" s="141"/>
      <c r="G70" s="141"/>
      <c r="H70" s="141"/>
      <c r="I70" s="140"/>
      <c r="J70" s="140"/>
      <c r="K70" s="140"/>
      <c r="L70" s="140"/>
      <c r="M70" s="63"/>
    </row>
    <row r="71" spans="1:13" s="68" customFormat="1" ht="18" customHeight="1">
      <c r="A71" s="142" t="s">
        <v>453</v>
      </c>
      <c r="B71" s="143" t="s">
        <v>454</v>
      </c>
      <c r="C71" s="146"/>
      <c r="D71" s="141"/>
      <c r="E71" s="141"/>
      <c r="F71" s="141"/>
      <c r="G71" s="141"/>
      <c r="H71" s="141"/>
      <c r="I71" s="140"/>
      <c r="J71" s="140"/>
      <c r="K71" s="140"/>
      <c r="L71" s="140"/>
      <c r="M71" s="63"/>
    </row>
    <row r="72" spans="1:13" customFormat="1" ht="18" customHeight="1">
      <c r="A72" s="142" t="s">
        <v>523</v>
      </c>
      <c r="B72" s="143" t="s">
        <v>636</v>
      </c>
      <c r="D72" s="141"/>
      <c r="E72" s="141"/>
      <c r="F72" s="141"/>
      <c r="G72" s="141"/>
      <c r="H72" s="141"/>
    </row>
    <row r="73" spans="1:13" s="68" customFormat="1" ht="18" customHeight="1">
      <c r="A73" s="142" t="s">
        <v>554</v>
      </c>
      <c r="B73" s="143" t="s">
        <v>637</v>
      </c>
      <c r="C73" s="146"/>
      <c r="D73" s="141"/>
      <c r="E73" s="141"/>
      <c r="F73" s="141"/>
      <c r="G73" s="141"/>
      <c r="H73" s="141"/>
      <c r="I73" s="140"/>
      <c r="J73" s="140"/>
      <c r="K73" s="140"/>
      <c r="L73" s="140"/>
      <c r="M73" s="63"/>
    </row>
    <row r="74" spans="1:13" s="68" customFormat="1" ht="18" customHeight="1">
      <c r="A74" s="142" t="s">
        <v>556</v>
      </c>
      <c r="B74" s="143" t="s">
        <v>638</v>
      </c>
      <c r="C74" s="146"/>
      <c r="D74" s="141"/>
      <c r="E74" s="141"/>
      <c r="F74" s="141"/>
      <c r="G74" s="141"/>
      <c r="H74" s="141"/>
      <c r="I74" s="140"/>
      <c r="J74" s="140"/>
      <c r="K74" s="140"/>
      <c r="L74" s="140"/>
      <c r="M74" s="63"/>
    </row>
    <row r="75" spans="1:13" s="68" customFormat="1" ht="18" customHeight="1">
      <c r="A75" s="142" t="s">
        <v>626</v>
      </c>
      <c r="B75" s="143" t="s">
        <v>627</v>
      </c>
      <c r="C75" s="146"/>
      <c r="D75" s="141"/>
      <c r="E75" s="141"/>
      <c r="F75" s="141"/>
      <c r="G75" s="141"/>
      <c r="H75" s="141"/>
      <c r="I75" s="140"/>
      <c r="J75" s="140"/>
      <c r="K75" s="140"/>
      <c r="L75" s="140"/>
      <c r="M75" s="63"/>
    </row>
    <row r="76" spans="1:13" s="68" customFormat="1" ht="18" hidden="1" customHeight="1">
      <c r="A76" s="142" t="s">
        <v>549</v>
      </c>
      <c r="B76" s="143" t="s">
        <v>551</v>
      </c>
      <c r="C76" s="146"/>
      <c r="D76" s="141"/>
      <c r="E76" s="141"/>
      <c r="F76" s="141"/>
      <c r="G76" s="141"/>
      <c r="H76" s="141"/>
      <c r="I76" s="140"/>
      <c r="J76" s="140"/>
      <c r="K76" s="140"/>
      <c r="L76" s="140"/>
      <c r="M76" s="63"/>
    </row>
    <row r="77" spans="1:13" s="68" customFormat="1" ht="18" hidden="1" customHeight="1">
      <c r="A77" s="142" t="s">
        <v>442</v>
      </c>
      <c r="B77" s="143" t="s">
        <v>552</v>
      </c>
      <c r="C77" s="146"/>
      <c r="D77" s="141"/>
      <c r="E77" s="141"/>
      <c r="F77" s="141"/>
      <c r="G77" s="141"/>
      <c r="H77" s="141"/>
      <c r="I77" s="140"/>
      <c r="J77" s="140"/>
      <c r="K77" s="140"/>
      <c r="L77" s="140"/>
      <c r="M77" s="63"/>
    </row>
    <row r="78" spans="1:13" s="68" customFormat="1" ht="18" customHeight="1">
      <c r="A78" s="142"/>
      <c r="B78" s="143"/>
      <c r="C78" s="144"/>
      <c r="D78" s="141"/>
      <c r="E78" s="141"/>
      <c r="F78" s="141"/>
      <c r="G78" s="141"/>
      <c r="H78" s="141"/>
      <c r="I78" s="140"/>
      <c r="J78" s="140"/>
      <c r="K78" s="140"/>
      <c r="L78" s="140"/>
      <c r="M78" s="63"/>
    </row>
    <row r="79" spans="1:13" s="68" customFormat="1" ht="18" customHeight="1">
      <c r="A79" s="142"/>
      <c r="B79" s="143"/>
      <c r="C79" s="144"/>
      <c r="D79" s="144"/>
      <c r="E79" s="144"/>
      <c r="F79" s="145"/>
      <c r="G79" s="141"/>
      <c r="H79" s="141"/>
      <c r="I79" s="140"/>
      <c r="J79" s="140"/>
      <c r="K79" s="140"/>
      <c r="L79" s="140"/>
      <c r="M79" s="63"/>
    </row>
    <row r="80" spans="1:13" s="68" customFormat="1" ht="18" customHeight="1">
      <c r="A80" s="142"/>
      <c r="B80" s="143"/>
      <c r="C80" s="144"/>
      <c r="D80" s="144"/>
      <c r="E80" s="144"/>
      <c r="F80" s="145"/>
      <c r="G80" s="141"/>
      <c r="H80" s="141"/>
      <c r="I80" s="140"/>
      <c r="J80" s="140"/>
      <c r="K80" s="140"/>
      <c r="L80" s="140"/>
      <c r="M80" s="63"/>
    </row>
    <row r="81" spans="1:13" s="68" customFormat="1" ht="18" customHeight="1">
      <c r="A81" s="142"/>
      <c r="B81" s="143"/>
      <c r="C81" s="144"/>
      <c r="D81" s="144"/>
      <c r="E81" s="144"/>
      <c r="F81" s="145"/>
      <c r="G81" s="141"/>
      <c r="H81" s="141"/>
      <c r="I81" s="140"/>
      <c r="J81" s="140"/>
      <c r="K81" s="140"/>
      <c r="L81" s="140"/>
      <c r="M81" s="63"/>
    </row>
    <row r="82" spans="1:13" s="68" customFormat="1" ht="18" customHeight="1">
      <c r="A82" s="410"/>
      <c r="B82" s="143"/>
      <c r="C82" s="144"/>
      <c r="D82" s="144"/>
      <c r="E82" s="144"/>
      <c r="F82" s="145"/>
      <c r="G82" s="141"/>
      <c r="H82" s="141"/>
      <c r="I82" s="140"/>
      <c r="J82" s="140"/>
      <c r="K82" s="140"/>
      <c r="L82" s="140"/>
      <c r="M82" s="63"/>
    </row>
    <row r="83" spans="1:13" s="68" customFormat="1" ht="18" customHeight="1">
      <c r="A83" s="142"/>
      <c r="B83" s="143"/>
      <c r="C83" s="144"/>
      <c r="D83" s="144"/>
      <c r="E83" s="144"/>
      <c r="F83" s="145"/>
      <c r="G83" s="141"/>
      <c r="H83" s="141"/>
      <c r="I83" s="140"/>
      <c r="J83" s="140"/>
      <c r="K83" s="140"/>
      <c r="L83" s="140"/>
      <c r="M83" s="63"/>
    </row>
    <row r="84" spans="1:13" s="68" customFormat="1" ht="18" customHeight="1">
      <c r="A84" s="142"/>
      <c r="B84" s="143"/>
      <c r="C84" s="75"/>
      <c r="D84" s="75"/>
      <c r="E84" s="75"/>
      <c r="F84" s="76"/>
      <c r="G84" s="76"/>
      <c r="H84" s="76"/>
      <c r="I84" s="75"/>
      <c r="J84" s="75"/>
      <c r="K84" s="75"/>
      <c r="L84" s="75"/>
      <c r="M84" s="67"/>
    </row>
    <row r="85" spans="1:13" s="68" customFormat="1" ht="18" customHeight="1">
      <c r="A85" s="142"/>
      <c r="B85" s="143"/>
      <c r="C85" s="75"/>
      <c r="D85" s="75"/>
      <c r="E85" s="75"/>
      <c r="F85" s="76"/>
      <c r="G85" s="76"/>
      <c r="H85" s="76"/>
      <c r="I85" s="75"/>
      <c r="J85" s="75"/>
      <c r="K85" s="75"/>
      <c r="L85" s="75"/>
      <c r="M85" s="67"/>
    </row>
    <row r="86" spans="1:13" s="68" customFormat="1" ht="18" customHeight="1">
      <c r="A86" s="366"/>
      <c r="B86" s="143"/>
      <c r="C86" s="75"/>
      <c r="D86" s="75"/>
      <c r="E86" s="75"/>
      <c r="F86" s="76"/>
      <c r="G86" s="76"/>
      <c r="H86" s="76"/>
      <c r="I86" s="75"/>
      <c r="J86" s="75"/>
      <c r="K86" s="75"/>
      <c r="L86" s="75"/>
      <c r="M86" s="67"/>
    </row>
    <row r="87" spans="1:13" s="68" customFormat="1" ht="18" customHeight="1">
      <c r="C87" s="75"/>
      <c r="D87" s="75"/>
      <c r="E87" s="75"/>
      <c r="F87" s="76"/>
      <c r="G87" s="76"/>
      <c r="H87" s="76"/>
      <c r="I87" s="75"/>
      <c r="J87" s="75"/>
      <c r="K87" s="75"/>
      <c r="L87" s="75"/>
      <c r="M87" s="67"/>
    </row>
    <row r="88" spans="1:13" s="68" customFormat="1" ht="18" customHeight="1">
      <c r="C88" s="75"/>
      <c r="D88" s="75"/>
      <c r="E88" s="75"/>
      <c r="F88" s="76"/>
      <c r="G88" s="76"/>
      <c r="H88" s="76"/>
      <c r="I88" s="75"/>
      <c r="J88" s="75"/>
      <c r="K88" s="75"/>
      <c r="L88" s="75"/>
      <c r="M88" s="67"/>
    </row>
    <row r="89" spans="1:13" s="68" customFormat="1" ht="18" customHeight="1">
      <c r="C89" s="75"/>
      <c r="D89" s="75"/>
      <c r="E89" s="75"/>
      <c r="F89" s="76"/>
      <c r="G89" s="76"/>
      <c r="H89" s="76"/>
      <c r="I89" s="75"/>
      <c r="J89" s="75"/>
      <c r="K89" s="75"/>
      <c r="L89" s="75"/>
      <c r="M89" s="67"/>
    </row>
    <row r="90" spans="1:13" s="68" customFormat="1" ht="18" customHeight="1">
      <c r="C90" s="75"/>
      <c r="D90" s="75"/>
      <c r="E90" s="75"/>
      <c r="F90" s="76"/>
      <c r="G90" s="76"/>
      <c r="H90" s="76"/>
      <c r="I90" s="75"/>
      <c r="J90" s="75"/>
      <c r="K90" s="75"/>
      <c r="L90" s="75"/>
      <c r="M90" s="67"/>
    </row>
    <row r="91" spans="1:13" s="68" customFormat="1" ht="18" customHeight="1">
      <c r="C91" s="75"/>
      <c r="D91" s="75"/>
      <c r="E91" s="75"/>
      <c r="F91" s="76"/>
      <c r="G91" s="76"/>
      <c r="H91" s="76"/>
      <c r="I91" s="75"/>
      <c r="J91" s="75"/>
      <c r="K91" s="75"/>
      <c r="L91" s="75"/>
      <c r="M91" s="67"/>
    </row>
    <row r="92" spans="1:13" s="68" customFormat="1" ht="18" customHeight="1">
      <c r="C92" s="75"/>
      <c r="D92" s="75"/>
      <c r="E92" s="75"/>
      <c r="F92" s="76"/>
      <c r="G92" s="76"/>
      <c r="H92" s="76"/>
      <c r="I92" s="75"/>
      <c r="J92" s="75"/>
      <c r="K92" s="75"/>
      <c r="L92" s="75"/>
      <c r="M92" s="67"/>
    </row>
    <row r="93" spans="1:13" s="68" customFormat="1" ht="18" customHeight="1">
      <c r="C93" s="75"/>
      <c r="D93" s="75"/>
      <c r="E93" s="75"/>
      <c r="F93" s="76"/>
      <c r="G93" s="76"/>
      <c r="H93" s="76"/>
      <c r="I93" s="75"/>
      <c r="J93" s="75"/>
      <c r="K93" s="75"/>
      <c r="L93" s="75"/>
      <c r="M93" s="67"/>
    </row>
    <row r="94" spans="1:13" s="68" customFormat="1" ht="18" customHeight="1">
      <c r="C94" s="75"/>
      <c r="D94" s="75"/>
      <c r="E94" s="75"/>
      <c r="F94" s="76"/>
      <c r="G94" s="76"/>
      <c r="H94" s="76"/>
      <c r="I94" s="75"/>
      <c r="J94" s="75"/>
      <c r="K94" s="75"/>
      <c r="L94" s="75"/>
      <c r="M94" s="67"/>
    </row>
    <row r="95" spans="1:13" s="68" customFormat="1" ht="18" customHeight="1">
      <c r="C95" s="75"/>
      <c r="D95" s="75"/>
      <c r="E95" s="75"/>
      <c r="F95" s="76"/>
      <c r="G95" s="76"/>
      <c r="H95" s="76"/>
      <c r="I95" s="75"/>
      <c r="J95" s="75"/>
      <c r="K95" s="75"/>
      <c r="L95" s="75"/>
      <c r="M95" s="67"/>
    </row>
    <row r="96" spans="1:13" s="68" customFormat="1" ht="18" customHeight="1">
      <c r="C96" s="75"/>
      <c r="D96" s="75"/>
      <c r="E96" s="75"/>
      <c r="F96" s="76"/>
      <c r="G96" s="76"/>
      <c r="H96" s="76"/>
      <c r="I96" s="75"/>
      <c r="J96" s="75"/>
      <c r="K96" s="75"/>
      <c r="L96" s="75"/>
      <c r="M96" s="67"/>
    </row>
    <row r="97" spans="1:13" s="68" customFormat="1" ht="18" customHeight="1">
      <c r="C97" s="75"/>
      <c r="D97" s="75"/>
      <c r="E97" s="75"/>
      <c r="F97" s="76"/>
      <c r="G97" s="76"/>
      <c r="H97" s="76"/>
      <c r="I97" s="75"/>
      <c r="J97" s="75"/>
      <c r="K97" s="75"/>
      <c r="L97" s="75"/>
      <c r="M97" s="67"/>
    </row>
    <row r="98" spans="1:13" s="68" customFormat="1" ht="18" customHeight="1">
      <c r="C98" s="75"/>
      <c r="D98" s="75"/>
      <c r="E98" s="75"/>
      <c r="F98" s="76"/>
      <c r="G98" s="76"/>
      <c r="H98" s="76"/>
      <c r="I98" s="75"/>
      <c r="J98" s="75"/>
      <c r="K98" s="75"/>
      <c r="L98" s="75"/>
      <c r="M98" s="67"/>
    </row>
    <row r="99" spans="1:13" s="68" customFormat="1" ht="18" customHeight="1">
      <c r="C99" s="75"/>
      <c r="D99" s="75"/>
      <c r="E99" s="75"/>
      <c r="F99" s="76"/>
      <c r="G99" s="76"/>
      <c r="H99" s="76"/>
      <c r="I99" s="75"/>
      <c r="J99" s="75"/>
      <c r="K99" s="75"/>
      <c r="L99" s="75"/>
      <c r="M99" s="67"/>
    </row>
    <row r="100" spans="1:13" s="68" customFormat="1" ht="18" customHeight="1">
      <c r="C100" s="75"/>
      <c r="D100" s="75"/>
      <c r="E100" s="75"/>
      <c r="F100" s="76"/>
      <c r="G100" s="76"/>
      <c r="H100" s="76"/>
      <c r="I100" s="75"/>
      <c r="J100" s="75"/>
      <c r="K100" s="75"/>
      <c r="L100" s="75"/>
      <c r="M100" s="67"/>
    </row>
    <row r="101" spans="1:13" s="68" customFormat="1" ht="18" customHeight="1">
      <c r="C101" s="75"/>
      <c r="D101" s="75"/>
      <c r="E101" s="75"/>
      <c r="F101" s="76"/>
      <c r="G101" s="76"/>
      <c r="H101" s="76"/>
      <c r="I101" s="75"/>
      <c r="J101" s="75"/>
      <c r="K101" s="75"/>
      <c r="L101" s="75"/>
      <c r="M101" s="67"/>
    </row>
    <row r="102" spans="1:13" s="68" customFormat="1" ht="18" customHeight="1">
      <c r="C102" s="75"/>
      <c r="D102" s="75"/>
      <c r="E102" s="75"/>
      <c r="F102" s="76"/>
      <c r="G102" s="76"/>
      <c r="H102" s="76"/>
      <c r="I102" s="75"/>
      <c r="J102" s="75"/>
      <c r="K102" s="75"/>
      <c r="L102" s="75"/>
      <c r="M102" s="67"/>
    </row>
    <row r="103" spans="1:13" s="68" customFormat="1" ht="18" customHeight="1">
      <c r="C103" s="75"/>
      <c r="D103" s="75"/>
      <c r="E103" s="75"/>
      <c r="F103" s="76"/>
      <c r="G103" s="76"/>
      <c r="H103" s="76"/>
      <c r="I103" s="75"/>
      <c r="J103" s="75"/>
      <c r="K103" s="75"/>
      <c r="L103" s="75"/>
      <c r="M103" s="67"/>
    </row>
    <row r="104" spans="1:13" s="68" customFormat="1" ht="18" customHeight="1">
      <c r="C104" s="75"/>
      <c r="D104" s="75"/>
      <c r="E104" s="75"/>
      <c r="F104" s="76"/>
      <c r="G104" s="76"/>
      <c r="H104" s="76"/>
      <c r="I104" s="75"/>
      <c r="J104" s="75"/>
      <c r="K104" s="75"/>
      <c r="L104" s="75"/>
      <c r="M104" s="67"/>
    </row>
    <row r="105" spans="1:13" s="68" customFormat="1" ht="18" customHeight="1">
      <c r="C105" s="75"/>
      <c r="D105" s="75"/>
      <c r="E105" s="75"/>
      <c r="F105" s="76"/>
      <c r="G105" s="76"/>
      <c r="H105" s="76"/>
      <c r="I105" s="75"/>
      <c r="J105" s="75"/>
      <c r="K105" s="75"/>
      <c r="L105" s="75"/>
      <c r="M105" s="67"/>
    </row>
    <row r="106" spans="1:13" s="68" customFormat="1" ht="18" customHeight="1">
      <c r="C106" s="75"/>
      <c r="D106" s="75"/>
      <c r="E106" s="75"/>
      <c r="F106" s="76"/>
      <c r="G106" s="76"/>
      <c r="H106" s="76"/>
      <c r="I106" s="75"/>
      <c r="J106" s="75"/>
      <c r="K106" s="75"/>
      <c r="L106" s="75"/>
      <c r="M106" s="67"/>
    </row>
    <row r="107" spans="1:13" s="68" customFormat="1" ht="18" customHeight="1">
      <c r="C107" s="75"/>
      <c r="D107" s="75"/>
      <c r="E107" s="75"/>
      <c r="F107" s="76"/>
      <c r="G107" s="76"/>
      <c r="H107" s="76"/>
      <c r="I107" s="75"/>
      <c r="J107" s="75"/>
      <c r="K107" s="75"/>
      <c r="L107" s="75"/>
      <c r="M107" s="67"/>
    </row>
    <row r="108" spans="1:13" ht="18" customHeight="1">
      <c r="A108" s="68"/>
      <c r="B108" s="68"/>
      <c r="C108" s="75"/>
      <c r="D108" s="75"/>
      <c r="E108" s="75"/>
      <c r="F108" s="76"/>
      <c r="G108" s="76"/>
      <c r="H108" s="76"/>
      <c r="I108" s="75"/>
      <c r="J108" s="75"/>
      <c r="K108" s="75"/>
      <c r="L108" s="75"/>
      <c r="M108" s="67"/>
    </row>
    <row r="109" spans="1:13" ht="18" customHeight="1">
      <c r="A109" s="68"/>
      <c r="B109" s="68"/>
      <c r="C109" s="75"/>
      <c r="D109" s="75"/>
      <c r="E109" s="75"/>
      <c r="F109" s="76"/>
      <c r="G109" s="76"/>
      <c r="H109" s="76"/>
      <c r="I109" s="75"/>
      <c r="J109" s="75"/>
      <c r="K109" s="75"/>
      <c r="L109" s="75"/>
      <c r="M109" s="67"/>
    </row>
    <row r="110" spans="1:13" ht="18" customHeight="1">
      <c r="A110" s="68"/>
      <c r="B110" s="68"/>
      <c r="C110" s="75"/>
      <c r="D110" s="75"/>
      <c r="E110" s="75"/>
      <c r="F110" s="76"/>
      <c r="G110" s="76"/>
      <c r="H110" s="76"/>
      <c r="I110" s="75"/>
      <c r="J110" s="75"/>
      <c r="K110" s="75"/>
      <c r="L110" s="75"/>
      <c r="M110" s="67"/>
    </row>
  </sheetData>
  <mergeCells count="3">
    <mergeCell ref="A1:L1"/>
    <mergeCell ref="A2:L2"/>
    <mergeCell ref="A3:L3"/>
  </mergeCells>
  <phoneticPr fontId="126" type="noConversion"/>
  <printOptions horizontalCentered="1"/>
  <pageMargins left="0" right="0" top="0.5" bottom="0.5" header="0.55000000000000004" footer="0.05"/>
  <pageSetup scale="38" orientation="landscape" r:id="rId1"/>
  <headerFooter scaleWithDoc="0">
    <oddFooter>&amp;L&amp;"Times New Roman,Regular"&amp;12&amp;A&amp;R&amp;"Times New Roman,Regular"&amp;12&amp;P of &amp;N</oddFooter>
  </headerFooter>
  <rowBreaks count="1" manualBreakCount="1">
    <brk id="79"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dimension ref="A1:AE67"/>
  <sheetViews>
    <sheetView topLeftCell="O1" zoomScale="70" zoomScaleNormal="70" workbookViewId="0">
      <selection activeCell="AD30" sqref="AD30"/>
    </sheetView>
  </sheetViews>
  <sheetFormatPr defaultColWidth="9.109375" defaultRowHeight="15.6"/>
  <cols>
    <col min="1" max="1" width="14.88671875" style="283" customWidth="1"/>
    <col min="2" max="2" width="93.6640625" style="98" bestFit="1" customWidth="1"/>
    <col min="3" max="3" width="25.88671875" style="98" customWidth="1"/>
    <col min="4" max="4" width="25" style="98" customWidth="1"/>
    <col min="5" max="5" width="21.6640625" style="98" customWidth="1"/>
    <col min="6" max="6" width="25.6640625" style="98" customWidth="1"/>
    <col min="7" max="7" width="19.44140625" style="98" customWidth="1"/>
    <col min="8" max="8" width="24.5546875" style="98" customWidth="1"/>
    <col min="9" max="9" width="23.6640625" style="98" customWidth="1"/>
    <col min="10" max="10" width="27.109375" style="98" customWidth="1"/>
    <col min="11" max="12" width="21.33203125" style="98" customWidth="1"/>
    <col min="13" max="13" width="22.33203125" style="98" customWidth="1"/>
    <col min="14" max="14" width="27.109375" style="98" customWidth="1"/>
    <col min="15" max="15" width="22.6640625" style="98" customWidth="1"/>
    <col min="16" max="16" width="16.5546875" style="98" customWidth="1"/>
    <col min="17" max="17" width="23.44140625" style="98" customWidth="1"/>
    <col min="18" max="18" width="22.5546875" style="98" customWidth="1"/>
    <col min="19" max="19" width="24.44140625" style="98" customWidth="1"/>
    <col min="20" max="20" width="27.33203125" style="98" customWidth="1"/>
    <col min="21" max="21" width="25" style="98" customWidth="1"/>
    <col min="22" max="22" width="21.6640625" style="98" customWidth="1"/>
    <col min="23" max="23" width="26.44140625" style="98" customWidth="1"/>
    <col min="24" max="24" width="21.5546875" style="98" customWidth="1"/>
    <col min="25" max="26" width="22.6640625" style="98" customWidth="1"/>
    <col min="27" max="27" width="19.6640625" style="98" customWidth="1"/>
    <col min="28" max="30" width="24.109375" style="98" customWidth="1"/>
    <col min="31" max="31" width="17.109375" style="98" bestFit="1" customWidth="1"/>
    <col min="32" max="16384" width="9.109375" style="98"/>
  </cols>
  <sheetData>
    <row r="1" spans="1:31">
      <c r="A1" s="689" t="s">
        <v>195</v>
      </c>
      <c r="B1" s="689"/>
      <c r="C1" s="689"/>
      <c r="D1" s="689"/>
      <c r="E1" s="689"/>
      <c r="F1" s="689"/>
      <c r="G1" s="689"/>
      <c r="H1" s="689"/>
      <c r="I1" s="689"/>
      <c r="J1" s="689"/>
      <c r="K1" s="689"/>
      <c r="L1" s="689"/>
      <c r="M1" s="689"/>
      <c r="N1" s="689"/>
      <c r="O1" s="689"/>
      <c r="P1" s="689"/>
      <c r="Q1" s="689"/>
      <c r="R1" s="689"/>
      <c r="S1" s="689"/>
      <c r="T1" s="689"/>
      <c r="U1" s="689"/>
      <c r="V1" s="689"/>
      <c r="W1" s="689"/>
      <c r="X1" s="689"/>
      <c r="Y1" s="689"/>
      <c r="Z1" s="689"/>
      <c r="AA1" s="689"/>
      <c r="AB1" s="689"/>
      <c r="AC1" s="689"/>
      <c r="AD1" s="689"/>
      <c r="AE1" s="267"/>
    </row>
    <row r="2" spans="1:31">
      <c r="A2" s="689" t="s">
        <v>574</v>
      </c>
      <c r="B2" s="689"/>
      <c r="C2" s="689"/>
      <c r="D2" s="689"/>
      <c r="E2" s="689"/>
      <c r="F2" s="689"/>
      <c r="G2" s="689"/>
      <c r="H2" s="689"/>
      <c r="I2" s="689"/>
      <c r="J2" s="689"/>
      <c r="K2" s="689"/>
      <c r="L2" s="689"/>
      <c r="M2" s="689"/>
      <c r="N2" s="689"/>
      <c r="O2" s="689"/>
      <c r="P2" s="689"/>
      <c r="Q2" s="689"/>
      <c r="R2" s="689"/>
      <c r="S2" s="689"/>
      <c r="T2" s="689"/>
      <c r="U2" s="689"/>
      <c r="V2" s="689"/>
      <c r="W2" s="689"/>
      <c r="X2" s="689"/>
      <c r="Y2" s="689"/>
      <c r="Z2" s="689"/>
      <c r="AA2" s="689"/>
      <c r="AB2" s="689"/>
      <c r="AC2" s="689"/>
      <c r="AD2" s="689"/>
      <c r="AE2" s="267"/>
    </row>
    <row r="3" spans="1:31" ht="16.2" thickBot="1">
      <c r="A3" s="690" t="s">
        <v>658</v>
      </c>
      <c r="B3" s="690"/>
      <c r="C3" s="690"/>
      <c r="D3" s="690"/>
      <c r="E3" s="690"/>
      <c r="F3" s="690"/>
      <c r="G3" s="690"/>
      <c r="H3" s="690"/>
      <c r="I3" s="690"/>
      <c r="J3" s="690"/>
      <c r="K3" s="690"/>
      <c r="L3" s="690"/>
      <c r="M3" s="690"/>
      <c r="N3" s="690"/>
      <c r="O3" s="690"/>
      <c r="P3" s="690"/>
      <c r="Q3" s="690"/>
      <c r="R3" s="690"/>
      <c r="S3" s="690"/>
      <c r="T3" s="690"/>
      <c r="U3" s="690"/>
      <c r="V3" s="690"/>
      <c r="W3" s="690"/>
      <c r="X3" s="690"/>
      <c r="Y3" s="690"/>
      <c r="Z3" s="690"/>
      <c r="AA3" s="690"/>
      <c r="AB3" s="690"/>
      <c r="AC3" s="690"/>
      <c r="AD3" s="690"/>
      <c r="AE3" s="268"/>
    </row>
    <row r="4" spans="1:31">
      <c r="A4" s="685"/>
      <c r="B4" s="686"/>
      <c r="C4" s="269" t="s">
        <v>22</v>
      </c>
      <c r="D4" s="270" t="s">
        <v>23</v>
      </c>
      <c r="E4" s="270" t="s">
        <v>24</v>
      </c>
      <c r="F4" s="270" t="s">
        <v>25</v>
      </c>
      <c r="G4" s="270" t="s">
        <v>26</v>
      </c>
      <c r="H4" s="270" t="s">
        <v>27</v>
      </c>
      <c r="I4" s="270" t="s">
        <v>100</v>
      </c>
      <c r="J4" s="270" t="s">
        <v>101</v>
      </c>
      <c r="K4" s="270" t="s">
        <v>102</v>
      </c>
      <c r="L4" s="270" t="s">
        <v>103</v>
      </c>
      <c r="M4" s="270" t="s">
        <v>104</v>
      </c>
      <c r="N4" s="270" t="s">
        <v>105</v>
      </c>
      <c r="O4" s="270" t="s">
        <v>28</v>
      </c>
      <c r="P4" s="270" t="s">
        <v>106</v>
      </c>
      <c r="Q4" s="270" t="s">
        <v>107</v>
      </c>
      <c r="R4" s="270" t="s">
        <v>93</v>
      </c>
      <c r="S4" s="270" t="s">
        <v>94</v>
      </c>
      <c r="T4" s="270" t="s">
        <v>108</v>
      </c>
      <c r="U4" s="271" t="s">
        <v>95</v>
      </c>
      <c r="V4" s="271" t="s">
        <v>96</v>
      </c>
      <c r="W4" s="271" t="s">
        <v>97</v>
      </c>
      <c r="X4" s="271" t="s">
        <v>98</v>
      </c>
      <c r="Y4" s="271" t="s">
        <v>248</v>
      </c>
      <c r="Z4" s="271" t="s">
        <v>249</v>
      </c>
      <c r="AA4" s="271" t="s">
        <v>250</v>
      </c>
      <c r="AB4" s="270" t="s">
        <v>99</v>
      </c>
      <c r="AC4" s="270" t="s">
        <v>475</v>
      </c>
      <c r="AD4" s="272" t="s">
        <v>151</v>
      </c>
    </row>
    <row r="5" spans="1:31" ht="46.8">
      <c r="A5" s="687" t="s">
        <v>0</v>
      </c>
      <c r="B5" s="688"/>
      <c r="C5" s="273" t="s">
        <v>259</v>
      </c>
      <c r="D5" s="274" t="s">
        <v>260</v>
      </c>
      <c r="E5" s="274" t="s">
        <v>261</v>
      </c>
      <c r="F5" s="274" t="s">
        <v>262</v>
      </c>
      <c r="G5" s="274" t="s">
        <v>263</v>
      </c>
      <c r="H5" s="274" t="s">
        <v>264</v>
      </c>
      <c r="I5" s="274" t="s">
        <v>265</v>
      </c>
      <c r="J5" s="274" t="s">
        <v>266</v>
      </c>
      <c r="K5" s="274" t="s">
        <v>267</v>
      </c>
      <c r="L5" s="274" t="s">
        <v>268</v>
      </c>
      <c r="M5" s="274" t="s">
        <v>269</v>
      </c>
      <c r="N5" s="274" t="s">
        <v>270</v>
      </c>
      <c r="O5" s="274" t="s">
        <v>271</v>
      </c>
      <c r="P5" s="274" t="s">
        <v>272</v>
      </c>
      <c r="Q5" s="274" t="s">
        <v>273</v>
      </c>
      <c r="R5" s="274" t="s">
        <v>274</v>
      </c>
      <c r="S5" s="274" t="s">
        <v>275</v>
      </c>
      <c r="T5" s="274" t="s">
        <v>276</v>
      </c>
      <c r="U5" s="452" t="s">
        <v>277</v>
      </c>
      <c r="V5" s="452" t="s">
        <v>278</v>
      </c>
      <c r="W5" s="452" t="s">
        <v>279</v>
      </c>
      <c r="X5" s="452" t="s">
        <v>280</v>
      </c>
      <c r="Y5" s="452" t="s">
        <v>281</v>
      </c>
      <c r="Z5" s="452" t="s">
        <v>282</v>
      </c>
      <c r="AA5" s="452" t="s">
        <v>283</v>
      </c>
      <c r="AB5" s="274" t="s">
        <v>177</v>
      </c>
      <c r="AC5" s="274" t="s">
        <v>492</v>
      </c>
      <c r="AD5" s="453"/>
    </row>
    <row r="6" spans="1:31">
      <c r="A6" s="456"/>
      <c r="B6" s="456" t="s">
        <v>467</v>
      </c>
      <c r="C6" s="457">
        <v>30040791</v>
      </c>
      <c r="D6" s="457">
        <v>849014158</v>
      </c>
      <c r="E6" s="457">
        <v>75914628</v>
      </c>
      <c r="F6" s="457">
        <v>61322957</v>
      </c>
      <c r="G6" s="457">
        <v>12267559</v>
      </c>
      <c r="H6" s="457">
        <v>6415701</v>
      </c>
      <c r="I6" s="457">
        <v>9699710</v>
      </c>
      <c r="J6" s="457">
        <v>13597190</v>
      </c>
      <c r="K6" s="457">
        <v>37901842</v>
      </c>
      <c r="L6" s="457">
        <v>567930483</v>
      </c>
      <c r="M6" s="457">
        <v>321725606</v>
      </c>
      <c r="N6" s="457">
        <v>24671066</v>
      </c>
      <c r="O6" s="457">
        <v>24412360</v>
      </c>
      <c r="P6" s="457">
        <v>8922558</v>
      </c>
      <c r="Q6" s="457">
        <v>4548914</v>
      </c>
      <c r="R6" s="457">
        <v>30164830</v>
      </c>
      <c r="S6" s="457">
        <v>36839903</v>
      </c>
      <c r="T6" s="457">
        <v>7549456</v>
      </c>
      <c r="U6" s="457">
        <v>56126600</v>
      </c>
      <c r="V6" s="457">
        <v>4221275</v>
      </c>
      <c r="W6" s="457">
        <v>9399818</v>
      </c>
      <c r="X6" s="457">
        <v>30301154</v>
      </c>
      <c r="Y6" s="457">
        <v>15124316</v>
      </c>
      <c r="Z6" s="457">
        <v>1220912</v>
      </c>
      <c r="AA6" s="457">
        <v>45923172</v>
      </c>
      <c r="AB6" s="457">
        <v>28168481</v>
      </c>
      <c r="AC6" s="457">
        <v>0</v>
      </c>
      <c r="AD6" s="457">
        <f>SUM(C6:AC6)</f>
        <v>2313425440</v>
      </c>
    </row>
    <row r="7" spans="1:31" s="266" customFormat="1">
      <c r="A7" s="421" t="s">
        <v>506</v>
      </c>
      <c r="B7" s="458"/>
      <c r="C7" s="459">
        <v>0</v>
      </c>
      <c r="D7" s="459">
        <v>0</v>
      </c>
      <c r="E7" s="459">
        <v>0</v>
      </c>
      <c r="F7" s="459">
        <v>0</v>
      </c>
      <c r="G7" s="459">
        <v>0</v>
      </c>
      <c r="H7" s="459">
        <v>0</v>
      </c>
      <c r="I7" s="459">
        <v>0</v>
      </c>
      <c r="J7" s="459">
        <v>0</v>
      </c>
      <c r="K7" s="459">
        <v>0</v>
      </c>
      <c r="L7" s="459">
        <v>0</v>
      </c>
      <c r="M7" s="459">
        <v>0</v>
      </c>
      <c r="N7" s="459">
        <v>0</v>
      </c>
      <c r="O7" s="459">
        <v>0</v>
      </c>
      <c r="P7" s="459">
        <v>0</v>
      </c>
      <c r="Q7" s="459">
        <v>0</v>
      </c>
      <c r="R7" s="459">
        <v>0</v>
      </c>
      <c r="S7" s="459">
        <v>0</v>
      </c>
      <c r="T7" s="459">
        <v>0</v>
      </c>
      <c r="U7" s="459">
        <v>0</v>
      </c>
      <c r="V7" s="459">
        <v>0</v>
      </c>
      <c r="W7" s="459">
        <v>0</v>
      </c>
      <c r="X7" s="459">
        <v>0</v>
      </c>
      <c r="Y7" s="459">
        <v>0</v>
      </c>
      <c r="Z7" s="459">
        <v>0</v>
      </c>
      <c r="AA7" s="459">
        <v>0</v>
      </c>
      <c r="AB7" s="459">
        <v>0</v>
      </c>
      <c r="AC7" s="459">
        <v>0</v>
      </c>
      <c r="AD7" s="455">
        <f>SUM(C7:AC7)</f>
        <v>0</v>
      </c>
    </row>
    <row r="8" spans="1:31">
      <c r="A8" s="421" t="s">
        <v>176</v>
      </c>
      <c r="B8" s="454" t="s">
        <v>482</v>
      </c>
      <c r="C8" s="459">
        <v>0</v>
      </c>
      <c r="D8" s="459">
        <v>0</v>
      </c>
      <c r="E8" s="459">
        <v>0</v>
      </c>
      <c r="F8" s="459">
        <v>0</v>
      </c>
      <c r="G8" s="459">
        <v>0</v>
      </c>
      <c r="H8" s="459">
        <v>0</v>
      </c>
      <c r="I8" s="459">
        <v>0</v>
      </c>
      <c r="J8" s="459">
        <v>0</v>
      </c>
      <c r="K8" s="459">
        <v>0</v>
      </c>
      <c r="L8" s="459">
        <v>35000000</v>
      </c>
      <c r="M8" s="459">
        <v>0</v>
      </c>
      <c r="N8" s="459">
        <v>0</v>
      </c>
      <c r="O8" s="459">
        <v>0</v>
      </c>
      <c r="P8" s="459">
        <v>0</v>
      </c>
      <c r="Q8" s="459">
        <v>0</v>
      </c>
      <c r="R8" s="459">
        <v>0</v>
      </c>
      <c r="S8" s="459">
        <v>0</v>
      </c>
      <c r="T8" s="459">
        <v>0</v>
      </c>
      <c r="U8" s="459">
        <v>0</v>
      </c>
      <c r="V8" s="459">
        <v>0</v>
      </c>
      <c r="W8" s="459">
        <v>0</v>
      </c>
      <c r="X8" s="459">
        <v>0</v>
      </c>
      <c r="Y8" s="459">
        <v>0</v>
      </c>
      <c r="Z8" s="459">
        <v>0</v>
      </c>
      <c r="AA8" s="459">
        <v>0</v>
      </c>
      <c r="AB8" s="459">
        <v>0</v>
      </c>
      <c r="AC8" s="459">
        <v>0</v>
      </c>
      <c r="AD8" s="455">
        <f t="shared" ref="AD8" si="0">SUM(C8:AC8)</f>
        <v>35000000</v>
      </c>
    </row>
    <row r="9" spans="1:31">
      <c r="A9" s="421" t="s">
        <v>193</v>
      </c>
      <c r="B9" s="277" t="s">
        <v>473</v>
      </c>
      <c r="C9" s="459">
        <v>-144878</v>
      </c>
      <c r="D9" s="459">
        <v>-4661075</v>
      </c>
      <c r="E9" s="459">
        <v>-123088</v>
      </c>
      <c r="F9" s="459">
        <v>0</v>
      </c>
      <c r="G9" s="459">
        <v>0</v>
      </c>
      <c r="H9" s="459">
        <v>0</v>
      </c>
      <c r="I9" s="459">
        <v>0</v>
      </c>
      <c r="J9" s="459">
        <v>0</v>
      </c>
      <c r="K9" s="459">
        <v>102156</v>
      </c>
      <c r="L9" s="459">
        <v>0</v>
      </c>
      <c r="M9" s="459">
        <v>0</v>
      </c>
      <c r="N9" s="459">
        <v>0</v>
      </c>
      <c r="O9" s="459">
        <v>0</v>
      </c>
      <c r="P9" s="459">
        <v>0</v>
      </c>
      <c r="Q9" s="459">
        <v>0</v>
      </c>
      <c r="R9" s="459">
        <v>0</v>
      </c>
      <c r="S9" s="459">
        <v>0</v>
      </c>
      <c r="T9" s="459">
        <v>0</v>
      </c>
      <c r="U9" s="459">
        <v>-65479</v>
      </c>
      <c r="V9" s="459">
        <v>-8203</v>
      </c>
      <c r="W9" s="459">
        <v>0</v>
      </c>
      <c r="X9" s="459">
        <v>-279501</v>
      </c>
      <c r="Y9" s="459">
        <v>-115112</v>
      </c>
      <c r="Z9" s="459">
        <v>-12009</v>
      </c>
      <c r="AA9" s="459">
        <v>336825</v>
      </c>
      <c r="AB9" s="459">
        <v>149519</v>
      </c>
      <c r="AC9" s="459">
        <v>0</v>
      </c>
      <c r="AD9" s="276">
        <f t="shared" ref="AD9:AD16" si="1">SUM(C9:AC9)</f>
        <v>-4820845</v>
      </c>
    </row>
    <row r="10" spans="1:31">
      <c r="A10" s="422" t="s">
        <v>191</v>
      </c>
      <c r="B10" s="277" t="s">
        <v>474</v>
      </c>
      <c r="C10" s="459">
        <v>0</v>
      </c>
      <c r="D10" s="459">
        <v>3012074</v>
      </c>
      <c r="E10" s="459">
        <v>21482169</v>
      </c>
      <c r="F10" s="459">
        <v>0</v>
      </c>
      <c r="G10" s="459">
        <v>0</v>
      </c>
      <c r="H10" s="459">
        <v>0</v>
      </c>
      <c r="I10" s="459">
        <v>1999552</v>
      </c>
      <c r="J10" s="459">
        <v>0</v>
      </c>
      <c r="K10" s="459">
        <v>531202</v>
      </c>
      <c r="L10" s="459">
        <v>0</v>
      </c>
      <c r="M10" s="459">
        <v>0</v>
      </c>
      <c r="N10" s="459">
        <v>0</v>
      </c>
      <c r="O10" s="459">
        <v>2738883</v>
      </c>
      <c r="P10" s="459">
        <v>767849</v>
      </c>
      <c r="Q10" s="459">
        <v>3912632</v>
      </c>
      <c r="R10" s="459">
        <v>4255963</v>
      </c>
      <c r="S10" s="459">
        <v>9749188</v>
      </c>
      <c r="T10" s="459">
        <v>1353636</v>
      </c>
      <c r="U10" s="459">
        <v>5407252</v>
      </c>
      <c r="V10" s="459">
        <v>11724468</v>
      </c>
      <c r="W10" s="459">
        <v>0</v>
      </c>
      <c r="X10" s="459">
        <v>0</v>
      </c>
      <c r="Y10" s="459">
        <v>0</v>
      </c>
      <c r="Z10" s="459">
        <v>0</v>
      </c>
      <c r="AA10" s="459">
        <v>238232</v>
      </c>
      <c r="AB10" s="459">
        <v>0</v>
      </c>
      <c r="AC10" s="459">
        <v>0</v>
      </c>
      <c r="AD10" s="276">
        <f t="shared" si="1"/>
        <v>67173100</v>
      </c>
    </row>
    <row r="11" spans="1:31">
      <c r="A11" s="420" t="s">
        <v>192</v>
      </c>
      <c r="B11" s="277" t="s">
        <v>478</v>
      </c>
      <c r="C11" s="459">
        <v>0</v>
      </c>
      <c r="D11" s="459">
        <v>-153588</v>
      </c>
      <c r="E11" s="459">
        <v>2585522</v>
      </c>
      <c r="F11" s="459">
        <v>0</v>
      </c>
      <c r="G11" s="459">
        <v>0</v>
      </c>
      <c r="H11" s="459">
        <v>0</v>
      </c>
      <c r="I11" s="459">
        <v>0</v>
      </c>
      <c r="J11" s="459">
        <v>0</v>
      </c>
      <c r="K11" s="459">
        <v>0</v>
      </c>
      <c r="L11" s="459">
        <v>0</v>
      </c>
      <c r="M11" s="459">
        <v>0</v>
      </c>
      <c r="N11" s="459">
        <v>0</v>
      </c>
      <c r="O11" s="459">
        <v>0</v>
      </c>
      <c r="P11" s="459">
        <v>0</v>
      </c>
      <c r="Q11" s="459">
        <v>0</v>
      </c>
      <c r="R11" s="459">
        <v>0</v>
      </c>
      <c r="S11" s="459">
        <v>0</v>
      </c>
      <c r="T11" s="459">
        <v>0</v>
      </c>
      <c r="U11" s="459">
        <v>-16777</v>
      </c>
      <c r="V11" s="459">
        <v>0</v>
      </c>
      <c r="W11" s="459">
        <v>0</v>
      </c>
      <c r="X11" s="459">
        <v>0</v>
      </c>
      <c r="Y11" s="459">
        <v>0</v>
      </c>
      <c r="Z11" s="459">
        <v>0</v>
      </c>
      <c r="AA11" s="459">
        <v>0</v>
      </c>
      <c r="AB11" s="459">
        <v>0</v>
      </c>
      <c r="AC11" s="459">
        <v>0</v>
      </c>
      <c r="AD11" s="276">
        <f t="shared" si="1"/>
        <v>2415157</v>
      </c>
    </row>
    <row r="12" spans="1:31">
      <c r="A12" s="420" t="s">
        <v>157</v>
      </c>
      <c r="B12" s="277" t="s">
        <v>503</v>
      </c>
      <c r="C12" s="459">
        <v>0</v>
      </c>
      <c r="D12" s="459">
        <v>0</v>
      </c>
      <c r="E12" s="459">
        <v>0</v>
      </c>
      <c r="F12" s="459">
        <v>0</v>
      </c>
      <c r="G12" s="459">
        <v>0</v>
      </c>
      <c r="H12" s="459">
        <v>0</v>
      </c>
      <c r="I12" s="459">
        <v>20356</v>
      </c>
      <c r="J12" s="459">
        <v>0</v>
      </c>
      <c r="K12" s="459">
        <v>0</v>
      </c>
      <c r="L12" s="459">
        <v>0</v>
      </c>
      <c r="M12" s="459">
        <v>0</v>
      </c>
      <c r="N12" s="459">
        <v>0</v>
      </c>
      <c r="O12" s="459">
        <v>0</v>
      </c>
      <c r="P12" s="459">
        <v>0</v>
      </c>
      <c r="Q12" s="459">
        <v>0</v>
      </c>
      <c r="R12" s="459">
        <v>0</v>
      </c>
      <c r="S12" s="459">
        <v>0</v>
      </c>
      <c r="T12" s="459">
        <v>0</v>
      </c>
      <c r="U12" s="459">
        <v>0</v>
      </c>
      <c r="V12" s="459">
        <v>0</v>
      </c>
      <c r="W12" s="459">
        <v>0</v>
      </c>
      <c r="X12" s="459">
        <v>0</v>
      </c>
      <c r="Y12" s="459">
        <v>0</v>
      </c>
      <c r="Z12" s="459">
        <v>0</v>
      </c>
      <c r="AA12" s="459">
        <v>0</v>
      </c>
      <c r="AB12" s="459">
        <v>0</v>
      </c>
      <c r="AC12" s="459">
        <v>0</v>
      </c>
      <c r="AD12" s="276">
        <f t="shared" ref="AD12" si="2">SUM(C12:AC12)</f>
        <v>20356</v>
      </c>
    </row>
    <row r="13" spans="1:31">
      <c r="A13" s="420" t="s">
        <v>292</v>
      </c>
      <c r="B13" s="277" t="s">
        <v>479</v>
      </c>
      <c r="C13" s="459">
        <v>0</v>
      </c>
      <c r="D13" s="459">
        <v>-6420679</v>
      </c>
      <c r="E13" s="459">
        <v>-1268891</v>
      </c>
      <c r="F13" s="459">
        <v>0</v>
      </c>
      <c r="G13" s="459">
        <v>0</v>
      </c>
      <c r="H13" s="459">
        <v>0</v>
      </c>
      <c r="I13" s="459">
        <v>0</v>
      </c>
      <c r="J13" s="459">
        <v>0</v>
      </c>
      <c r="K13" s="459">
        <v>0</v>
      </c>
      <c r="L13" s="459">
        <v>9824146</v>
      </c>
      <c r="M13" s="459">
        <v>0</v>
      </c>
      <c r="N13" s="459">
        <v>0</v>
      </c>
      <c r="O13" s="459">
        <v>0</v>
      </c>
      <c r="P13" s="459">
        <v>0</v>
      </c>
      <c r="Q13" s="459">
        <v>0</v>
      </c>
      <c r="R13" s="459">
        <v>0</v>
      </c>
      <c r="S13" s="459">
        <v>0</v>
      </c>
      <c r="T13" s="459">
        <v>0</v>
      </c>
      <c r="U13" s="459">
        <v>0</v>
      </c>
      <c r="V13" s="459">
        <v>0</v>
      </c>
      <c r="W13" s="459">
        <v>0</v>
      </c>
      <c r="X13" s="459">
        <v>0</v>
      </c>
      <c r="Y13" s="459">
        <v>0</v>
      </c>
      <c r="Z13" s="459">
        <v>0</v>
      </c>
      <c r="AA13" s="459">
        <v>0</v>
      </c>
      <c r="AB13" s="459">
        <v>0</v>
      </c>
      <c r="AC13" s="459">
        <v>7689570</v>
      </c>
      <c r="AD13" s="276">
        <f t="shared" si="1"/>
        <v>9824146</v>
      </c>
    </row>
    <row r="14" spans="1:31" ht="31.2">
      <c r="A14" s="420" t="s">
        <v>194</v>
      </c>
      <c r="B14" s="277" t="s">
        <v>480</v>
      </c>
      <c r="C14" s="459">
        <v>0</v>
      </c>
      <c r="D14" s="459">
        <v>0</v>
      </c>
      <c r="E14" s="459">
        <v>100683</v>
      </c>
      <c r="F14" s="459">
        <v>0</v>
      </c>
      <c r="G14" s="459">
        <v>0</v>
      </c>
      <c r="H14" s="459">
        <v>0</v>
      </c>
      <c r="I14" s="459">
        <v>0</v>
      </c>
      <c r="J14" s="459">
        <v>0</v>
      </c>
      <c r="K14" s="459">
        <v>0</v>
      </c>
      <c r="L14" s="459">
        <v>0</v>
      </c>
      <c r="M14" s="459">
        <v>0</v>
      </c>
      <c r="N14" s="459">
        <v>0</v>
      </c>
      <c r="O14" s="459">
        <v>0</v>
      </c>
      <c r="P14" s="459">
        <v>0</v>
      </c>
      <c r="Q14" s="459">
        <v>0</v>
      </c>
      <c r="R14" s="459">
        <v>0</v>
      </c>
      <c r="S14" s="459">
        <v>0</v>
      </c>
      <c r="T14" s="459">
        <v>0</v>
      </c>
      <c r="U14" s="459">
        <v>0</v>
      </c>
      <c r="V14" s="459">
        <v>0</v>
      </c>
      <c r="W14" s="459">
        <v>0</v>
      </c>
      <c r="X14" s="459">
        <v>0</v>
      </c>
      <c r="Y14" s="459">
        <v>0</v>
      </c>
      <c r="Z14" s="459">
        <v>0</v>
      </c>
      <c r="AA14" s="459">
        <v>0</v>
      </c>
      <c r="AB14" s="459">
        <v>0</v>
      </c>
      <c r="AC14" s="459">
        <v>0</v>
      </c>
      <c r="AD14" s="276">
        <f t="shared" si="1"/>
        <v>100683</v>
      </c>
    </row>
    <row r="15" spans="1:31">
      <c r="A15" s="420" t="s">
        <v>232</v>
      </c>
      <c r="B15" s="277" t="s">
        <v>481</v>
      </c>
      <c r="C15" s="459">
        <v>0</v>
      </c>
      <c r="D15" s="459">
        <v>0</v>
      </c>
      <c r="E15" s="459">
        <v>60000</v>
      </c>
      <c r="F15" s="459">
        <v>0</v>
      </c>
      <c r="G15" s="459">
        <v>0</v>
      </c>
      <c r="H15" s="459">
        <v>0</v>
      </c>
      <c r="I15" s="459">
        <v>0</v>
      </c>
      <c r="J15" s="459">
        <v>0</v>
      </c>
      <c r="K15" s="459">
        <v>0</v>
      </c>
      <c r="L15" s="459">
        <v>0</v>
      </c>
      <c r="M15" s="459">
        <v>0</v>
      </c>
      <c r="N15" s="459">
        <v>0</v>
      </c>
      <c r="O15" s="459">
        <v>0</v>
      </c>
      <c r="P15" s="459">
        <v>0</v>
      </c>
      <c r="Q15" s="459">
        <v>0</v>
      </c>
      <c r="R15" s="459">
        <v>0</v>
      </c>
      <c r="S15" s="459">
        <v>0</v>
      </c>
      <c r="T15" s="459">
        <v>0</v>
      </c>
      <c r="U15" s="459">
        <v>0</v>
      </c>
      <c r="V15" s="459">
        <v>0</v>
      </c>
      <c r="W15" s="459">
        <v>0</v>
      </c>
      <c r="X15" s="459">
        <v>0</v>
      </c>
      <c r="Y15" s="459">
        <v>0</v>
      </c>
      <c r="Z15" s="459">
        <v>0</v>
      </c>
      <c r="AA15" s="459">
        <v>0</v>
      </c>
      <c r="AB15" s="459">
        <v>0</v>
      </c>
      <c r="AC15" s="459">
        <v>0</v>
      </c>
      <c r="AD15" s="276">
        <f t="shared" si="1"/>
        <v>60000</v>
      </c>
    </row>
    <row r="16" spans="1:31">
      <c r="A16" s="432" t="s">
        <v>358</v>
      </c>
      <c r="B16" s="433" t="s">
        <v>528</v>
      </c>
      <c r="C16" s="459">
        <v>0</v>
      </c>
      <c r="D16" s="459">
        <v>0</v>
      </c>
      <c r="E16" s="459">
        <v>0</v>
      </c>
      <c r="F16" s="459">
        <v>0</v>
      </c>
      <c r="G16" s="459">
        <v>0</v>
      </c>
      <c r="H16" s="459">
        <v>0</v>
      </c>
      <c r="I16" s="459">
        <v>0</v>
      </c>
      <c r="J16" s="459">
        <v>0</v>
      </c>
      <c r="K16" s="459">
        <v>0</v>
      </c>
      <c r="L16" s="459">
        <v>0</v>
      </c>
      <c r="M16" s="459">
        <v>0</v>
      </c>
      <c r="N16" s="459">
        <v>0</v>
      </c>
      <c r="O16" s="459">
        <v>0</v>
      </c>
      <c r="P16" s="459">
        <v>0</v>
      </c>
      <c r="Q16" s="459">
        <v>0</v>
      </c>
      <c r="R16" s="459">
        <v>0</v>
      </c>
      <c r="S16" s="459">
        <v>0</v>
      </c>
      <c r="T16" s="459">
        <v>0</v>
      </c>
      <c r="U16" s="459">
        <v>0</v>
      </c>
      <c r="V16" s="459">
        <v>0</v>
      </c>
      <c r="W16" s="459">
        <v>0</v>
      </c>
      <c r="X16" s="459">
        <v>-1033596</v>
      </c>
      <c r="Y16" s="459">
        <v>0</v>
      </c>
      <c r="Z16" s="459">
        <v>0</v>
      </c>
      <c r="AA16" s="459">
        <v>5517637</v>
      </c>
      <c r="AB16" s="459">
        <v>0</v>
      </c>
      <c r="AC16" s="459">
        <v>0</v>
      </c>
      <c r="AD16" s="276">
        <f t="shared" si="1"/>
        <v>4484041</v>
      </c>
    </row>
    <row r="17" spans="1:31">
      <c r="A17" s="464" t="s">
        <v>233</v>
      </c>
      <c r="B17" s="423" t="s">
        <v>587</v>
      </c>
      <c r="C17" s="459"/>
      <c r="D17" s="459"/>
      <c r="E17" s="459">
        <v>1874520</v>
      </c>
      <c r="F17" s="459"/>
      <c r="G17" s="459"/>
      <c r="H17" s="459"/>
      <c r="I17" s="459"/>
      <c r="J17" s="459"/>
      <c r="K17" s="459"/>
      <c r="L17" s="459"/>
      <c r="M17" s="459"/>
      <c r="N17" s="459"/>
      <c r="O17" s="459"/>
      <c r="P17" s="459"/>
      <c r="Q17" s="459"/>
      <c r="R17" s="459"/>
      <c r="S17" s="459"/>
      <c r="T17" s="459"/>
      <c r="U17" s="459"/>
      <c r="V17" s="459"/>
      <c r="W17" s="459"/>
      <c r="X17" s="459"/>
      <c r="Y17" s="459"/>
      <c r="Z17" s="459"/>
      <c r="AA17" s="459"/>
      <c r="AB17" s="459"/>
      <c r="AC17" s="459"/>
      <c r="AD17" s="276">
        <f t="shared" ref="AD17:AD18" si="3">SUM(C17:AC17)</f>
        <v>1874520</v>
      </c>
    </row>
    <row r="18" spans="1:31">
      <c r="A18" s="450" t="s">
        <v>451</v>
      </c>
      <c r="B18" s="277" t="s">
        <v>620</v>
      </c>
      <c r="C18" s="459">
        <v>0</v>
      </c>
      <c r="D18" s="459">
        <v>0</v>
      </c>
      <c r="E18" s="459">
        <v>0</v>
      </c>
      <c r="F18" s="459">
        <v>0</v>
      </c>
      <c r="G18" s="459">
        <v>0</v>
      </c>
      <c r="H18" s="459">
        <v>0</v>
      </c>
      <c r="I18" s="459">
        <v>0</v>
      </c>
      <c r="J18" s="459">
        <v>0</v>
      </c>
      <c r="K18" s="459">
        <v>0</v>
      </c>
      <c r="L18" s="459">
        <v>0</v>
      </c>
      <c r="M18" s="459">
        <v>0</v>
      </c>
      <c r="N18" s="459">
        <v>0</v>
      </c>
      <c r="O18" s="459">
        <v>0</v>
      </c>
      <c r="P18" s="459">
        <v>0</v>
      </c>
      <c r="Q18" s="459">
        <v>0</v>
      </c>
      <c r="R18" s="459">
        <v>0</v>
      </c>
      <c r="S18" s="459">
        <v>0</v>
      </c>
      <c r="T18" s="459">
        <v>0</v>
      </c>
      <c r="U18" s="459">
        <v>0</v>
      </c>
      <c r="V18" s="459">
        <v>0</v>
      </c>
      <c r="W18" s="459">
        <v>0</v>
      </c>
      <c r="X18" s="459">
        <v>0</v>
      </c>
      <c r="Y18" s="459">
        <v>0</v>
      </c>
      <c r="Z18" s="459">
        <v>0</v>
      </c>
      <c r="AA18" s="459">
        <v>0</v>
      </c>
      <c r="AB18" s="459">
        <v>4687517</v>
      </c>
      <c r="AC18" s="459">
        <v>0</v>
      </c>
      <c r="AD18" s="276">
        <f t="shared" si="3"/>
        <v>4687517</v>
      </c>
    </row>
    <row r="19" spans="1:31">
      <c r="A19" s="450" t="s">
        <v>452</v>
      </c>
      <c r="B19" s="277" t="s">
        <v>550</v>
      </c>
      <c r="C19" s="459">
        <v>0</v>
      </c>
      <c r="D19" s="459">
        <v>0</v>
      </c>
      <c r="E19" s="459">
        <v>0</v>
      </c>
      <c r="F19" s="459">
        <v>0</v>
      </c>
      <c r="G19" s="459">
        <v>0</v>
      </c>
      <c r="H19" s="459">
        <v>0</v>
      </c>
      <c r="I19" s="459">
        <v>0</v>
      </c>
      <c r="J19" s="459">
        <v>0</v>
      </c>
      <c r="K19" s="459">
        <v>0</v>
      </c>
      <c r="L19" s="459">
        <v>-31000000</v>
      </c>
      <c r="M19" s="459">
        <v>0</v>
      </c>
      <c r="N19" s="459">
        <v>0</v>
      </c>
      <c r="O19" s="459">
        <v>0</v>
      </c>
      <c r="P19" s="459">
        <v>0</v>
      </c>
      <c r="Q19" s="459">
        <v>0</v>
      </c>
      <c r="R19" s="459">
        <v>0</v>
      </c>
      <c r="S19" s="459">
        <v>0</v>
      </c>
      <c r="T19" s="459">
        <v>0</v>
      </c>
      <c r="U19" s="459">
        <v>0</v>
      </c>
      <c r="V19" s="459">
        <v>0</v>
      </c>
      <c r="W19" s="459">
        <v>0</v>
      </c>
      <c r="X19" s="459">
        <v>0</v>
      </c>
      <c r="Y19" s="459">
        <v>0</v>
      </c>
      <c r="Z19" s="459">
        <v>0</v>
      </c>
      <c r="AA19" s="459">
        <v>0</v>
      </c>
      <c r="AB19" s="459">
        <v>0</v>
      </c>
      <c r="AC19" s="459">
        <v>0</v>
      </c>
      <c r="AD19" s="276">
        <f t="shared" ref="AD19:AD24" si="4">SUM(C19:AC19)</f>
        <v>-31000000</v>
      </c>
    </row>
    <row r="20" spans="1:31">
      <c r="A20" s="450" t="s">
        <v>453</v>
      </c>
      <c r="B20" s="277" t="s">
        <v>454</v>
      </c>
      <c r="C20" s="459">
        <v>0</v>
      </c>
      <c r="D20" s="459">
        <v>0</v>
      </c>
      <c r="E20" s="459">
        <v>0</v>
      </c>
      <c r="F20" s="459">
        <v>0</v>
      </c>
      <c r="G20" s="459">
        <v>0</v>
      </c>
      <c r="H20" s="459">
        <v>0</v>
      </c>
      <c r="I20" s="459">
        <v>0</v>
      </c>
      <c r="J20" s="459">
        <v>0</v>
      </c>
      <c r="K20" s="459">
        <v>0</v>
      </c>
      <c r="L20" s="459">
        <v>0</v>
      </c>
      <c r="M20" s="459">
        <v>0</v>
      </c>
      <c r="N20" s="459">
        <v>0</v>
      </c>
      <c r="O20" s="459">
        <v>0</v>
      </c>
      <c r="P20" s="459">
        <v>0</v>
      </c>
      <c r="Q20" s="459">
        <v>0</v>
      </c>
      <c r="R20" s="459">
        <v>0</v>
      </c>
      <c r="S20" s="459">
        <v>0</v>
      </c>
      <c r="T20" s="459">
        <v>0</v>
      </c>
      <c r="U20" s="459">
        <v>0</v>
      </c>
      <c r="V20" s="459">
        <v>0</v>
      </c>
      <c r="W20" s="459">
        <v>0</v>
      </c>
      <c r="X20" s="459">
        <v>0</v>
      </c>
      <c r="Y20" s="459">
        <v>0</v>
      </c>
      <c r="Z20" s="459">
        <v>0</v>
      </c>
      <c r="AA20" s="459">
        <v>0</v>
      </c>
      <c r="AB20" s="459">
        <v>2171629</v>
      </c>
      <c r="AC20" s="459">
        <v>0</v>
      </c>
      <c r="AD20" s="276">
        <f t="shared" si="4"/>
        <v>2171629</v>
      </c>
    </row>
    <row r="21" spans="1:31">
      <c r="A21" s="450" t="s">
        <v>523</v>
      </c>
      <c r="B21" s="277" t="s">
        <v>555</v>
      </c>
      <c r="C21" s="459">
        <v>0</v>
      </c>
      <c r="D21" s="459">
        <v>997000</v>
      </c>
      <c r="E21" s="459">
        <v>0</v>
      </c>
      <c r="F21" s="459">
        <v>0</v>
      </c>
      <c r="G21" s="459">
        <v>0</v>
      </c>
      <c r="H21" s="459">
        <v>0</v>
      </c>
      <c r="I21" s="459">
        <v>0</v>
      </c>
      <c r="J21" s="459">
        <v>0</v>
      </c>
      <c r="K21" s="459">
        <v>0</v>
      </c>
      <c r="L21" s="459">
        <v>8708612</v>
      </c>
      <c r="M21" s="459">
        <v>0</v>
      </c>
      <c r="N21" s="459">
        <v>0</v>
      </c>
      <c r="O21" s="459">
        <v>0</v>
      </c>
      <c r="P21" s="459">
        <v>0</v>
      </c>
      <c r="Q21" s="459">
        <v>0</v>
      </c>
      <c r="R21" s="459">
        <v>0</v>
      </c>
      <c r="S21" s="459">
        <v>0</v>
      </c>
      <c r="T21" s="459">
        <v>0</v>
      </c>
      <c r="U21" s="459">
        <v>0</v>
      </c>
      <c r="V21" s="459">
        <v>0</v>
      </c>
      <c r="W21" s="459">
        <v>0</v>
      </c>
      <c r="X21" s="459">
        <v>0</v>
      </c>
      <c r="Y21" s="459">
        <v>0</v>
      </c>
      <c r="Z21" s="459">
        <v>0</v>
      </c>
      <c r="AA21" s="459">
        <v>0</v>
      </c>
      <c r="AB21" s="459">
        <v>0</v>
      </c>
      <c r="AC21" s="459">
        <v>0</v>
      </c>
      <c r="AD21" s="276">
        <f t="shared" si="4"/>
        <v>9705612</v>
      </c>
    </row>
    <row r="22" spans="1:31">
      <c r="A22" s="450" t="s">
        <v>554</v>
      </c>
      <c r="B22" s="277" t="s">
        <v>553</v>
      </c>
      <c r="C22" s="459">
        <v>0</v>
      </c>
      <c r="D22" s="459">
        <v>110294</v>
      </c>
      <c r="E22" s="459">
        <v>0</v>
      </c>
      <c r="F22" s="459">
        <v>0</v>
      </c>
      <c r="G22" s="459">
        <v>0</v>
      </c>
      <c r="H22" s="459">
        <v>0</v>
      </c>
      <c r="I22" s="459">
        <v>0</v>
      </c>
      <c r="J22" s="459">
        <v>0</v>
      </c>
      <c r="K22" s="459">
        <v>0</v>
      </c>
      <c r="L22" s="459">
        <v>0</v>
      </c>
      <c r="M22" s="459">
        <v>0</v>
      </c>
      <c r="N22" s="459">
        <v>0</v>
      </c>
      <c r="O22" s="459">
        <v>0</v>
      </c>
      <c r="P22" s="459">
        <v>0</v>
      </c>
      <c r="Q22" s="459">
        <v>0</v>
      </c>
      <c r="R22" s="459">
        <v>0</v>
      </c>
      <c r="S22" s="459">
        <v>0</v>
      </c>
      <c r="T22" s="459">
        <v>0</v>
      </c>
      <c r="U22" s="459">
        <v>0</v>
      </c>
      <c r="V22" s="459">
        <v>0</v>
      </c>
      <c r="W22" s="459">
        <v>0</v>
      </c>
      <c r="X22" s="459">
        <v>0</v>
      </c>
      <c r="Y22" s="459">
        <v>0</v>
      </c>
      <c r="Z22" s="459">
        <v>0</v>
      </c>
      <c r="AA22" s="459">
        <v>0</v>
      </c>
      <c r="AB22" s="459">
        <v>0</v>
      </c>
      <c r="AC22" s="459">
        <v>0</v>
      </c>
      <c r="AD22" s="276">
        <f t="shared" si="4"/>
        <v>110294</v>
      </c>
    </row>
    <row r="23" spans="1:31">
      <c r="A23" s="450" t="s">
        <v>556</v>
      </c>
      <c r="B23" s="277" t="s">
        <v>638</v>
      </c>
      <c r="C23" s="459">
        <v>0</v>
      </c>
      <c r="D23" s="459">
        <v>0</v>
      </c>
      <c r="E23" s="459">
        <v>0</v>
      </c>
      <c r="F23" s="459">
        <v>0</v>
      </c>
      <c r="G23" s="459">
        <v>0</v>
      </c>
      <c r="H23" s="459">
        <v>0</v>
      </c>
      <c r="I23" s="459">
        <v>0</v>
      </c>
      <c r="J23" s="459">
        <v>0</v>
      </c>
      <c r="K23" s="459">
        <v>0</v>
      </c>
      <c r="L23" s="459">
        <v>19966763</v>
      </c>
      <c r="M23" s="459">
        <v>0</v>
      </c>
      <c r="N23" s="459">
        <v>0</v>
      </c>
      <c r="O23" s="459">
        <v>0</v>
      </c>
      <c r="P23" s="459">
        <v>0</v>
      </c>
      <c r="Q23" s="459">
        <v>0</v>
      </c>
      <c r="R23" s="459">
        <v>0</v>
      </c>
      <c r="S23" s="459">
        <v>0</v>
      </c>
      <c r="T23" s="459">
        <v>0</v>
      </c>
      <c r="U23" s="459">
        <v>0</v>
      </c>
      <c r="V23" s="459">
        <v>0</v>
      </c>
      <c r="W23" s="459">
        <v>0</v>
      </c>
      <c r="X23" s="459">
        <v>0</v>
      </c>
      <c r="Y23" s="459">
        <v>0</v>
      </c>
      <c r="Z23" s="459">
        <v>0</v>
      </c>
      <c r="AA23" s="459">
        <v>0</v>
      </c>
      <c r="AB23" s="459">
        <v>0</v>
      </c>
      <c r="AC23" s="459">
        <v>0</v>
      </c>
      <c r="AD23" s="276">
        <f t="shared" si="4"/>
        <v>19966763</v>
      </c>
    </row>
    <row r="24" spans="1:31" ht="31.2">
      <c r="A24" s="450" t="s">
        <v>626</v>
      </c>
      <c r="B24" s="277" t="s">
        <v>627</v>
      </c>
      <c r="C24" s="459">
        <v>0</v>
      </c>
      <c r="D24" s="459">
        <v>0</v>
      </c>
      <c r="E24" s="459">
        <v>0</v>
      </c>
      <c r="F24" s="459">
        <v>0</v>
      </c>
      <c r="G24" s="459">
        <v>0</v>
      </c>
      <c r="H24" s="459">
        <v>0</v>
      </c>
      <c r="I24" s="459">
        <v>0</v>
      </c>
      <c r="J24" s="459">
        <v>0</v>
      </c>
      <c r="K24" s="459">
        <v>0</v>
      </c>
      <c r="L24" s="459">
        <v>0</v>
      </c>
      <c r="M24" s="459">
        <v>0</v>
      </c>
      <c r="N24" s="459">
        <v>0</v>
      </c>
      <c r="O24" s="459">
        <v>0</v>
      </c>
      <c r="P24" s="459">
        <v>0</v>
      </c>
      <c r="Q24" s="459">
        <v>0</v>
      </c>
      <c r="R24" s="459">
        <v>0</v>
      </c>
      <c r="S24" s="459">
        <v>0</v>
      </c>
      <c r="T24" s="459">
        <v>0</v>
      </c>
      <c r="U24" s="459">
        <v>0</v>
      </c>
      <c r="V24" s="459">
        <v>0</v>
      </c>
      <c r="W24" s="459">
        <v>0</v>
      </c>
      <c r="X24" s="459">
        <v>0</v>
      </c>
      <c r="Y24" s="459">
        <v>76965</v>
      </c>
      <c r="Z24" s="459">
        <v>0</v>
      </c>
      <c r="AA24" s="459">
        <v>0</v>
      </c>
      <c r="AB24" s="459">
        <v>0</v>
      </c>
      <c r="AC24" s="459">
        <v>0</v>
      </c>
      <c r="AD24" s="276">
        <f t="shared" si="4"/>
        <v>76965</v>
      </c>
    </row>
    <row r="25" spans="1:31" s="95" customFormat="1" ht="15.6" customHeight="1">
      <c r="A25" s="361"/>
      <c r="B25" s="362"/>
      <c r="C25" s="451"/>
      <c r="D25" s="451"/>
      <c r="E25" s="451"/>
      <c r="F25" s="451"/>
      <c r="G25" s="451"/>
      <c r="H25" s="451"/>
      <c r="I25" s="451"/>
      <c r="J25" s="451"/>
      <c r="K25" s="451"/>
      <c r="L25" s="451"/>
      <c r="M25" s="451"/>
      <c r="N25" s="451"/>
      <c r="O25" s="451"/>
      <c r="P25" s="451"/>
      <c r="Q25" s="451"/>
      <c r="R25" s="451"/>
      <c r="S25" s="451"/>
      <c r="T25" s="451"/>
      <c r="U25" s="451"/>
      <c r="V25" s="451"/>
      <c r="W25" s="451"/>
      <c r="X25" s="451"/>
      <c r="Y25" s="451"/>
      <c r="Z25" s="451"/>
      <c r="AA25" s="451"/>
      <c r="AB25" s="451"/>
      <c r="AC25" s="415"/>
      <c r="AD25" s="363"/>
    </row>
    <row r="26" spans="1:31" ht="16.2" thickBot="1">
      <c r="A26" s="346"/>
      <c r="B26" s="347" t="s">
        <v>145</v>
      </c>
      <c r="C26" s="348">
        <f t="shared" ref="C26:AD26" si="5">SUM(C7:C24)</f>
        <v>-144878</v>
      </c>
      <c r="D26" s="348">
        <f t="shared" si="5"/>
        <v>-7115974</v>
      </c>
      <c r="E26" s="348">
        <f t="shared" si="5"/>
        <v>24710915</v>
      </c>
      <c r="F26" s="348">
        <f t="shared" si="5"/>
        <v>0</v>
      </c>
      <c r="G26" s="348">
        <f t="shared" si="5"/>
        <v>0</v>
      </c>
      <c r="H26" s="348">
        <f t="shared" si="5"/>
        <v>0</v>
      </c>
      <c r="I26" s="348">
        <f t="shared" si="5"/>
        <v>2019908</v>
      </c>
      <c r="J26" s="348">
        <f t="shared" si="5"/>
        <v>0</v>
      </c>
      <c r="K26" s="348">
        <f t="shared" si="5"/>
        <v>633358</v>
      </c>
      <c r="L26" s="348">
        <f t="shared" si="5"/>
        <v>42499521</v>
      </c>
      <c r="M26" s="348">
        <f t="shared" si="5"/>
        <v>0</v>
      </c>
      <c r="N26" s="348">
        <f t="shared" si="5"/>
        <v>0</v>
      </c>
      <c r="O26" s="348">
        <f t="shared" si="5"/>
        <v>2738883</v>
      </c>
      <c r="P26" s="348">
        <f t="shared" si="5"/>
        <v>767849</v>
      </c>
      <c r="Q26" s="348">
        <f t="shared" si="5"/>
        <v>3912632</v>
      </c>
      <c r="R26" s="348">
        <f t="shared" si="5"/>
        <v>4255963</v>
      </c>
      <c r="S26" s="348">
        <f t="shared" si="5"/>
        <v>9749188</v>
      </c>
      <c r="T26" s="348">
        <f t="shared" si="5"/>
        <v>1353636</v>
      </c>
      <c r="U26" s="348">
        <f t="shared" si="5"/>
        <v>5324996</v>
      </c>
      <c r="V26" s="348">
        <f t="shared" si="5"/>
        <v>11716265</v>
      </c>
      <c r="W26" s="348">
        <f t="shared" si="5"/>
        <v>0</v>
      </c>
      <c r="X26" s="348">
        <f t="shared" si="5"/>
        <v>-1313097</v>
      </c>
      <c r="Y26" s="348">
        <f t="shared" si="5"/>
        <v>-38147</v>
      </c>
      <c r="Z26" s="348">
        <f t="shared" si="5"/>
        <v>-12009</v>
      </c>
      <c r="AA26" s="348">
        <f t="shared" si="5"/>
        <v>6092694</v>
      </c>
      <c r="AB26" s="348">
        <f t="shared" si="5"/>
        <v>7008665</v>
      </c>
      <c r="AC26" s="348">
        <f t="shared" si="5"/>
        <v>7689570</v>
      </c>
      <c r="AD26" s="348">
        <f t="shared" si="5"/>
        <v>121849938</v>
      </c>
      <c r="AE26" s="434"/>
    </row>
    <row r="27" spans="1:31" ht="16.2">
      <c r="A27" s="279"/>
      <c r="B27" s="280" t="s">
        <v>4</v>
      </c>
      <c r="C27" s="275">
        <v>16961639</v>
      </c>
      <c r="D27" s="275">
        <v>600839154</v>
      </c>
      <c r="E27" s="275">
        <v>35933308</v>
      </c>
      <c r="F27" s="275">
        <v>9225061</v>
      </c>
      <c r="G27" s="275">
        <v>7840589</v>
      </c>
      <c r="H27" s="275">
        <v>3987187</v>
      </c>
      <c r="I27" s="275">
        <v>1159636</v>
      </c>
      <c r="J27" s="275">
        <v>13343961</v>
      </c>
      <c r="K27" s="275">
        <v>21886925</v>
      </c>
      <c r="L27" s="275">
        <v>323461784</v>
      </c>
      <c r="M27" s="275">
        <v>145707703</v>
      </c>
      <c r="N27" s="275">
        <v>15952111</v>
      </c>
      <c r="O27" s="275">
        <v>20909790</v>
      </c>
      <c r="P27" s="275">
        <v>6160951</v>
      </c>
      <c r="Q27" s="275">
        <v>23335</v>
      </c>
      <c r="R27" s="275">
        <v>30164830</v>
      </c>
      <c r="S27" s="275">
        <v>4465218</v>
      </c>
      <c r="T27" s="275">
        <v>5693995</v>
      </c>
      <c r="U27" s="275">
        <v>41288257</v>
      </c>
      <c r="V27" s="275">
        <v>2139087</v>
      </c>
      <c r="W27" s="275">
        <v>2474761</v>
      </c>
      <c r="X27" s="275">
        <v>18124132</v>
      </c>
      <c r="Y27" s="275">
        <v>9692545</v>
      </c>
      <c r="Z27" s="275">
        <v>617242</v>
      </c>
      <c r="AA27" s="275">
        <v>32817454</v>
      </c>
      <c r="AB27" s="275">
        <v>23571255</v>
      </c>
      <c r="AC27" s="275">
        <v>6972110</v>
      </c>
      <c r="AD27" s="276">
        <f t="shared" ref="AD27:AD29" si="6">SUM(C27:AC27)</f>
        <v>1401414020</v>
      </c>
      <c r="AE27" s="434"/>
    </row>
    <row r="28" spans="1:31" ht="16.2">
      <c r="A28" s="279"/>
      <c r="B28" s="281" t="s">
        <v>197</v>
      </c>
      <c r="C28" s="275">
        <v>12934274</v>
      </c>
      <c r="D28" s="275">
        <v>234718338</v>
      </c>
      <c r="E28" s="275">
        <v>60211972</v>
      </c>
      <c r="F28" s="275">
        <v>52097896</v>
      </c>
      <c r="G28" s="275">
        <v>4426970</v>
      </c>
      <c r="H28" s="275">
        <v>2428514</v>
      </c>
      <c r="I28" s="275">
        <v>10538626</v>
      </c>
      <c r="J28" s="275">
        <v>253229</v>
      </c>
      <c r="K28" s="275">
        <v>16648275</v>
      </c>
      <c r="L28" s="275">
        <v>286195381</v>
      </c>
      <c r="M28" s="275">
        <v>176017903</v>
      </c>
      <c r="N28" s="275">
        <v>8718955</v>
      </c>
      <c r="O28" s="275">
        <v>6241453</v>
      </c>
      <c r="P28" s="275">
        <v>3529456</v>
      </c>
      <c r="Q28" s="275">
        <v>8438211</v>
      </c>
      <c r="R28" s="275">
        <v>4255963</v>
      </c>
      <c r="S28" s="275">
        <v>42123873</v>
      </c>
      <c r="T28" s="275">
        <v>3209097</v>
      </c>
      <c r="U28" s="275">
        <v>20090707</v>
      </c>
      <c r="V28" s="275">
        <v>13798453</v>
      </c>
      <c r="W28" s="275">
        <v>6925057</v>
      </c>
      <c r="X28" s="275">
        <v>10863925</v>
      </c>
      <c r="Y28" s="275">
        <v>5393624</v>
      </c>
      <c r="Z28" s="275">
        <v>591661</v>
      </c>
      <c r="AA28" s="275">
        <v>19198412</v>
      </c>
      <c r="AB28" s="275">
        <v>11605891</v>
      </c>
      <c r="AC28" s="275">
        <v>717460</v>
      </c>
      <c r="AD28" s="276">
        <f t="shared" si="6"/>
        <v>1022173576</v>
      </c>
      <c r="AE28" s="434"/>
    </row>
    <row r="29" spans="1:31" ht="16.8" thickBot="1">
      <c r="A29" s="279"/>
      <c r="B29" s="281" t="s">
        <v>34</v>
      </c>
      <c r="C29" s="275">
        <v>0</v>
      </c>
      <c r="D29" s="275">
        <v>6340692</v>
      </c>
      <c r="E29" s="275">
        <v>4480263</v>
      </c>
      <c r="F29" s="275">
        <v>0</v>
      </c>
      <c r="G29" s="275">
        <v>0</v>
      </c>
      <c r="H29" s="275">
        <v>0</v>
      </c>
      <c r="I29" s="275">
        <v>21356</v>
      </c>
      <c r="J29" s="275">
        <v>0</v>
      </c>
      <c r="K29" s="275">
        <v>0</v>
      </c>
      <c r="L29" s="275">
        <v>772839</v>
      </c>
      <c r="M29" s="275">
        <v>0</v>
      </c>
      <c r="N29" s="275">
        <v>0</v>
      </c>
      <c r="O29" s="275">
        <v>0</v>
      </c>
      <c r="P29" s="275">
        <v>0</v>
      </c>
      <c r="Q29" s="275">
        <v>0</v>
      </c>
      <c r="R29" s="275">
        <v>0</v>
      </c>
      <c r="S29" s="275">
        <v>0</v>
      </c>
      <c r="T29" s="275">
        <v>0</v>
      </c>
      <c r="U29" s="275">
        <v>72632</v>
      </c>
      <c r="V29" s="275">
        <v>0</v>
      </c>
      <c r="W29" s="275">
        <v>0</v>
      </c>
      <c r="X29" s="275">
        <v>0</v>
      </c>
      <c r="Y29" s="275">
        <v>0</v>
      </c>
      <c r="Z29" s="275">
        <v>0</v>
      </c>
      <c r="AA29" s="275">
        <v>0</v>
      </c>
      <c r="AB29" s="275">
        <v>0</v>
      </c>
      <c r="AC29" s="275">
        <v>0</v>
      </c>
      <c r="AD29" s="276">
        <f t="shared" si="6"/>
        <v>11687782</v>
      </c>
      <c r="AE29" s="434"/>
    </row>
    <row r="30" spans="1:31" ht="16.2" thickBot="1">
      <c r="A30" s="282"/>
      <c r="B30" s="278" t="s">
        <v>217</v>
      </c>
      <c r="C30" s="301">
        <f t="shared" ref="C30:AD30" si="7">C26+C6</f>
        <v>29895913</v>
      </c>
      <c r="D30" s="301">
        <f t="shared" si="7"/>
        <v>841898184</v>
      </c>
      <c r="E30" s="301">
        <f t="shared" si="7"/>
        <v>100625543</v>
      </c>
      <c r="F30" s="301">
        <f t="shared" si="7"/>
        <v>61322957</v>
      </c>
      <c r="G30" s="301">
        <f t="shared" si="7"/>
        <v>12267559</v>
      </c>
      <c r="H30" s="301">
        <f t="shared" si="7"/>
        <v>6415701</v>
      </c>
      <c r="I30" s="301">
        <f t="shared" si="7"/>
        <v>11719618</v>
      </c>
      <c r="J30" s="301">
        <f t="shared" si="7"/>
        <v>13597190</v>
      </c>
      <c r="K30" s="301">
        <f t="shared" si="7"/>
        <v>38535200</v>
      </c>
      <c r="L30" s="301">
        <f t="shared" si="7"/>
        <v>610430004</v>
      </c>
      <c r="M30" s="301">
        <f t="shared" si="7"/>
        <v>321725606</v>
      </c>
      <c r="N30" s="301">
        <f t="shared" si="7"/>
        <v>24671066</v>
      </c>
      <c r="O30" s="301">
        <f t="shared" si="7"/>
        <v>27151243</v>
      </c>
      <c r="P30" s="301">
        <f t="shared" si="7"/>
        <v>9690407</v>
      </c>
      <c r="Q30" s="301">
        <f t="shared" si="7"/>
        <v>8461546</v>
      </c>
      <c r="R30" s="301">
        <f t="shared" si="7"/>
        <v>34420793</v>
      </c>
      <c r="S30" s="301">
        <f t="shared" si="7"/>
        <v>46589091</v>
      </c>
      <c r="T30" s="301">
        <f t="shared" si="7"/>
        <v>8903092</v>
      </c>
      <c r="U30" s="301">
        <f t="shared" si="7"/>
        <v>61451596</v>
      </c>
      <c r="V30" s="301">
        <f t="shared" si="7"/>
        <v>15937540</v>
      </c>
      <c r="W30" s="301">
        <f t="shared" si="7"/>
        <v>9399818</v>
      </c>
      <c r="X30" s="301">
        <f t="shared" si="7"/>
        <v>28988057</v>
      </c>
      <c r="Y30" s="301">
        <f t="shared" si="7"/>
        <v>15086169</v>
      </c>
      <c r="Z30" s="301">
        <f t="shared" si="7"/>
        <v>1208903</v>
      </c>
      <c r="AA30" s="301">
        <f t="shared" si="7"/>
        <v>52015866</v>
      </c>
      <c r="AB30" s="301">
        <f t="shared" si="7"/>
        <v>35177146</v>
      </c>
      <c r="AC30" s="301">
        <f t="shared" si="7"/>
        <v>7689570</v>
      </c>
      <c r="AD30" s="334">
        <f t="shared" si="7"/>
        <v>2435275378</v>
      </c>
    </row>
    <row r="31" spans="1:31" s="331" customFormat="1" hidden="1">
      <c r="A31" s="17"/>
      <c r="B31" s="17"/>
      <c r="C31" s="111"/>
      <c r="D31" s="358"/>
      <c r="E31" s="359"/>
      <c r="F31" s="358"/>
      <c r="G31" s="358"/>
      <c r="H31" s="358"/>
      <c r="I31" s="358"/>
      <c r="J31" s="358"/>
      <c r="K31" s="358"/>
      <c r="L31" s="358"/>
      <c r="M31" s="358"/>
      <c r="N31" s="358"/>
      <c r="O31" s="358"/>
      <c r="P31" s="359"/>
      <c r="Q31" s="358"/>
      <c r="R31" s="358"/>
      <c r="S31" s="358"/>
      <c r="T31" s="358"/>
      <c r="U31" s="83"/>
      <c r="V31" s="83"/>
      <c r="W31" s="83"/>
      <c r="X31" s="83"/>
      <c r="Y31" s="83"/>
      <c r="Z31" s="83"/>
      <c r="AA31" s="83"/>
      <c r="AB31" s="111"/>
      <c r="AC31" s="111"/>
      <c r="AD31" s="111">
        <f>'Schedule 1'!I57</f>
        <v>2435275378</v>
      </c>
      <c r="AE31" s="98"/>
    </row>
    <row r="32" spans="1:31" hidden="1">
      <c r="A32" s="98"/>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f>AD31-AD30</f>
        <v>0</v>
      </c>
    </row>
    <row r="33" spans="1:31">
      <c r="A33" s="98"/>
      <c r="C33" s="400"/>
      <c r="D33" s="400"/>
      <c r="E33" s="400"/>
      <c r="F33" s="400"/>
      <c r="G33" s="400"/>
      <c r="H33" s="400"/>
      <c r="I33" s="400"/>
      <c r="J33" s="400"/>
      <c r="K33" s="400"/>
      <c r="L33" s="400"/>
      <c r="M33" s="400"/>
      <c r="N33" s="400"/>
      <c r="O33" s="400"/>
      <c r="P33" s="400"/>
      <c r="Q33" s="400"/>
      <c r="R33" s="400"/>
      <c r="S33" s="400"/>
      <c r="T33" s="400"/>
      <c r="U33" s="400"/>
      <c r="V33" s="400"/>
      <c r="W33" s="400"/>
      <c r="X33" s="400"/>
      <c r="Y33" s="400"/>
      <c r="Z33" s="400"/>
      <c r="AA33" s="400"/>
      <c r="AB33" s="400"/>
      <c r="AC33" s="400"/>
    </row>
    <row r="34" spans="1:31" hidden="1">
      <c r="A34" s="98"/>
      <c r="B34" s="98" t="s">
        <v>526</v>
      </c>
      <c r="C34" s="111">
        <v>29970801</v>
      </c>
      <c r="D34" s="111">
        <v>826606689</v>
      </c>
      <c r="E34" s="111">
        <v>88309157</v>
      </c>
      <c r="F34" s="400">
        <v>60681934</v>
      </c>
      <c r="G34" s="400">
        <v>12267559</v>
      </c>
      <c r="H34" s="400">
        <v>6415701</v>
      </c>
      <c r="I34" s="400">
        <v>24235773</v>
      </c>
      <c r="J34" s="400">
        <v>13597190</v>
      </c>
      <c r="K34" s="400">
        <v>46036249</v>
      </c>
      <c r="L34" s="400">
        <v>633807007</v>
      </c>
      <c r="M34" s="400">
        <v>324498563</v>
      </c>
      <c r="N34" s="400">
        <v>24670997</v>
      </c>
      <c r="O34" s="400">
        <v>30181121</v>
      </c>
      <c r="P34" s="400">
        <v>9422558</v>
      </c>
      <c r="Q34" s="400">
        <v>6662413</v>
      </c>
      <c r="R34" s="400">
        <v>33314330</v>
      </c>
      <c r="S34" s="400">
        <v>41088514</v>
      </c>
      <c r="T34" s="400">
        <v>9046788</v>
      </c>
      <c r="U34" s="400">
        <v>61094325</v>
      </c>
      <c r="V34" s="400">
        <v>9414287</v>
      </c>
      <c r="W34" s="400">
        <v>9766392</v>
      </c>
      <c r="X34" s="400">
        <v>29797507</v>
      </c>
      <c r="Y34" s="400">
        <v>15105251</v>
      </c>
      <c r="Z34" s="400">
        <v>1115441</v>
      </c>
      <c r="AA34" s="400">
        <v>46660993</v>
      </c>
      <c r="AB34" s="400">
        <v>32597753</v>
      </c>
      <c r="AC34" s="400">
        <v>7689570</v>
      </c>
      <c r="AD34" s="400">
        <v>2434054863</v>
      </c>
      <c r="AE34" s="83"/>
    </row>
    <row r="35" spans="1:31" hidden="1">
      <c r="A35" s="98"/>
      <c r="B35" s="98" t="s">
        <v>527</v>
      </c>
      <c r="C35" s="400">
        <f>C30-C34</f>
        <v>-74888</v>
      </c>
      <c r="D35" s="400">
        <f t="shared" ref="D35:AD35" si="8">D30-D34</f>
        <v>15291495</v>
      </c>
      <c r="E35" s="400">
        <f t="shared" si="8"/>
        <v>12316386</v>
      </c>
      <c r="F35" s="400">
        <f t="shared" si="8"/>
        <v>641023</v>
      </c>
      <c r="G35" s="400">
        <f t="shared" si="8"/>
        <v>0</v>
      </c>
      <c r="H35" s="400">
        <f t="shared" si="8"/>
        <v>0</v>
      </c>
      <c r="I35" s="400">
        <f t="shared" si="8"/>
        <v>-12516155</v>
      </c>
      <c r="J35" s="400">
        <f t="shared" si="8"/>
        <v>0</v>
      </c>
      <c r="K35" s="400">
        <f t="shared" si="8"/>
        <v>-7501049</v>
      </c>
      <c r="L35" s="400">
        <f t="shared" si="8"/>
        <v>-23377003</v>
      </c>
      <c r="M35" s="400">
        <f t="shared" si="8"/>
        <v>-2772957</v>
      </c>
      <c r="N35" s="400">
        <f t="shared" si="8"/>
        <v>69</v>
      </c>
      <c r="O35" s="400">
        <f t="shared" si="8"/>
        <v>-3029878</v>
      </c>
      <c r="P35" s="400">
        <f t="shared" si="8"/>
        <v>267849</v>
      </c>
      <c r="Q35" s="400">
        <f t="shared" si="8"/>
        <v>1799133</v>
      </c>
      <c r="R35" s="400">
        <f t="shared" si="8"/>
        <v>1106463</v>
      </c>
      <c r="S35" s="400">
        <f t="shared" si="8"/>
        <v>5500577</v>
      </c>
      <c r="T35" s="400">
        <f t="shared" si="8"/>
        <v>-143696</v>
      </c>
      <c r="U35" s="400">
        <f t="shared" si="8"/>
        <v>357271</v>
      </c>
      <c r="V35" s="400">
        <f t="shared" si="8"/>
        <v>6523253</v>
      </c>
      <c r="W35" s="400">
        <f t="shared" si="8"/>
        <v>-366574</v>
      </c>
      <c r="X35" s="400">
        <f t="shared" si="8"/>
        <v>-809450</v>
      </c>
      <c r="Y35" s="400">
        <f t="shared" si="8"/>
        <v>-19082</v>
      </c>
      <c r="Z35" s="400">
        <f t="shared" si="8"/>
        <v>93462</v>
      </c>
      <c r="AA35" s="400">
        <f t="shared" si="8"/>
        <v>5354873</v>
      </c>
      <c r="AB35" s="400">
        <f t="shared" si="8"/>
        <v>2579393</v>
      </c>
      <c r="AC35" s="400">
        <f t="shared" si="8"/>
        <v>0</v>
      </c>
      <c r="AD35" s="400">
        <f t="shared" si="8"/>
        <v>1220515</v>
      </c>
    </row>
    <row r="36" spans="1:31">
      <c r="A36" s="98"/>
      <c r="C36" s="83"/>
      <c r="D36" s="83"/>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358"/>
    </row>
    <row r="37" spans="1:31">
      <c r="A37" s="98"/>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row>
    <row r="38" spans="1:31" s="95" customFormat="1">
      <c r="A38" s="283"/>
      <c r="B38" s="98"/>
      <c r="C38" s="98"/>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row>
    <row r="39" spans="1:31" s="95" customFormat="1">
      <c r="A39" s="283"/>
      <c r="B39" s="98"/>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98"/>
    </row>
    <row r="40" spans="1:31" s="284" customFormat="1">
      <c r="A40" s="283"/>
      <c r="B40" s="98"/>
      <c r="C40" s="98"/>
      <c r="D40" s="98"/>
      <c r="E40" s="98"/>
      <c r="F40" s="98"/>
      <c r="G40" s="98"/>
      <c r="H40" s="98"/>
      <c r="I40" s="98"/>
      <c r="J40" s="98"/>
      <c r="K40" s="98"/>
      <c r="L40" s="98"/>
      <c r="M40" s="98"/>
      <c r="N40" s="98"/>
      <c r="O40" s="98"/>
      <c r="P40" s="98"/>
      <c r="Q40" s="98"/>
      <c r="R40" s="98"/>
      <c r="S40" s="98"/>
      <c r="T40" s="98"/>
      <c r="U40" s="98"/>
      <c r="V40" s="98"/>
      <c r="W40" s="98"/>
      <c r="X40" s="98"/>
      <c r="Y40" s="98"/>
      <c r="Z40" s="98"/>
      <c r="AA40" s="98"/>
      <c r="AB40" s="98"/>
      <c r="AC40" s="98"/>
      <c r="AD40" s="98"/>
    </row>
    <row r="41" spans="1:31" s="284" customFormat="1">
      <c r="A41" s="283"/>
      <c r="B41" s="98"/>
      <c r="C41" s="98"/>
      <c r="D41" s="98"/>
      <c r="E41" s="98"/>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row>
    <row r="42" spans="1:31" s="284" customFormat="1">
      <c r="A42" s="283"/>
      <c r="B42" s="98"/>
      <c r="C42" s="98"/>
      <c r="D42" s="98"/>
      <c r="E42" s="98"/>
      <c r="F42" s="98"/>
      <c r="G42" s="98"/>
      <c r="H42" s="98"/>
      <c r="I42" s="98"/>
      <c r="J42" s="98"/>
      <c r="K42" s="98"/>
      <c r="L42" s="98"/>
      <c r="M42" s="98"/>
      <c r="N42" s="98"/>
      <c r="O42" s="98"/>
      <c r="P42" s="98"/>
      <c r="Q42" s="98"/>
      <c r="R42" s="98"/>
      <c r="S42" s="98"/>
      <c r="T42" s="98"/>
      <c r="U42" s="98"/>
      <c r="V42" s="98"/>
      <c r="W42" s="98"/>
      <c r="X42" s="98"/>
      <c r="Y42" s="98"/>
      <c r="Z42" s="98"/>
      <c r="AA42" s="98"/>
      <c r="AB42" s="98"/>
      <c r="AC42" s="98"/>
      <c r="AD42" s="98"/>
    </row>
    <row r="43" spans="1:31" s="266" customFormat="1">
      <c r="A43" s="283"/>
      <c r="B43" s="98"/>
      <c r="C43" s="98"/>
      <c r="D43" s="98"/>
      <c r="E43" s="98"/>
      <c r="F43" s="98"/>
      <c r="G43" s="98"/>
      <c r="H43" s="98"/>
      <c r="I43" s="98"/>
      <c r="J43" s="98"/>
      <c r="K43" s="98"/>
      <c r="L43" s="98"/>
      <c r="M43" s="98"/>
      <c r="N43" s="98"/>
      <c r="O43" s="98"/>
      <c r="P43" s="98"/>
      <c r="Q43" s="98"/>
      <c r="R43" s="98"/>
      <c r="S43" s="98"/>
      <c r="T43" s="98"/>
      <c r="U43" s="98"/>
      <c r="V43" s="98"/>
      <c r="W43" s="98"/>
      <c r="X43" s="98"/>
      <c r="Y43" s="98"/>
      <c r="Z43" s="98"/>
      <c r="AA43" s="98"/>
      <c r="AB43" s="98"/>
      <c r="AC43" s="98"/>
      <c r="AD43" s="98"/>
    </row>
    <row r="65" spans="31:31">
      <c r="AE65" s="285"/>
    </row>
    <row r="66" spans="31:31">
      <c r="AE66" s="285"/>
    </row>
    <row r="67" spans="31:31">
      <c r="AE67" s="285"/>
    </row>
  </sheetData>
  <mergeCells count="5">
    <mergeCell ref="A4:B4"/>
    <mergeCell ref="A5:B5"/>
    <mergeCell ref="A1:AD1"/>
    <mergeCell ref="A2:AD2"/>
    <mergeCell ref="A3:AD3"/>
  </mergeCells>
  <printOptions horizontalCentered="1"/>
  <pageMargins left="0" right="0" top="0.5" bottom="0.5" header="0" footer="0"/>
  <pageSetup scale="65" fitToHeight="0" orientation="landscape" r:id="rId1"/>
  <headerFooter alignWithMargins="0">
    <oddHeader>&amp;A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64D773-B5E2-4DF0-91A0-B74458204404}">
  <sheetPr codeName="Sheet9"/>
  <dimension ref="A1:N110"/>
  <sheetViews>
    <sheetView zoomScale="70" zoomScaleNormal="70" zoomScaleSheetLayoutView="70" workbookViewId="0">
      <pane xSplit="3" ySplit="4" topLeftCell="D5" activePane="bottomRight" state="frozen"/>
      <selection activeCell="D38" sqref="D38"/>
      <selection pane="topRight" activeCell="D38" sqref="D38"/>
      <selection pane="bottomLeft" activeCell="D38" sqref="D38"/>
      <selection pane="bottomRight" activeCell="F30" sqref="F30"/>
    </sheetView>
  </sheetViews>
  <sheetFormatPr defaultColWidth="9.109375" defaultRowHeight="18" customHeight="1"/>
  <cols>
    <col min="1" max="1" width="12.109375" style="66" customWidth="1"/>
    <col min="2" max="2" width="50.88671875" style="66" bestFit="1" customWidth="1"/>
    <col min="3" max="3" width="18.109375" style="77" bestFit="1" customWidth="1"/>
    <col min="4" max="4" width="20" style="77" customWidth="1"/>
    <col min="5" max="5" width="18.5546875" style="77" customWidth="1"/>
    <col min="6" max="6" width="23.88671875" style="78" customWidth="1"/>
    <col min="7" max="7" width="16.6640625" style="78" customWidth="1"/>
    <col min="8" max="8" width="11" style="78" customWidth="1"/>
    <col min="9" max="9" width="18.109375" style="77" customWidth="1"/>
    <col min="10" max="10" width="18.6640625" style="77" customWidth="1"/>
    <col min="11" max="11" width="18.109375" style="77" customWidth="1"/>
    <col min="12" max="12" width="20.109375" style="77" customWidth="1"/>
    <col min="13" max="13" width="19" style="65" customWidth="1"/>
    <col min="14" max="14" width="23.6640625" style="66" customWidth="1"/>
    <col min="15" max="16384" width="9.109375" style="66"/>
  </cols>
  <sheetData>
    <row r="1" spans="1:14" s="62" customFormat="1" ht="18" customHeight="1">
      <c r="A1" s="682" t="s">
        <v>3</v>
      </c>
      <c r="B1" s="682"/>
      <c r="C1" s="682"/>
      <c r="D1" s="682"/>
      <c r="E1" s="682"/>
      <c r="F1" s="682"/>
      <c r="G1" s="682"/>
      <c r="H1" s="682"/>
      <c r="I1" s="682"/>
      <c r="J1" s="682"/>
      <c r="K1" s="682"/>
      <c r="L1" s="682"/>
      <c r="M1" s="103"/>
    </row>
    <row r="2" spans="1:14" s="64" customFormat="1" ht="18" customHeight="1">
      <c r="A2" s="683" t="s">
        <v>465</v>
      </c>
      <c r="B2" s="683"/>
      <c r="C2" s="683"/>
      <c r="D2" s="683"/>
      <c r="E2" s="683"/>
      <c r="F2" s="683"/>
      <c r="G2" s="683"/>
      <c r="H2" s="683"/>
      <c r="I2" s="683"/>
      <c r="J2" s="683"/>
      <c r="K2" s="683"/>
      <c r="L2" s="683"/>
      <c r="M2" s="104"/>
    </row>
    <row r="3" spans="1:14" s="64" customFormat="1" ht="18" customHeight="1">
      <c r="A3" s="684" t="str">
        <f>'Schedule 1'!A3:L3</f>
        <v>Data Through April 30, 2023</v>
      </c>
      <c r="B3" s="684"/>
      <c r="C3" s="684"/>
      <c r="D3" s="684"/>
      <c r="E3" s="684"/>
      <c r="F3" s="684"/>
      <c r="G3" s="684"/>
      <c r="H3" s="684"/>
      <c r="I3" s="684"/>
      <c r="J3" s="684"/>
      <c r="K3" s="684"/>
      <c r="L3" s="684"/>
      <c r="M3" s="104"/>
    </row>
    <row r="4" spans="1:14" s="68" customFormat="1" ht="31.2">
      <c r="A4" s="105"/>
      <c r="B4" s="106"/>
      <c r="C4" s="107" t="s">
        <v>181</v>
      </c>
      <c r="D4" s="107" t="s">
        <v>145</v>
      </c>
      <c r="E4" s="107" t="s">
        <v>198</v>
      </c>
      <c r="F4" s="107" t="s">
        <v>186</v>
      </c>
      <c r="G4" s="107" t="s">
        <v>144</v>
      </c>
      <c r="H4" s="107" t="s">
        <v>31</v>
      </c>
      <c r="I4" s="107" t="s">
        <v>46</v>
      </c>
      <c r="J4" s="107" t="s">
        <v>47</v>
      </c>
      <c r="K4" s="108" t="s">
        <v>32</v>
      </c>
      <c r="L4" s="108" t="s">
        <v>33</v>
      </c>
      <c r="M4" s="104"/>
    </row>
    <row r="5" spans="1:14" s="60" customFormat="1" ht="18" customHeight="1">
      <c r="A5" s="109" t="s">
        <v>22</v>
      </c>
      <c r="B5" s="110" t="s">
        <v>7</v>
      </c>
      <c r="C5" s="111">
        <v>30040791</v>
      </c>
      <c r="D5" s="111">
        <f>E5+G5</f>
        <v>-69990</v>
      </c>
      <c r="E5" s="111">
        <v>-69990</v>
      </c>
      <c r="F5" s="302" t="s">
        <v>596</v>
      </c>
      <c r="G5" s="111">
        <v>0</v>
      </c>
      <c r="H5" s="430"/>
      <c r="I5" s="111">
        <v>29970801</v>
      </c>
      <c r="J5" s="111">
        <v>29201348.499999978</v>
      </c>
      <c r="K5" s="111">
        <v>29970801</v>
      </c>
      <c r="L5" s="111">
        <f>I5-K5</f>
        <v>0</v>
      </c>
      <c r="M5" s="114"/>
      <c r="N5" s="61"/>
    </row>
    <row r="6" spans="1:14" s="69" customFormat="1" ht="7.5" customHeight="1">
      <c r="A6" s="109"/>
      <c r="B6" s="110"/>
      <c r="C6" s="111"/>
      <c r="D6" s="111"/>
      <c r="E6" s="111"/>
      <c r="F6" s="113"/>
      <c r="G6" s="113"/>
      <c r="H6" s="113"/>
      <c r="I6" s="111"/>
      <c r="J6" s="111"/>
      <c r="K6" s="111"/>
      <c r="L6" s="111"/>
      <c r="M6" s="114"/>
      <c r="N6" s="61"/>
    </row>
    <row r="7" spans="1:14" s="70" customFormat="1" ht="18" customHeight="1">
      <c r="A7" s="115" t="s">
        <v>218</v>
      </c>
      <c r="B7" s="116"/>
      <c r="C7" s="117">
        <v>30040791</v>
      </c>
      <c r="D7" s="117">
        <f>D5</f>
        <v>-69990</v>
      </c>
      <c r="E7" s="117">
        <v>-69990</v>
      </c>
      <c r="F7" s="117"/>
      <c r="G7" s="117">
        <f t="shared" ref="G7:L7" si="0">G5</f>
        <v>0</v>
      </c>
      <c r="H7" s="118"/>
      <c r="I7" s="117">
        <f>I5</f>
        <v>29970801</v>
      </c>
      <c r="J7" s="117">
        <f>J5</f>
        <v>29201348.499999978</v>
      </c>
      <c r="K7" s="117">
        <f t="shared" si="0"/>
        <v>29970801</v>
      </c>
      <c r="L7" s="117">
        <f t="shared" si="0"/>
        <v>0</v>
      </c>
      <c r="M7" s="114"/>
      <c r="N7" s="61"/>
    </row>
    <row r="8" spans="1:14" s="61" customFormat="1" ht="18" customHeight="1">
      <c r="A8" s="119" t="s">
        <v>23</v>
      </c>
      <c r="B8" s="110" t="s">
        <v>8</v>
      </c>
      <c r="C8" s="111">
        <v>838865626</v>
      </c>
      <c r="D8" s="111">
        <f t="shared" ref="D8:D18" si="1">E8+G8</f>
        <v>38581339</v>
      </c>
      <c r="E8" s="111">
        <v>38581339</v>
      </c>
      <c r="F8" s="113" t="s">
        <v>597</v>
      </c>
      <c r="G8" s="111">
        <v>0</v>
      </c>
      <c r="H8" s="419"/>
      <c r="I8" s="111">
        <v>877446965</v>
      </c>
      <c r="J8" s="111">
        <v>859881953.15003502</v>
      </c>
      <c r="K8" s="111">
        <v>877446965</v>
      </c>
      <c r="L8" s="111">
        <f>I8-K8</f>
        <v>0</v>
      </c>
      <c r="M8" s="114"/>
    </row>
    <row r="9" spans="1:14" s="61" customFormat="1" ht="18" customHeight="1">
      <c r="A9" s="119" t="s">
        <v>24</v>
      </c>
      <c r="B9" s="110" t="s">
        <v>9</v>
      </c>
      <c r="C9" s="111">
        <v>76264000</v>
      </c>
      <c r="D9" s="111">
        <f t="shared" si="1"/>
        <v>4498497</v>
      </c>
      <c r="E9" s="111">
        <v>4498497</v>
      </c>
      <c r="F9" s="113" t="s">
        <v>598</v>
      </c>
      <c r="G9" s="111">
        <v>0</v>
      </c>
      <c r="H9" s="113"/>
      <c r="I9" s="111">
        <v>80762497</v>
      </c>
      <c r="J9" s="111">
        <v>77174745.240000039</v>
      </c>
      <c r="K9" s="111">
        <v>80762497</v>
      </c>
      <c r="L9" s="111">
        <f>I9-K9</f>
        <v>0</v>
      </c>
      <c r="M9" s="114"/>
    </row>
    <row r="10" spans="1:14" s="61" customFormat="1" ht="18" customHeight="1">
      <c r="A10" s="119" t="s">
        <v>25</v>
      </c>
      <c r="B10" s="110" t="s">
        <v>159</v>
      </c>
      <c r="C10" s="111">
        <v>60456246</v>
      </c>
      <c r="D10" s="111">
        <f t="shared" si="1"/>
        <v>-2124530</v>
      </c>
      <c r="E10" s="111">
        <v>-2124530</v>
      </c>
      <c r="F10" s="112" t="s">
        <v>599</v>
      </c>
      <c r="G10" s="111">
        <v>0</v>
      </c>
      <c r="H10" s="112"/>
      <c r="I10" s="111">
        <v>58331716</v>
      </c>
      <c r="J10" s="111">
        <v>41150634.179999985</v>
      </c>
      <c r="K10" s="111">
        <v>41144560</v>
      </c>
      <c r="L10" s="111">
        <f>I10-K10</f>
        <v>17187156</v>
      </c>
      <c r="M10" s="114"/>
    </row>
    <row r="11" spans="1:14" s="61" customFormat="1" ht="18" customHeight="1">
      <c r="A11" s="119" t="s">
        <v>26</v>
      </c>
      <c r="B11" s="110" t="s">
        <v>160</v>
      </c>
      <c r="C11" s="111">
        <v>12267559</v>
      </c>
      <c r="D11" s="111">
        <f t="shared" si="1"/>
        <v>1100000</v>
      </c>
      <c r="E11" s="111">
        <v>1100000</v>
      </c>
      <c r="F11" s="112" t="s">
        <v>191</v>
      </c>
      <c r="G11" s="111">
        <v>0</v>
      </c>
      <c r="H11" s="112"/>
      <c r="I11" s="111">
        <v>13367559</v>
      </c>
      <c r="J11" s="111">
        <v>13233345.789999997</v>
      </c>
      <c r="K11" s="111">
        <v>13367559</v>
      </c>
      <c r="L11" s="111">
        <f t="shared" ref="L11:L18" si="2">I11-K11</f>
        <v>0</v>
      </c>
      <c r="M11" s="114"/>
    </row>
    <row r="12" spans="1:14" s="61" customFormat="1" ht="18" customHeight="1">
      <c r="A12" s="119" t="s">
        <v>27</v>
      </c>
      <c r="B12" s="110" t="s">
        <v>161</v>
      </c>
      <c r="C12" s="111">
        <v>6415701</v>
      </c>
      <c r="D12" s="111">
        <f t="shared" si="1"/>
        <v>0</v>
      </c>
      <c r="E12" s="111">
        <v>0</v>
      </c>
      <c r="F12" s="112"/>
      <c r="G12" s="111">
        <v>0</v>
      </c>
      <c r="H12" s="112"/>
      <c r="I12" s="111">
        <v>6415701</v>
      </c>
      <c r="J12" s="111">
        <v>5991918.1800000025</v>
      </c>
      <c r="K12" s="111">
        <v>6415701</v>
      </c>
      <c r="L12" s="111">
        <f t="shared" si="2"/>
        <v>0</v>
      </c>
      <c r="M12" s="114"/>
    </row>
    <row r="13" spans="1:14" s="61" customFormat="1" ht="18" customHeight="1">
      <c r="A13" s="119" t="s">
        <v>100</v>
      </c>
      <c r="B13" s="110" t="s">
        <v>11</v>
      </c>
      <c r="C13" s="111">
        <v>9699710</v>
      </c>
      <c r="D13" s="111">
        <f t="shared" si="1"/>
        <v>12031974</v>
      </c>
      <c r="E13" s="111">
        <v>12031974</v>
      </c>
      <c r="F13" s="112" t="s">
        <v>600</v>
      </c>
      <c r="G13" s="111">
        <v>0</v>
      </c>
      <c r="H13" s="112"/>
      <c r="I13" s="111">
        <v>21731684</v>
      </c>
      <c r="J13" s="111">
        <v>17330658.279999983</v>
      </c>
      <c r="K13" s="111">
        <v>21731684</v>
      </c>
      <c r="L13" s="111">
        <f t="shared" si="2"/>
        <v>0</v>
      </c>
      <c r="M13" s="114"/>
    </row>
    <row r="14" spans="1:14" s="61" customFormat="1" ht="18" customHeight="1">
      <c r="A14" s="119" t="s">
        <v>101</v>
      </c>
      <c r="B14" s="110" t="s">
        <v>162</v>
      </c>
      <c r="C14" s="111">
        <v>13597190</v>
      </c>
      <c r="D14" s="111">
        <f t="shared" si="1"/>
        <v>2500000</v>
      </c>
      <c r="E14" s="111">
        <v>2500000</v>
      </c>
      <c r="F14" s="112" t="s">
        <v>442</v>
      </c>
      <c r="G14" s="111">
        <v>0</v>
      </c>
      <c r="H14" s="112"/>
      <c r="I14" s="111">
        <v>16097190</v>
      </c>
      <c r="J14" s="111">
        <v>12162539.999999994</v>
      </c>
      <c r="K14" s="111">
        <v>16097190</v>
      </c>
      <c r="L14" s="111">
        <f t="shared" si="2"/>
        <v>0</v>
      </c>
      <c r="M14" s="114"/>
    </row>
    <row r="15" spans="1:14" s="61" customFormat="1" ht="18" customHeight="1">
      <c r="A15" s="119" t="s">
        <v>102</v>
      </c>
      <c r="B15" s="110" t="s">
        <v>163</v>
      </c>
      <c r="C15" s="111">
        <v>37901842</v>
      </c>
      <c r="D15" s="111">
        <f t="shared" si="1"/>
        <v>7274452</v>
      </c>
      <c r="E15" s="111">
        <v>7237552</v>
      </c>
      <c r="F15" s="112" t="s">
        <v>601</v>
      </c>
      <c r="G15" s="111">
        <v>36900</v>
      </c>
      <c r="H15" s="112" t="s">
        <v>191</v>
      </c>
      <c r="I15" s="111">
        <v>45176294</v>
      </c>
      <c r="J15" s="111">
        <v>38171268.960000008</v>
      </c>
      <c r="K15" s="111">
        <v>45176294</v>
      </c>
      <c r="L15" s="111">
        <f t="shared" si="2"/>
        <v>0</v>
      </c>
      <c r="M15" s="114"/>
    </row>
    <row r="16" spans="1:14" s="61" customFormat="1" ht="18" customHeight="1">
      <c r="A16" s="119" t="s">
        <v>103</v>
      </c>
      <c r="B16" s="110" t="s">
        <v>164</v>
      </c>
      <c r="C16" s="111">
        <v>562747488</v>
      </c>
      <c r="D16" s="111">
        <f t="shared" si="1"/>
        <v>46702053</v>
      </c>
      <c r="E16" s="111">
        <v>46702053</v>
      </c>
      <c r="F16" s="302" t="s">
        <v>629</v>
      </c>
      <c r="G16" s="111">
        <v>0</v>
      </c>
      <c r="H16" s="112"/>
      <c r="I16" s="111">
        <v>609449541</v>
      </c>
      <c r="J16" s="111">
        <v>513303543.89999902</v>
      </c>
      <c r="K16" s="111">
        <v>518497383</v>
      </c>
      <c r="L16" s="111">
        <f t="shared" si="2"/>
        <v>90952158</v>
      </c>
      <c r="M16" s="114"/>
    </row>
    <row r="17" spans="1:14" s="61" customFormat="1" ht="18" customHeight="1">
      <c r="A17" s="119" t="s">
        <v>104</v>
      </c>
      <c r="B17" s="110" t="s">
        <v>165</v>
      </c>
      <c r="C17" s="111">
        <v>314739184</v>
      </c>
      <c r="D17" s="111">
        <f t="shared" si="1"/>
        <v>-1633098</v>
      </c>
      <c r="E17" s="111">
        <v>-1633098</v>
      </c>
      <c r="F17" s="112" t="s">
        <v>602</v>
      </c>
      <c r="G17" s="111">
        <v>0</v>
      </c>
      <c r="H17" s="112"/>
      <c r="I17" s="111">
        <v>313106086</v>
      </c>
      <c r="J17" s="111">
        <v>309555932.97000009</v>
      </c>
      <c r="K17" s="111">
        <v>309594397</v>
      </c>
      <c r="L17" s="111">
        <f t="shared" si="2"/>
        <v>3511689</v>
      </c>
      <c r="M17" s="114"/>
    </row>
    <row r="18" spans="1:14" s="61" customFormat="1" ht="18" customHeight="1">
      <c r="A18" s="119" t="s">
        <v>105</v>
      </c>
      <c r="B18" s="110" t="s">
        <v>166</v>
      </c>
      <c r="C18" s="111">
        <v>24670997</v>
      </c>
      <c r="D18" s="111">
        <f t="shared" si="1"/>
        <v>0</v>
      </c>
      <c r="E18" s="111">
        <v>0</v>
      </c>
      <c r="F18" s="112"/>
      <c r="G18" s="111">
        <v>0</v>
      </c>
      <c r="H18" s="112"/>
      <c r="I18" s="111">
        <v>24670997</v>
      </c>
      <c r="J18" s="111">
        <v>20090465.760000005</v>
      </c>
      <c r="K18" s="111">
        <v>20159266</v>
      </c>
      <c r="L18" s="111">
        <f t="shared" si="2"/>
        <v>4511731</v>
      </c>
      <c r="M18" s="114"/>
    </row>
    <row r="19" spans="1:14" s="71" customFormat="1" ht="7.5" customHeight="1">
      <c r="A19" s="119"/>
      <c r="B19" s="120"/>
      <c r="C19" s="111"/>
      <c r="D19" s="111"/>
      <c r="E19" s="111"/>
      <c r="F19" s="112"/>
      <c r="G19" s="112"/>
      <c r="H19" s="112"/>
      <c r="I19" s="111"/>
      <c r="J19" s="111"/>
      <c r="K19" s="111"/>
      <c r="L19" s="111"/>
      <c r="M19" s="114"/>
      <c r="N19" s="61"/>
    </row>
    <row r="20" spans="1:14" s="70" customFormat="1" ht="18" customHeight="1">
      <c r="A20" s="115" t="s">
        <v>219</v>
      </c>
      <c r="B20" s="116"/>
      <c r="C20" s="117">
        <v>1957625543</v>
      </c>
      <c r="D20" s="117">
        <f>SUM(D8:D18)</f>
        <v>108930687</v>
      </c>
      <c r="E20" s="117">
        <v>108893787</v>
      </c>
      <c r="F20" s="117"/>
      <c r="G20" s="117">
        <f>SUM(G8:G18)</f>
        <v>36900</v>
      </c>
      <c r="H20" s="118"/>
      <c r="I20" s="117">
        <f>SUM(I8:I18)</f>
        <v>2066556230</v>
      </c>
      <c r="J20" s="117">
        <f>SUM(J8:J18)</f>
        <v>1908047006.4100339</v>
      </c>
      <c r="K20" s="117">
        <f>SUM(K8:K18)</f>
        <v>1950393496</v>
      </c>
      <c r="L20" s="117">
        <f>SUM(L8:L18)</f>
        <v>116162734</v>
      </c>
      <c r="M20" s="114"/>
      <c r="N20" s="61"/>
    </row>
    <row r="21" spans="1:14" s="61" customFormat="1" ht="18" customHeight="1">
      <c r="A21" s="119" t="s">
        <v>28</v>
      </c>
      <c r="B21" s="110" t="s">
        <v>14</v>
      </c>
      <c r="C21" s="111">
        <v>24412360</v>
      </c>
      <c r="D21" s="111">
        <f t="shared" ref="D21:D26" si="3">E21+G21</f>
        <v>4051551</v>
      </c>
      <c r="E21" s="111">
        <v>4051551</v>
      </c>
      <c r="F21" s="112" t="s">
        <v>603</v>
      </c>
      <c r="G21" s="111">
        <v>0</v>
      </c>
      <c r="H21" s="112"/>
      <c r="I21" s="111">
        <v>28463911</v>
      </c>
      <c r="J21" s="111">
        <v>28239644.510000005</v>
      </c>
      <c r="K21" s="111">
        <v>28463911</v>
      </c>
      <c r="L21" s="111">
        <f t="shared" ref="L21:L26" si="4">I21-K21</f>
        <v>0</v>
      </c>
      <c r="M21" s="114"/>
    </row>
    <row r="22" spans="1:14" s="61" customFormat="1" ht="18" customHeight="1">
      <c r="A22" s="119" t="s">
        <v>106</v>
      </c>
      <c r="B22" s="110" t="s">
        <v>15</v>
      </c>
      <c r="C22" s="111">
        <v>8922558</v>
      </c>
      <c r="D22" s="111">
        <f t="shared" si="3"/>
        <v>419935</v>
      </c>
      <c r="E22" s="111">
        <v>419935</v>
      </c>
      <c r="F22" s="112" t="s">
        <v>603</v>
      </c>
      <c r="G22" s="111">
        <v>0</v>
      </c>
      <c r="H22" s="112"/>
      <c r="I22" s="111">
        <v>9342493</v>
      </c>
      <c r="J22" s="111">
        <v>9340541.2100000009</v>
      </c>
      <c r="K22" s="111">
        <v>9342493</v>
      </c>
      <c r="L22" s="111">
        <f t="shared" si="4"/>
        <v>0</v>
      </c>
      <c r="M22" s="114"/>
    </row>
    <row r="23" spans="1:14" s="61" customFormat="1" ht="18" customHeight="1">
      <c r="A23" s="119" t="s">
        <v>107</v>
      </c>
      <c r="B23" s="110" t="s">
        <v>16</v>
      </c>
      <c r="C23" s="111">
        <v>4548914</v>
      </c>
      <c r="D23" s="111">
        <f t="shared" si="3"/>
        <v>791197</v>
      </c>
      <c r="E23" s="111">
        <v>1608381</v>
      </c>
      <c r="F23" s="112" t="s">
        <v>604</v>
      </c>
      <c r="G23" s="111">
        <v>-817184</v>
      </c>
      <c r="H23" s="419" t="s">
        <v>191</v>
      </c>
      <c r="I23" s="111">
        <v>5340111</v>
      </c>
      <c r="J23" s="111">
        <v>5329485.6300000008</v>
      </c>
      <c r="K23" s="111">
        <v>5340111</v>
      </c>
      <c r="L23" s="111">
        <f t="shared" si="4"/>
        <v>0</v>
      </c>
      <c r="M23" s="114"/>
    </row>
    <row r="24" spans="1:14" s="61" customFormat="1" ht="18" customHeight="1">
      <c r="A24" s="119" t="s">
        <v>93</v>
      </c>
      <c r="B24" s="110" t="s">
        <v>135</v>
      </c>
      <c r="C24" s="111">
        <v>30164830</v>
      </c>
      <c r="D24" s="111">
        <f t="shared" si="3"/>
        <v>3005870</v>
      </c>
      <c r="E24" s="111">
        <v>3005870</v>
      </c>
      <c r="F24" s="112" t="s">
        <v>605</v>
      </c>
      <c r="G24" s="111">
        <v>0</v>
      </c>
      <c r="H24" s="419"/>
      <c r="I24" s="111">
        <v>33170700</v>
      </c>
      <c r="J24" s="111">
        <v>33106489.699999992</v>
      </c>
      <c r="K24" s="111">
        <v>33170700</v>
      </c>
      <c r="L24" s="111">
        <f t="shared" si="4"/>
        <v>0</v>
      </c>
      <c r="M24" s="114"/>
    </row>
    <row r="25" spans="1:14" s="61" customFormat="1" ht="18" customHeight="1">
      <c r="A25" s="119" t="s">
        <v>94</v>
      </c>
      <c r="B25" s="110" t="s">
        <v>286</v>
      </c>
      <c r="C25" s="111">
        <v>36839903</v>
      </c>
      <c r="D25" s="111">
        <f t="shared" si="3"/>
        <v>2284523</v>
      </c>
      <c r="E25" s="111">
        <v>2284523</v>
      </c>
      <c r="F25" s="112" t="s">
        <v>606</v>
      </c>
      <c r="G25" s="111">
        <v>0</v>
      </c>
      <c r="H25" s="419"/>
      <c r="I25" s="111">
        <v>39124426</v>
      </c>
      <c r="J25" s="111">
        <v>38834830.730000019</v>
      </c>
      <c r="K25" s="111">
        <v>39124426</v>
      </c>
      <c r="L25" s="111">
        <f t="shared" si="4"/>
        <v>0</v>
      </c>
      <c r="M25" s="114"/>
    </row>
    <row r="26" spans="1:14" s="61" customFormat="1" ht="15.6">
      <c r="A26" s="119" t="s">
        <v>108</v>
      </c>
      <c r="B26" s="110" t="s">
        <v>136</v>
      </c>
      <c r="C26" s="111">
        <v>7549456</v>
      </c>
      <c r="D26" s="111">
        <f t="shared" si="3"/>
        <v>854792</v>
      </c>
      <c r="E26" s="111">
        <v>848160</v>
      </c>
      <c r="F26" s="112" t="s">
        <v>604</v>
      </c>
      <c r="G26" s="111">
        <v>6632</v>
      </c>
      <c r="H26" s="419" t="s">
        <v>191</v>
      </c>
      <c r="I26" s="111">
        <v>8404248</v>
      </c>
      <c r="J26" s="111">
        <v>7849160.0300000142</v>
      </c>
      <c r="K26" s="111">
        <v>8404248</v>
      </c>
      <c r="L26" s="111">
        <f t="shared" si="4"/>
        <v>0</v>
      </c>
      <c r="M26" s="114"/>
    </row>
    <row r="27" spans="1:14" s="71" customFormat="1" ht="7.5" customHeight="1">
      <c r="A27" s="119"/>
      <c r="B27" s="110"/>
      <c r="C27" s="111"/>
      <c r="D27" s="111"/>
      <c r="E27" s="111"/>
      <c r="F27" s="112"/>
      <c r="G27" s="112"/>
      <c r="H27" s="112"/>
      <c r="I27" s="111"/>
      <c r="J27" s="111"/>
      <c r="K27" s="111"/>
      <c r="L27" s="111"/>
      <c r="M27" s="114"/>
      <c r="N27" s="61"/>
    </row>
    <row r="28" spans="1:14" s="70" customFormat="1" ht="18" customHeight="1">
      <c r="A28" s="115" t="s">
        <v>220</v>
      </c>
      <c r="B28" s="116"/>
      <c r="C28" s="117">
        <v>112438021</v>
      </c>
      <c r="D28" s="117">
        <f>SUM(D21:D26)</f>
        <v>11407868</v>
      </c>
      <c r="E28" s="117">
        <v>12218420</v>
      </c>
      <c r="F28" s="118"/>
      <c r="G28" s="117">
        <f>SUM(G21:G26)</f>
        <v>-810552</v>
      </c>
      <c r="H28" s="118"/>
      <c r="I28" s="117">
        <f>SUM(I21:I26)</f>
        <v>123845889</v>
      </c>
      <c r="J28" s="117">
        <f>SUM(J21:J26)</f>
        <v>122700151.81000003</v>
      </c>
      <c r="K28" s="117">
        <f>SUM(K21:K26)</f>
        <v>123845889</v>
      </c>
      <c r="L28" s="117">
        <f>SUM(L21:L26)</f>
        <v>0</v>
      </c>
      <c r="M28" s="114"/>
      <c r="N28" s="61"/>
    </row>
    <row r="29" spans="1:14" s="61" customFormat="1" ht="18" customHeight="1">
      <c r="A29" s="119" t="s">
        <v>95</v>
      </c>
      <c r="B29" s="110" t="s">
        <v>167</v>
      </c>
      <c r="C29" s="111">
        <v>56126600</v>
      </c>
      <c r="D29" s="111">
        <f>E29+G29</f>
        <v>759116</v>
      </c>
      <c r="E29" s="111">
        <v>759116</v>
      </c>
      <c r="F29" s="112" t="s">
        <v>607</v>
      </c>
      <c r="G29" s="111">
        <v>0</v>
      </c>
      <c r="H29" s="112"/>
      <c r="I29" s="111">
        <v>56885716</v>
      </c>
      <c r="J29" s="111">
        <v>55850268.229999676</v>
      </c>
      <c r="K29" s="111">
        <v>56885716</v>
      </c>
      <c r="L29" s="111">
        <f>I29-K29</f>
        <v>0</v>
      </c>
      <c r="M29" s="114"/>
    </row>
    <row r="30" spans="1:14" s="61" customFormat="1" ht="18" customHeight="1">
      <c r="A30" s="119" t="s">
        <v>96</v>
      </c>
      <c r="B30" s="110" t="s">
        <v>109</v>
      </c>
      <c r="C30" s="111">
        <v>4221275</v>
      </c>
      <c r="D30" s="111">
        <f>E30+G30</f>
        <v>2110043</v>
      </c>
      <c r="E30" s="111">
        <v>2110043</v>
      </c>
      <c r="F30" s="112" t="s">
        <v>608</v>
      </c>
      <c r="G30" s="111">
        <v>0</v>
      </c>
      <c r="H30" s="112"/>
      <c r="I30" s="111">
        <v>6331318</v>
      </c>
      <c r="J30" s="111">
        <v>6082899.3100000154</v>
      </c>
      <c r="K30" s="111">
        <v>6331318</v>
      </c>
      <c r="L30" s="111">
        <f>I30-K30</f>
        <v>0</v>
      </c>
      <c r="M30" s="114"/>
    </row>
    <row r="31" spans="1:14" s="61" customFormat="1" ht="18" customHeight="1">
      <c r="A31" s="119" t="s">
        <v>97</v>
      </c>
      <c r="B31" s="110" t="s">
        <v>168</v>
      </c>
      <c r="C31" s="111">
        <v>9399818</v>
      </c>
      <c r="D31" s="111">
        <f>E31+G31</f>
        <v>1309456</v>
      </c>
      <c r="E31" s="111">
        <v>1120373</v>
      </c>
      <c r="F31" s="112" t="s">
        <v>609</v>
      </c>
      <c r="G31" s="111">
        <v>189083</v>
      </c>
      <c r="H31" s="419" t="s">
        <v>191</v>
      </c>
      <c r="I31" s="111">
        <v>10709274</v>
      </c>
      <c r="J31" s="111">
        <v>8760940.7399999965</v>
      </c>
      <c r="K31" s="111">
        <v>10709274</v>
      </c>
      <c r="L31" s="111">
        <f>I31-K31</f>
        <v>0</v>
      </c>
      <c r="M31" s="114"/>
    </row>
    <row r="32" spans="1:14" s="71" customFormat="1" ht="7.5" customHeight="1">
      <c r="A32" s="119"/>
      <c r="B32" s="110"/>
      <c r="C32" s="111"/>
      <c r="D32" s="111"/>
      <c r="E32" s="111"/>
      <c r="F32" s="112"/>
      <c r="G32" s="112"/>
      <c r="H32" s="112"/>
      <c r="I32" s="111"/>
      <c r="J32" s="111"/>
      <c r="K32" s="111"/>
      <c r="L32" s="111"/>
      <c r="M32" s="114"/>
      <c r="N32" s="61"/>
    </row>
    <row r="33" spans="1:14" s="61" customFormat="1" ht="18" customHeight="1">
      <c r="A33" s="121" t="s">
        <v>221</v>
      </c>
      <c r="B33" s="116"/>
      <c r="C33" s="117">
        <v>69747693</v>
      </c>
      <c r="D33" s="117">
        <f>SUM(D29:D31)</f>
        <v>4178615</v>
      </c>
      <c r="E33" s="117">
        <v>3989532</v>
      </c>
      <c r="F33" s="118"/>
      <c r="G33" s="118">
        <f>SUM(G29:G31)</f>
        <v>189083</v>
      </c>
      <c r="H33" s="118"/>
      <c r="I33" s="117">
        <f>SUM(I29:I31)</f>
        <v>73926308</v>
      </c>
      <c r="J33" s="117">
        <f>SUM(J29:J31)</f>
        <v>70694108.279999688</v>
      </c>
      <c r="K33" s="117">
        <f>SUM(K29:K31)</f>
        <v>73926308</v>
      </c>
      <c r="L33" s="117">
        <f>SUM(L29:L31)</f>
        <v>0</v>
      </c>
      <c r="M33" s="114"/>
    </row>
    <row r="34" spans="1:14" s="61" customFormat="1" ht="18" customHeight="1">
      <c r="A34" s="119" t="s">
        <v>98</v>
      </c>
      <c r="B34" s="122" t="s">
        <v>18</v>
      </c>
      <c r="C34" s="111">
        <v>29181784</v>
      </c>
      <c r="D34" s="111">
        <f>E34+G34</f>
        <v>270558</v>
      </c>
      <c r="E34" s="111">
        <v>270558</v>
      </c>
      <c r="F34" s="112" t="s">
        <v>610</v>
      </c>
      <c r="G34" s="111">
        <v>0</v>
      </c>
      <c r="H34" s="419"/>
      <c r="I34" s="111">
        <v>29452342</v>
      </c>
      <c r="J34" s="111">
        <v>25306787.699999783</v>
      </c>
      <c r="K34" s="111">
        <v>29452342</v>
      </c>
      <c r="L34" s="111">
        <f>I34-K34</f>
        <v>0</v>
      </c>
      <c r="M34" s="114"/>
    </row>
    <row r="35" spans="1:14" s="61" customFormat="1" ht="18" customHeight="1">
      <c r="A35" s="119" t="s">
        <v>248</v>
      </c>
      <c r="B35" s="122" t="s">
        <v>19</v>
      </c>
      <c r="C35" s="111">
        <v>15048297</v>
      </c>
      <c r="D35" s="111">
        <f>E35+G35</f>
        <v>56954</v>
      </c>
      <c r="E35" s="111">
        <v>56954</v>
      </c>
      <c r="F35" s="112" t="s">
        <v>611</v>
      </c>
      <c r="G35" s="111">
        <v>0</v>
      </c>
      <c r="H35" s="113"/>
      <c r="I35" s="111">
        <v>15105251</v>
      </c>
      <c r="J35" s="111">
        <v>13820674.610000137</v>
      </c>
      <c r="K35" s="111">
        <v>15105251</v>
      </c>
      <c r="L35" s="111">
        <f>I35-K35</f>
        <v>0</v>
      </c>
      <c r="M35" s="114"/>
    </row>
    <row r="36" spans="1:14" s="61" customFormat="1" ht="18" customHeight="1">
      <c r="A36" s="119" t="s">
        <v>249</v>
      </c>
      <c r="B36" s="122" t="s">
        <v>20</v>
      </c>
      <c r="C36" s="111">
        <v>1220912</v>
      </c>
      <c r="D36" s="111">
        <f>E36+G36</f>
        <v>-105471</v>
      </c>
      <c r="E36" s="111">
        <v>-105471</v>
      </c>
      <c r="F36" s="112" t="s">
        <v>611</v>
      </c>
      <c r="G36" s="111">
        <v>0</v>
      </c>
      <c r="H36" s="419"/>
      <c r="I36" s="111">
        <v>1115441</v>
      </c>
      <c r="J36" s="111">
        <v>1116885.8199999724</v>
      </c>
      <c r="K36" s="111">
        <v>1115441</v>
      </c>
      <c r="L36" s="111">
        <f>I36-K36</f>
        <v>0</v>
      </c>
      <c r="M36" s="114"/>
    </row>
    <row r="37" spans="1:14" s="61" customFormat="1" ht="18" customHeight="1">
      <c r="A37" s="119" t="s">
        <v>250</v>
      </c>
      <c r="B37" s="122" t="s">
        <v>21</v>
      </c>
      <c r="C37" s="111">
        <v>46183074</v>
      </c>
      <c r="D37" s="111">
        <f>E37+G37</f>
        <v>6243775</v>
      </c>
      <c r="E37" s="111">
        <v>6243775</v>
      </c>
      <c r="F37" s="112" t="s">
        <v>612</v>
      </c>
      <c r="G37" s="111">
        <v>0</v>
      </c>
      <c r="H37" s="419"/>
      <c r="I37" s="111">
        <v>52426849</v>
      </c>
      <c r="J37" s="111">
        <v>51139032.100001261</v>
      </c>
      <c r="K37" s="111">
        <v>52426849</v>
      </c>
      <c r="L37" s="111">
        <f>I37-K37</f>
        <v>0</v>
      </c>
      <c r="M37" s="114"/>
    </row>
    <row r="38" spans="1:14" s="71" customFormat="1" ht="7.5" customHeight="1">
      <c r="A38" s="119"/>
      <c r="B38" s="122"/>
      <c r="C38" s="111"/>
      <c r="D38" s="111"/>
      <c r="E38" s="111"/>
      <c r="F38" s="112"/>
      <c r="G38" s="112"/>
      <c r="H38" s="112"/>
      <c r="I38" s="111"/>
      <c r="J38" s="111"/>
      <c r="K38" s="111"/>
      <c r="L38" s="111"/>
      <c r="M38" s="114"/>
      <c r="N38" s="61"/>
    </row>
    <row r="39" spans="1:14" s="70" customFormat="1" ht="18" customHeight="1">
      <c r="A39" s="115" t="s">
        <v>345</v>
      </c>
      <c r="B39" s="116"/>
      <c r="C39" s="117">
        <v>91634067</v>
      </c>
      <c r="D39" s="117">
        <f>SUM(D34:D38)</f>
        <v>6465816</v>
      </c>
      <c r="E39" s="117">
        <v>6465816</v>
      </c>
      <c r="F39" s="118"/>
      <c r="G39" s="118">
        <f>SUM(G34:G38)</f>
        <v>0</v>
      </c>
      <c r="H39" s="118"/>
      <c r="I39" s="117">
        <f>SUM(I34:I38)</f>
        <v>98099883</v>
      </c>
      <c r="J39" s="117">
        <f>SUM(J34:J38)</f>
        <v>91383380.230001152</v>
      </c>
      <c r="K39" s="117">
        <f>SUM(K34:K38)</f>
        <v>98099883</v>
      </c>
      <c r="L39" s="117">
        <f>SUM(L34:L38)</f>
        <v>0</v>
      </c>
      <c r="M39" s="114"/>
      <c r="N39" s="61"/>
    </row>
    <row r="40" spans="1:14" s="61" customFormat="1" ht="18" customHeight="1">
      <c r="A40" s="119" t="s">
        <v>99</v>
      </c>
      <c r="B40" s="120" t="s">
        <v>110</v>
      </c>
      <c r="C40" s="111">
        <v>27174151</v>
      </c>
      <c r="D40" s="111">
        <f>E40+G40</f>
        <v>-118095</v>
      </c>
      <c r="E40" s="111">
        <v>-118095</v>
      </c>
      <c r="F40" s="112" t="s">
        <v>622</v>
      </c>
      <c r="G40" s="111">
        <v>0</v>
      </c>
      <c r="H40" s="112"/>
      <c r="I40" s="111">
        <v>27056056</v>
      </c>
      <c r="J40" s="111">
        <v>27046117.760000024</v>
      </c>
      <c r="K40" s="111">
        <v>27056056</v>
      </c>
      <c r="L40" s="111">
        <f>I40-K40</f>
        <v>0</v>
      </c>
      <c r="M40" s="114"/>
    </row>
    <row r="41" spans="1:14" s="71" customFormat="1" ht="7.5" customHeight="1">
      <c r="A41" s="119"/>
      <c r="B41" s="122"/>
      <c r="C41" s="111"/>
      <c r="D41" s="111"/>
      <c r="E41" s="111"/>
      <c r="F41" s="112"/>
      <c r="G41" s="112"/>
      <c r="H41" s="112"/>
      <c r="I41" s="111"/>
      <c r="J41" s="111"/>
      <c r="K41" s="111"/>
      <c r="L41" s="111"/>
      <c r="M41" s="114"/>
      <c r="N41" s="61"/>
    </row>
    <row r="42" spans="1:14" s="70" customFormat="1" ht="18" customHeight="1">
      <c r="A42" s="115" t="s">
        <v>346</v>
      </c>
      <c r="B42" s="116"/>
      <c r="C42" s="117">
        <v>27174151</v>
      </c>
      <c r="D42" s="117">
        <f>SUM(D40:D40)</f>
        <v>-118095</v>
      </c>
      <c r="E42" s="117">
        <v>-118095</v>
      </c>
      <c r="F42" s="118"/>
      <c r="G42" s="117">
        <f>SUM(G40:G40)</f>
        <v>0</v>
      </c>
      <c r="H42" s="118"/>
      <c r="I42" s="117">
        <f>SUM(I40:I40)</f>
        <v>27056056</v>
      </c>
      <c r="J42" s="117">
        <f>SUM(J40:J40)</f>
        <v>27046117.760000024</v>
      </c>
      <c r="K42" s="117">
        <f>SUM(K40:K40)</f>
        <v>27056056</v>
      </c>
      <c r="L42" s="117">
        <f>SUM(L40:L40)</f>
        <v>0</v>
      </c>
      <c r="M42" s="114"/>
      <c r="N42" s="61"/>
    </row>
    <row r="43" spans="1:14" s="72" customFormat="1" ht="7.5" customHeight="1">
      <c r="A43" s="124"/>
      <c r="B43" s="125"/>
      <c r="C43" s="126"/>
      <c r="D43" s="126"/>
      <c r="E43" s="126"/>
      <c r="F43" s="127"/>
      <c r="G43" s="127"/>
      <c r="H43" s="127"/>
      <c r="I43" s="126"/>
      <c r="J43" s="126"/>
      <c r="K43" s="126"/>
      <c r="L43" s="126"/>
      <c r="M43" s="114"/>
      <c r="N43" s="61"/>
    </row>
    <row r="44" spans="1:14" s="72" customFormat="1" ht="20.25" customHeight="1">
      <c r="A44" s="124" t="s">
        <v>475</v>
      </c>
      <c r="B44" s="470" t="s">
        <v>476</v>
      </c>
      <c r="C44" s="126"/>
      <c r="D44" s="126">
        <v>7689570</v>
      </c>
      <c r="E44" s="126">
        <v>7689570</v>
      </c>
      <c r="F44" s="127" t="s">
        <v>292</v>
      </c>
      <c r="G44" s="127">
        <v>0</v>
      </c>
      <c r="H44" s="127"/>
      <c r="I44" s="126">
        <v>7689570</v>
      </c>
      <c r="J44" s="126">
        <v>4773515.0300000608</v>
      </c>
      <c r="K44" s="126">
        <v>7689570</v>
      </c>
      <c r="L44" s="111">
        <f>I44-K44</f>
        <v>0</v>
      </c>
      <c r="M44" s="114"/>
      <c r="N44" s="61"/>
    </row>
    <row r="45" spans="1:14" s="72" customFormat="1" ht="7.5" customHeight="1">
      <c r="A45" s="124"/>
      <c r="B45" s="125"/>
      <c r="C45" s="126"/>
      <c r="D45" s="126"/>
      <c r="E45" s="126"/>
      <c r="F45" s="127"/>
      <c r="G45" s="127"/>
      <c r="H45" s="127"/>
      <c r="I45" s="126"/>
      <c r="J45" s="126"/>
      <c r="K45" s="126"/>
      <c r="L45" s="126"/>
      <c r="M45" s="114"/>
      <c r="N45" s="61"/>
    </row>
    <row r="46" spans="1:14" s="72" customFormat="1" ht="20.25" customHeight="1">
      <c r="A46" s="115" t="s">
        <v>477</v>
      </c>
      <c r="B46" s="465"/>
      <c r="C46" s="466">
        <v>0</v>
      </c>
      <c r="D46" s="466">
        <f>SUM(D44)</f>
        <v>7689570</v>
      </c>
      <c r="E46" s="466">
        <v>7689570</v>
      </c>
      <c r="F46" s="467"/>
      <c r="G46" s="467">
        <v>0</v>
      </c>
      <c r="H46" s="467"/>
      <c r="I46" s="466">
        <f>SUM(I44:I45)</f>
        <v>7689570</v>
      </c>
      <c r="J46" s="466">
        <f>SUM(J44)</f>
        <v>4773515.0300000608</v>
      </c>
      <c r="K46" s="466">
        <f>SUM(K44)</f>
        <v>7689570</v>
      </c>
      <c r="L46" s="117">
        <f>I46-K46</f>
        <v>0</v>
      </c>
      <c r="M46" s="114"/>
      <c r="N46" s="61"/>
    </row>
    <row r="47" spans="1:14" s="72" customFormat="1" ht="20.25" customHeight="1">
      <c r="A47" s="124"/>
      <c r="B47" s="125"/>
      <c r="C47" s="126"/>
      <c r="D47" s="126"/>
      <c r="E47" s="126"/>
      <c r="F47" s="127"/>
      <c r="G47" s="127"/>
      <c r="H47" s="127"/>
      <c r="I47" s="126"/>
      <c r="J47" s="126"/>
      <c r="K47" s="126"/>
      <c r="L47" s="126"/>
      <c r="M47" s="114"/>
      <c r="N47" s="61"/>
    </row>
    <row r="48" spans="1:14" s="72" customFormat="1" ht="20.25" customHeight="1">
      <c r="A48" s="124"/>
      <c r="B48" s="125"/>
      <c r="C48" s="126"/>
      <c r="D48" s="126"/>
      <c r="E48" s="126"/>
      <c r="F48" s="127"/>
      <c r="G48" s="127"/>
      <c r="H48" s="127"/>
      <c r="I48" s="126"/>
      <c r="J48" s="126"/>
      <c r="K48" s="126"/>
      <c r="L48" s="126"/>
      <c r="M48" s="114"/>
      <c r="N48" s="61"/>
    </row>
    <row r="49" spans="1:14" s="70" customFormat="1" ht="18" customHeight="1" thickBot="1">
      <c r="A49" s="128" t="s">
        <v>222</v>
      </c>
      <c r="B49" s="129"/>
      <c r="C49" s="130">
        <v>2288660266</v>
      </c>
      <c r="D49" s="370">
        <f>SUM(D42,D39,D33,D28,D20,D7,D46)</f>
        <v>138484471</v>
      </c>
      <c r="E49" s="370">
        <v>139069040</v>
      </c>
      <c r="F49" s="130"/>
      <c r="G49" s="370">
        <f>SUM(G42,G39,G33,G28,G20,G7,G46)</f>
        <v>-584569</v>
      </c>
      <c r="H49" s="418"/>
      <c r="I49" s="370">
        <f>SUM(I42,I39,I33,I28,I20,I7,I46)</f>
        <v>2427144737</v>
      </c>
      <c r="J49" s="370">
        <f t="shared" ref="J49:K49" si="5">SUM(J42,J39,J33,J28,J20,J7,J46)</f>
        <v>2253845628.0200353</v>
      </c>
      <c r="K49" s="370">
        <f t="shared" si="5"/>
        <v>2310982003</v>
      </c>
      <c r="L49" s="370">
        <f>SUM(L42,L39,L33,L28,L20,L7,L46)</f>
        <v>116162734</v>
      </c>
      <c r="M49" s="114"/>
      <c r="N49" s="61"/>
    </row>
    <row r="50" spans="1:14" s="73" customFormat="1" ht="18" customHeight="1" thickTop="1">
      <c r="A50" s="131"/>
      <c r="B50" s="120"/>
      <c r="C50" s="111"/>
      <c r="D50" s="111"/>
      <c r="E50" s="111"/>
      <c r="F50" s="112"/>
      <c r="G50" s="111"/>
      <c r="H50" s="111"/>
      <c r="I50" s="111"/>
      <c r="J50" s="111"/>
      <c r="K50" s="111"/>
      <c r="L50" s="111"/>
      <c r="M50" s="114"/>
      <c r="N50" s="61"/>
    </row>
    <row r="51" spans="1:14" s="73" customFormat="1" ht="18" customHeight="1">
      <c r="A51" s="132" t="s">
        <v>48</v>
      </c>
      <c r="B51" s="120"/>
      <c r="C51" s="111"/>
      <c r="D51" s="111"/>
      <c r="E51" s="111"/>
      <c r="F51" s="112"/>
      <c r="G51" s="111"/>
      <c r="H51" s="111"/>
      <c r="I51" s="111"/>
      <c r="J51" s="111"/>
      <c r="K51" s="111"/>
      <c r="L51" s="111"/>
      <c r="M51" s="114"/>
      <c r="N51" s="61"/>
    </row>
    <row r="52" spans="1:14" s="73" customFormat="1" ht="18" customHeight="1">
      <c r="A52" s="123"/>
      <c r="B52" s="120" t="s">
        <v>4</v>
      </c>
      <c r="C52" s="111">
        <v>1327070267</v>
      </c>
      <c r="D52" s="111">
        <f t="shared" ref="D52:D56" si="6">E52+G52</f>
        <v>-30850546</v>
      </c>
      <c r="E52" s="111">
        <v>-30850546</v>
      </c>
      <c r="F52" s="112"/>
      <c r="G52" s="111">
        <v>0</v>
      </c>
      <c r="H52" s="112"/>
      <c r="I52" s="111">
        <v>1296219721</v>
      </c>
      <c r="J52" s="111">
        <v>1245066162.9299357</v>
      </c>
      <c r="K52" s="111">
        <v>1262356575</v>
      </c>
      <c r="L52" s="111">
        <f>I52-K52</f>
        <v>33863146</v>
      </c>
      <c r="M52" s="114"/>
      <c r="N52" s="61"/>
    </row>
    <row r="53" spans="1:14" s="73" customFormat="1" ht="18" customHeight="1">
      <c r="A53" s="123"/>
      <c r="B53" s="120" t="s">
        <v>5</v>
      </c>
      <c r="C53" s="111">
        <v>4285000</v>
      </c>
      <c r="D53" s="111">
        <f t="shared" si="6"/>
        <v>0</v>
      </c>
      <c r="E53" s="111">
        <v>0</v>
      </c>
      <c r="F53" s="112"/>
      <c r="G53" s="111">
        <v>0</v>
      </c>
      <c r="H53" s="112"/>
      <c r="I53" s="111">
        <v>4285000</v>
      </c>
      <c r="J53" s="111">
        <v>4285000</v>
      </c>
      <c r="K53" s="111">
        <v>4285000</v>
      </c>
      <c r="L53" s="111">
        <f>I53-K53</f>
        <v>0</v>
      </c>
      <c r="M53" s="114"/>
      <c r="N53" s="61"/>
    </row>
    <row r="54" spans="1:14" s="70" customFormat="1" ht="18" customHeight="1">
      <c r="A54" s="133"/>
      <c r="B54" s="134" t="s">
        <v>49</v>
      </c>
      <c r="C54" s="111">
        <v>1331355267</v>
      </c>
      <c r="D54" s="111">
        <f t="shared" si="6"/>
        <v>-30850546</v>
      </c>
      <c r="E54" s="111">
        <v>-30850546</v>
      </c>
      <c r="F54" s="112"/>
      <c r="G54" s="111">
        <f>SUM(G52:G53)</f>
        <v>0</v>
      </c>
      <c r="H54" s="112"/>
      <c r="I54" s="111">
        <f t="shared" ref="I54:K54" si="7">SUM(I52:I53)</f>
        <v>1300504721</v>
      </c>
      <c r="J54" s="111">
        <f t="shared" si="7"/>
        <v>1249351162.9299357</v>
      </c>
      <c r="K54" s="111">
        <f t="shared" si="7"/>
        <v>1266641575</v>
      </c>
      <c r="L54" s="111">
        <f>SUM(L52:L53)</f>
        <v>33863146</v>
      </c>
      <c r="M54" s="114"/>
      <c r="N54" s="61"/>
    </row>
    <row r="55" spans="1:14" s="73" customFormat="1" ht="18" customHeight="1">
      <c r="A55" s="123"/>
      <c r="B55" s="120" t="s">
        <v>6</v>
      </c>
      <c r="C55" s="111">
        <v>949927249</v>
      </c>
      <c r="D55" s="111">
        <f t="shared" si="6"/>
        <v>165390865</v>
      </c>
      <c r="E55" s="111">
        <v>165975434</v>
      </c>
      <c r="F55" s="112"/>
      <c r="G55" s="111">
        <v>-584569</v>
      </c>
      <c r="H55" s="112"/>
      <c r="I55" s="111">
        <v>1115318114</v>
      </c>
      <c r="J55" s="111">
        <v>994898541.27001333</v>
      </c>
      <c r="K55" s="111">
        <v>1033330843</v>
      </c>
      <c r="L55" s="111">
        <f>I55-K55</f>
        <v>81987271</v>
      </c>
      <c r="M55" s="114"/>
      <c r="N55" s="61"/>
    </row>
    <row r="56" spans="1:14" s="73" customFormat="1" ht="18" customHeight="1">
      <c r="A56" s="123"/>
      <c r="B56" s="120" t="s">
        <v>34</v>
      </c>
      <c r="C56" s="111">
        <v>7377750</v>
      </c>
      <c r="D56" s="111">
        <f t="shared" si="6"/>
        <v>3944152</v>
      </c>
      <c r="E56" s="111">
        <v>3944152</v>
      </c>
      <c r="F56" s="112"/>
      <c r="G56" s="111">
        <v>0</v>
      </c>
      <c r="H56" s="112"/>
      <c r="I56" s="111">
        <v>11321902</v>
      </c>
      <c r="J56" s="111">
        <v>9595923.81999995</v>
      </c>
      <c r="K56" s="111">
        <v>11009585</v>
      </c>
      <c r="L56" s="111">
        <f>I56-K56</f>
        <v>312317</v>
      </c>
      <c r="M56" s="114"/>
      <c r="N56" s="61"/>
    </row>
    <row r="57" spans="1:14" s="70" customFormat="1" ht="18" customHeight="1">
      <c r="A57" s="115" t="s">
        <v>35</v>
      </c>
      <c r="B57" s="135"/>
      <c r="C57" s="117">
        <v>2288660266</v>
      </c>
      <c r="D57" s="117">
        <f>SUM(D54:D56)</f>
        <v>138484471</v>
      </c>
      <c r="E57" s="117">
        <v>139069040</v>
      </c>
      <c r="F57" s="303"/>
      <c r="G57" s="117">
        <f>SUM(G54:G56)</f>
        <v>-584569</v>
      </c>
      <c r="H57" s="303"/>
      <c r="I57" s="117">
        <f>SUM(I54:I56)</f>
        <v>2427144737</v>
      </c>
      <c r="J57" s="117">
        <f>SUM(J54:J56)</f>
        <v>2253845628.0199494</v>
      </c>
      <c r="K57" s="117">
        <f>SUM(K54:K56)</f>
        <v>2310982003</v>
      </c>
      <c r="L57" s="117">
        <f>SUM(L54:L56)</f>
        <v>116162734</v>
      </c>
      <c r="M57" s="114"/>
      <c r="N57" s="61"/>
    </row>
    <row r="58" spans="1:14" s="73" customFormat="1" ht="18" customHeight="1">
      <c r="A58" s="136"/>
      <c r="B58" s="136"/>
      <c r="C58" s="137"/>
      <c r="D58" s="137"/>
      <c r="E58" s="137"/>
      <c r="F58" s="138"/>
      <c r="G58" s="138"/>
      <c r="H58" s="138"/>
      <c r="I58" s="137"/>
      <c r="J58" s="137"/>
      <c r="K58" s="137"/>
      <c r="L58" s="137"/>
      <c r="M58" s="139"/>
    </row>
    <row r="59" spans="1:14" s="73" customFormat="1" ht="18" customHeight="1">
      <c r="C59" s="137"/>
      <c r="D59" s="137"/>
      <c r="E59" s="137"/>
      <c r="F59" s="138"/>
      <c r="G59" s="138"/>
      <c r="H59"/>
      <c r="I59"/>
      <c r="J59"/>
      <c r="K59" s="140"/>
      <c r="L59" s="137"/>
      <c r="M59" s="61"/>
      <c r="N59" s="61"/>
    </row>
    <row r="60" spans="1:14" s="68" customFormat="1" ht="18" customHeight="1">
      <c r="A60" s="142" t="s">
        <v>176</v>
      </c>
      <c r="B60" s="143" t="s">
        <v>482</v>
      </c>
      <c r="C60" s="146"/>
      <c r="D60" s="146"/>
      <c r="E60" s="146"/>
      <c r="F60" s="146"/>
      <c r="G60" s="141"/>
      <c r="H60" s="141"/>
      <c r="I60" s="140"/>
      <c r="J60" s="140"/>
      <c r="K60" s="137"/>
      <c r="L60" s="140"/>
      <c r="M60" s="63"/>
    </row>
    <row r="61" spans="1:14" s="68" customFormat="1" ht="18" customHeight="1">
      <c r="A61" s="142" t="s">
        <v>193</v>
      </c>
      <c r="B61" s="143" t="s">
        <v>473</v>
      </c>
      <c r="C61" s="146"/>
      <c r="D61" s="146"/>
      <c r="E61" s="146"/>
      <c r="F61" s="146"/>
      <c r="G61" s="141"/>
      <c r="H61" s="141"/>
      <c r="I61" s="140"/>
      <c r="J61" s="140"/>
      <c r="K61" s="477"/>
      <c r="L61" s="63"/>
      <c r="M61" s="63"/>
    </row>
    <row r="62" spans="1:14" s="68" customFormat="1" ht="18" customHeight="1">
      <c r="A62" s="142" t="s">
        <v>191</v>
      </c>
      <c r="B62" s="143" t="s">
        <v>474</v>
      </c>
      <c r="C62" s="146"/>
      <c r="D62" s="146"/>
      <c r="E62" s="146"/>
      <c r="F62" s="146"/>
      <c r="G62" s="141"/>
      <c r="H62" s="141"/>
      <c r="I62" s="140"/>
      <c r="J62" s="140"/>
      <c r="K62" s="140"/>
      <c r="L62" s="140"/>
      <c r="M62" s="63"/>
    </row>
    <row r="63" spans="1:14" s="68" customFormat="1" ht="18" customHeight="1">
      <c r="A63" s="142" t="s">
        <v>192</v>
      </c>
      <c r="B63" s="143" t="s">
        <v>478</v>
      </c>
      <c r="C63" s="144"/>
      <c r="D63" s="144"/>
      <c r="E63" s="144"/>
      <c r="F63" s="145"/>
      <c r="G63" s="141"/>
      <c r="H63" s="141"/>
      <c r="I63" s="140"/>
      <c r="J63" s="140"/>
      <c r="K63" s="140"/>
      <c r="L63" s="140"/>
      <c r="M63" s="63"/>
    </row>
    <row r="64" spans="1:14" s="68" customFormat="1" ht="18" customHeight="1">
      <c r="A64" s="142" t="s">
        <v>157</v>
      </c>
      <c r="B64" s="143" t="s">
        <v>503</v>
      </c>
      <c r="C64" s="144"/>
      <c r="D64" s="144"/>
      <c r="E64" s="144"/>
      <c r="F64" s="145"/>
      <c r="G64" s="141"/>
      <c r="H64" s="141"/>
      <c r="I64" s="140"/>
      <c r="J64" s="140"/>
      <c r="K64" s="140"/>
      <c r="L64" s="140"/>
      <c r="M64" s="63"/>
    </row>
    <row r="65" spans="1:13" s="68" customFormat="1" ht="18" customHeight="1">
      <c r="A65" s="142" t="s">
        <v>293</v>
      </c>
      <c r="B65" s="143" t="s">
        <v>529</v>
      </c>
      <c r="C65" s="144"/>
      <c r="D65" s="144"/>
      <c r="E65" s="144"/>
      <c r="F65" s="145"/>
      <c r="G65" s="141"/>
      <c r="H65" s="141"/>
      <c r="I65" s="140"/>
      <c r="J65" s="140"/>
      <c r="K65" s="140"/>
      <c r="L65" s="140"/>
      <c r="M65" s="63"/>
    </row>
    <row r="66" spans="1:13" s="68" customFormat="1" ht="18" customHeight="1">
      <c r="A66" s="142" t="s">
        <v>292</v>
      </c>
      <c r="B66" s="143" t="s">
        <v>647</v>
      </c>
      <c r="C66" s="144"/>
      <c r="D66" s="144"/>
      <c r="E66" s="144"/>
      <c r="F66" s="145"/>
      <c r="G66" s="141"/>
      <c r="H66" s="141"/>
      <c r="I66" s="140"/>
      <c r="J66" s="140"/>
      <c r="K66" s="140"/>
      <c r="L66" s="140"/>
      <c r="M66" s="63"/>
    </row>
    <row r="67" spans="1:13" s="68" customFormat="1" ht="18" customHeight="1">
      <c r="A67" s="142" t="s">
        <v>194</v>
      </c>
      <c r="B67" s="143" t="s">
        <v>480</v>
      </c>
      <c r="C67" s="144"/>
      <c r="D67" s="144"/>
      <c r="E67" s="144"/>
      <c r="F67" s="145"/>
      <c r="G67" s="141"/>
      <c r="H67" s="141"/>
      <c r="I67" s="140"/>
      <c r="J67" s="140"/>
      <c r="K67" s="140"/>
      <c r="L67" s="140"/>
      <c r="M67" s="63"/>
    </row>
    <row r="68" spans="1:13" s="68" customFormat="1" ht="18" customHeight="1">
      <c r="A68" s="142" t="s">
        <v>232</v>
      </c>
      <c r="B68" s="143" t="s">
        <v>481</v>
      </c>
      <c r="C68" s="146"/>
      <c r="D68" s="146"/>
      <c r="E68" s="146"/>
      <c r="F68" s="146"/>
      <c r="G68" s="141"/>
      <c r="H68" s="141"/>
      <c r="I68" s="140"/>
      <c r="J68" s="140"/>
      <c r="K68" s="140"/>
      <c r="L68" s="140"/>
      <c r="M68" s="63"/>
    </row>
    <row r="69" spans="1:13" s="68" customFormat="1" ht="18" customHeight="1">
      <c r="A69" s="142" t="s">
        <v>358</v>
      </c>
      <c r="B69" s="143" t="s">
        <v>587</v>
      </c>
      <c r="C69" s="146"/>
      <c r="D69" s="146"/>
      <c r="E69" s="146"/>
      <c r="F69" s="146"/>
      <c r="G69" s="141"/>
      <c r="H69" s="141"/>
      <c r="I69" s="140"/>
      <c r="J69" s="140"/>
      <c r="K69" s="140"/>
      <c r="L69" s="140"/>
      <c r="M69" s="63"/>
    </row>
    <row r="70" spans="1:13" s="68" customFormat="1" ht="18" customHeight="1">
      <c r="A70" s="142" t="s">
        <v>300</v>
      </c>
      <c r="B70" s="143" t="s">
        <v>528</v>
      </c>
      <c r="C70" s="146"/>
      <c r="D70" s="146"/>
      <c r="E70" s="146"/>
      <c r="F70" s="146"/>
      <c r="G70" s="141"/>
      <c r="H70" s="141"/>
      <c r="I70" s="140"/>
      <c r="J70" s="140"/>
      <c r="K70" s="140"/>
      <c r="L70" s="140"/>
      <c r="M70" s="63"/>
    </row>
    <row r="71" spans="1:13" s="68" customFormat="1" ht="18" customHeight="1">
      <c r="A71" s="142" t="s">
        <v>199</v>
      </c>
      <c r="B71" s="143" t="s">
        <v>525</v>
      </c>
      <c r="C71" s="146"/>
      <c r="D71" s="146"/>
      <c r="E71" s="146"/>
      <c r="F71" s="146"/>
      <c r="G71" s="141"/>
      <c r="H71" s="141"/>
      <c r="I71" s="140"/>
      <c r="J71" s="140"/>
      <c r="K71" s="140"/>
      <c r="L71" s="140"/>
      <c r="M71" s="63"/>
    </row>
    <row r="72" spans="1:13" s="68" customFormat="1" ht="18" customHeight="1">
      <c r="A72" s="142" t="s">
        <v>361</v>
      </c>
      <c r="B72" s="143" t="s">
        <v>519</v>
      </c>
      <c r="C72" s="146"/>
      <c r="D72" s="146"/>
      <c r="E72" s="146"/>
      <c r="F72" s="146"/>
      <c r="G72" s="141"/>
      <c r="H72" s="141"/>
      <c r="I72" s="140"/>
      <c r="J72" s="140"/>
      <c r="K72" s="140"/>
      <c r="L72" s="140"/>
      <c r="M72" s="63"/>
    </row>
    <row r="73" spans="1:13" s="68" customFormat="1" ht="18" customHeight="1">
      <c r="A73" s="142" t="s">
        <v>518</v>
      </c>
      <c r="B73" s="143" t="s">
        <v>520</v>
      </c>
      <c r="C73" s="146"/>
      <c r="D73" s="146"/>
      <c r="E73" s="146"/>
      <c r="F73" s="146"/>
      <c r="G73" s="141"/>
      <c r="H73" s="141"/>
      <c r="I73" s="140"/>
      <c r="J73" s="140"/>
      <c r="K73" s="140"/>
      <c r="L73" s="140"/>
      <c r="M73" s="63"/>
    </row>
    <row r="74" spans="1:13" s="68" customFormat="1" ht="18" customHeight="1">
      <c r="A74" s="142" t="s">
        <v>451</v>
      </c>
      <c r="B74" s="143" t="s">
        <v>620</v>
      </c>
      <c r="C74" s="146"/>
      <c r="D74" s="146"/>
      <c r="E74" s="146"/>
      <c r="F74" s="146"/>
      <c r="G74" s="141"/>
      <c r="H74" s="141"/>
      <c r="I74" s="140"/>
      <c r="J74" s="140"/>
      <c r="K74" s="140"/>
      <c r="L74" s="140"/>
      <c r="M74" s="63"/>
    </row>
    <row r="75" spans="1:13" s="68" customFormat="1" ht="18" customHeight="1">
      <c r="A75" s="142" t="s">
        <v>452</v>
      </c>
      <c r="B75" s="143" t="s">
        <v>635</v>
      </c>
      <c r="C75" s="144"/>
      <c r="D75" s="144"/>
      <c r="E75" s="144"/>
      <c r="F75" s="145"/>
      <c r="G75" s="141"/>
      <c r="H75" s="141"/>
      <c r="I75" s="140"/>
      <c r="J75" s="140"/>
      <c r="K75" s="140"/>
      <c r="L75" s="140"/>
      <c r="M75" s="63"/>
    </row>
    <row r="76" spans="1:13" s="68" customFormat="1" ht="18" customHeight="1">
      <c r="A76" s="142" t="s">
        <v>548</v>
      </c>
      <c r="B76" s="143" t="s">
        <v>641</v>
      </c>
      <c r="C76" s="144"/>
      <c r="D76" s="144"/>
      <c r="E76" s="144"/>
      <c r="F76" s="145"/>
      <c r="G76" s="141"/>
      <c r="H76" s="141"/>
      <c r="I76" s="140"/>
      <c r="J76" s="140"/>
      <c r="K76" s="140"/>
      <c r="L76" s="140"/>
      <c r="M76" s="63"/>
    </row>
    <row r="77" spans="1:13" s="68" customFormat="1" ht="18" customHeight="1">
      <c r="A77" s="142" t="s">
        <v>453</v>
      </c>
      <c r="B77" s="143" t="s">
        <v>454</v>
      </c>
      <c r="C77" s="144"/>
      <c r="D77" s="144"/>
      <c r="E77" s="144"/>
      <c r="F77" s="145"/>
      <c r="G77" s="141"/>
      <c r="H77" s="141"/>
      <c r="I77" s="140"/>
      <c r="J77" s="140"/>
      <c r="K77" s="140"/>
      <c r="L77" s="140"/>
      <c r="M77" s="63"/>
    </row>
    <row r="78" spans="1:13" s="68" customFormat="1" ht="18" customHeight="1">
      <c r="A78" s="142" t="s">
        <v>549</v>
      </c>
      <c r="B78" s="143" t="s">
        <v>639</v>
      </c>
      <c r="C78" s="144"/>
      <c r="D78" s="144"/>
      <c r="E78" s="144"/>
      <c r="F78" s="145"/>
      <c r="G78" s="141"/>
      <c r="H78" s="141"/>
      <c r="I78" s="140"/>
      <c r="J78" s="140"/>
      <c r="K78" s="140"/>
      <c r="L78" s="140"/>
      <c r="M78" s="63"/>
    </row>
    <row r="79" spans="1:13" s="68" customFormat="1" ht="18" customHeight="1">
      <c r="A79" s="142" t="s">
        <v>442</v>
      </c>
      <c r="B79" s="143" t="s">
        <v>640</v>
      </c>
      <c r="C79" s="144"/>
      <c r="D79" s="144"/>
      <c r="E79" s="144"/>
      <c r="F79" s="145"/>
      <c r="G79" s="141"/>
      <c r="H79" s="141"/>
      <c r="I79" s="140"/>
      <c r="J79" s="140"/>
      <c r="K79" s="140"/>
      <c r="L79" s="140"/>
      <c r="M79" s="63"/>
    </row>
    <row r="80" spans="1:13" s="68" customFormat="1" ht="18" customHeight="1">
      <c r="A80" s="142" t="s">
        <v>523</v>
      </c>
      <c r="B80" s="143" t="s">
        <v>636</v>
      </c>
      <c r="C80" s="144"/>
      <c r="D80" s="144"/>
      <c r="E80" s="144"/>
      <c r="F80" s="145"/>
      <c r="G80" s="141"/>
      <c r="H80" s="141"/>
      <c r="I80" s="140"/>
      <c r="J80" s="140"/>
      <c r="K80" s="140"/>
      <c r="L80" s="140"/>
      <c r="M80" s="63"/>
    </row>
    <row r="81" spans="1:13" s="68" customFormat="1" ht="18" customHeight="1">
      <c r="A81" s="142" t="s">
        <v>554</v>
      </c>
      <c r="B81" s="143" t="s">
        <v>637</v>
      </c>
      <c r="C81" s="144"/>
      <c r="D81" s="144"/>
      <c r="E81" s="144"/>
      <c r="F81" s="145"/>
      <c r="G81" s="141"/>
      <c r="H81" s="141"/>
      <c r="I81" s="140"/>
      <c r="J81" s="140"/>
      <c r="K81" s="140"/>
      <c r="L81" s="140"/>
      <c r="M81" s="63"/>
    </row>
    <row r="82" spans="1:13" s="68" customFormat="1" ht="18" customHeight="1">
      <c r="A82" s="142" t="s">
        <v>548</v>
      </c>
      <c r="B82" s="143" t="s">
        <v>641</v>
      </c>
      <c r="C82" s="75"/>
      <c r="D82" s="75"/>
      <c r="E82" s="75"/>
      <c r="F82" s="76"/>
      <c r="G82" s="76"/>
      <c r="H82" s="76"/>
      <c r="I82" s="75"/>
      <c r="J82" s="75"/>
      <c r="K82" s="75"/>
      <c r="L82" s="75"/>
      <c r="M82" s="67"/>
    </row>
    <row r="83" spans="1:13" s="68" customFormat="1" ht="18" customHeight="1">
      <c r="A83" s="142" t="s">
        <v>556</v>
      </c>
      <c r="B83" s="143" t="s">
        <v>642</v>
      </c>
      <c r="C83" s="75"/>
      <c r="D83" s="75"/>
      <c r="E83" s="75"/>
      <c r="F83" s="76"/>
      <c r="G83" s="76"/>
      <c r="H83" s="76"/>
      <c r="I83" s="75"/>
      <c r="J83" s="75"/>
      <c r="K83" s="75"/>
      <c r="L83" s="75"/>
      <c r="M83" s="67"/>
    </row>
    <row r="84" spans="1:13" s="68" customFormat="1" ht="18" customHeight="1">
      <c r="A84" s="142" t="s">
        <v>643</v>
      </c>
      <c r="B84" s="143" t="s">
        <v>638</v>
      </c>
      <c r="C84" s="75"/>
      <c r="D84" s="75"/>
      <c r="E84" s="75"/>
      <c r="F84" s="76"/>
      <c r="G84" s="76"/>
      <c r="H84" s="76"/>
      <c r="I84" s="75"/>
      <c r="J84" s="75"/>
      <c r="K84" s="75"/>
      <c r="L84" s="75"/>
      <c r="M84" s="67"/>
    </row>
    <row r="85" spans="1:13" s="68" customFormat="1" ht="18" customHeight="1">
      <c r="A85" s="142"/>
      <c r="B85" s="143"/>
      <c r="C85" s="75"/>
      <c r="D85" s="75"/>
      <c r="E85" s="75"/>
      <c r="F85" s="76"/>
      <c r="G85" s="76"/>
      <c r="H85" s="76"/>
      <c r="I85" s="75"/>
      <c r="J85" s="75"/>
      <c r="K85" s="75"/>
      <c r="L85" s="75"/>
      <c r="M85" s="67"/>
    </row>
    <row r="86" spans="1:13" s="68" customFormat="1" ht="18" customHeight="1">
      <c r="A86" s="142"/>
      <c r="B86" s="143"/>
      <c r="C86" s="75"/>
      <c r="D86" s="75"/>
      <c r="E86" s="75"/>
      <c r="F86" s="76"/>
      <c r="G86" s="76"/>
      <c r="H86" s="76"/>
      <c r="I86" s="75"/>
      <c r="J86" s="75"/>
      <c r="K86" s="75"/>
      <c r="L86" s="75"/>
      <c r="M86" s="67"/>
    </row>
    <row r="87" spans="1:13" s="68" customFormat="1" ht="18" customHeight="1">
      <c r="A87" s="142"/>
      <c r="B87" s="143"/>
      <c r="C87" s="75"/>
      <c r="D87" s="75"/>
      <c r="E87" s="75"/>
      <c r="F87" s="76"/>
      <c r="G87" s="76"/>
      <c r="H87" s="76"/>
      <c r="I87" s="75"/>
      <c r="J87" s="75"/>
      <c r="K87" s="75"/>
      <c r="L87" s="75"/>
      <c r="M87" s="67"/>
    </row>
    <row r="88" spans="1:13" s="68" customFormat="1" ht="18" customHeight="1">
      <c r="A88" s="142"/>
      <c r="B88" s="143"/>
      <c r="C88" s="75"/>
      <c r="D88" s="75"/>
      <c r="E88" s="75"/>
      <c r="F88" s="76"/>
      <c r="G88" s="76"/>
      <c r="H88" s="76"/>
      <c r="I88" s="75"/>
      <c r="J88" s="75"/>
      <c r="K88" s="75"/>
      <c r="L88" s="75"/>
      <c r="M88" s="67"/>
    </row>
    <row r="89" spans="1:13" s="68" customFormat="1" ht="18" customHeight="1">
      <c r="A89" s="143"/>
      <c r="B89" s="143"/>
      <c r="C89" s="75"/>
      <c r="D89" s="75"/>
      <c r="E89" s="75"/>
      <c r="F89" s="76"/>
      <c r="G89" s="76"/>
      <c r="H89" s="76"/>
      <c r="I89" s="75"/>
      <c r="J89" s="75"/>
      <c r="K89" s="75"/>
      <c r="L89" s="75"/>
      <c r="M89" s="67"/>
    </row>
    <row r="90" spans="1:13" s="68" customFormat="1" ht="18" customHeight="1">
      <c r="C90" s="75"/>
      <c r="D90" s="75"/>
      <c r="E90" s="75"/>
      <c r="F90" s="76"/>
      <c r="G90" s="76"/>
      <c r="H90" s="76"/>
      <c r="I90" s="75"/>
      <c r="J90" s="75"/>
      <c r="K90" s="75"/>
      <c r="L90" s="75"/>
      <c r="M90" s="67"/>
    </row>
    <row r="91" spans="1:13" s="68" customFormat="1" ht="18" customHeight="1">
      <c r="C91" s="75"/>
      <c r="D91" s="75"/>
      <c r="E91" s="75"/>
      <c r="F91" s="76"/>
      <c r="G91" s="76"/>
      <c r="H91" s="76"/>
      <c r="I91" s="75"/>
      <c r="J91" s="75"/>
      <c r="K91" s="75"/>
      <c r="L91" s="75"/>
      <c r="M91" s="67"/>
    </row>
    <row r="92" spans="1:13" s="68" customFormat="1" ht="18" customHeight="1">
      <c r="C92" s="75"/>
      <c r="D92" s="75"/>
      <c r="E92" s="75"/>
      <c r="F92" s="76"/>
      <c r="G92" s="76"/>
      <c r="H92" s="76"/>
      <c r="I92" s="75"/>
      <c r="J92" s="75"/>
      <c r="K92" s="75"/>
      <c r="L92" s="75"/>
      <c r="M92" s="67"/>
    </row>
    <row r="93" spans="1:13" s="68" customFormat="1" ht="18" customHeight="1">
      <c r="C93" s="75"/>
      <c r="D93" s="75"/>
      <c r="E93" s="75"/>
      <c r="F93" s="76"/>
      <c r="G93" s="76"/>
      <c r="H93" s="76"/>
      <c r="I93" s="75"/>
      <c r="J93" s="75"/>
      <c r="K93" s="75"/>
      <c r="L93" s="75"/>
      <c r="M93" s="67"/>
    </row>
    <row r="94" spans="1:13" s="68" customFormat="1" ht="18" customHeight="1">
      <c r="C94" s="75"/>
      <c r="D94" s="75"/>
      <c r="E94" s="75"/>
      <c r="F94" s="76"/>
      <c r="G94" s="76"/>
      <c r="H94" s="76"/>
      <c r="I94" s="75"/>
      <c r="J94" s="75"/>
      <c r="K94" s="75"/>
      <c r="L94" s="75"/>
      <c r="M94" s="67"/>
    </row>
    <row r="95" spans="1:13" s="68" customFormat="1" ht="18" customHeight="1">
      <c r="C95" s="75"/>
      <c r="D95" s="75"/>
      <c r="E95" s="75"/>
      <c r="F95" s="76"/>
      <c r="G95" s="76"/>
      <c r="H95" s="76"/>
      <c r="I95" s="75"/>
      <c r="J95" s="75"/>
      <c r="K95" s="75"/>
      <c r="L95" s="75"/>
      <c r="M95" s="67"/>
    </row>
    <row r="96" spans="1:13" s="68" customFormat="1" ht="18" customHeight="1">
      <c r="C96" s="75"/>
      <c r="D96" s="75"/>
      <c r="E96" s="75"/>
      <c r="F96" s="76"/>
      <c r="G96" s="76"/>
      <c r="H96" s="76"/>
      <c r="I96" s="75"/>
      <c r="J96" s="75"/>
      <c r="K96" s="75"/>
      <c r="L96" s="75"/>
      <c r="M96" s="67"/>
    </row>
    <row r="97" spans="3:13" s="68" customFormat="1" ht="18" customHeight="1">
      <c r="C97" s="75"/>
      <c r="D97" s="75"/>
      <c r="E97" s="75"/>
      <c r="F97" s="76"/>
      <c r="G97" s="76"/>
      <c r="H97" s="76"/>
      <c r="I97" s="75"/>
      <c r="J97" s="75"/>
      <c r="K97" s="75"/>
      <c r="L97" s="75"/>
      <c r="M97" s="67"/>
    </row>
    <row r="98" spans="3:13" s="68" customFormat="1" ht="18" customHeight="1">
      <c r="C98" s="75"/>
      <c r="D98" s="75"/>
      <c r="E98" s="75"/>
      <c r="F98" s="76"/>
      <c r="G98" s="76"/>
      <c r="H98" s="76"/>
      <c r="I98" s="75"/>
      <c r="J98" s="75"/>
      <c r="K98" s="75"/>
      <c r="L98" s="75"/>
      <c r="M98" s="67"/>
    </row>
    <row r="99" spans="3:13" s="68" customFormat="1" ht="18" customHeight="1">
      <c r="C99" s="75"/>
      <c r="D99" s="75"/>
      <c r="E99" s="75"/>
      <c r="F99" s="76"/>
      <c r="G99" s="76"/>
      <c r="H99" s="76"/>
      <c r="I99" s="75"/>
      <c r="J99" s="75"/>
      <c r="K99" s="75"/>
      <c r="L99" s="75"/>
      <c r="M99" s="67"/>
    </row>
    <row r="100" spans="3:13" s="68" customFormat="1" ht="18" customHeight="1">
      <c r="C100" s="75"/>
      <c r="D100" s="75"/>
      <c r="E100" s="75"/>
      <c r="F100" s="76"/>
      <c r="G100" s="76"/>
      <c r="H100" s="76"/>
      <c r="I100" s="75"/>
      <c r="J100" s="75"/>
      <c r="K100" s="75"/>
      <c r="L100" s="75"/>
      <c r="M100" s="67"/>
    </row>
    <row r="101" spans="3:13" s="68" customFormat="1" ht="18" customHeight="1">
      <c r="C101" s="75"/>
      <c r="D101" s="75"/>
      <c r="E101" s="75"/>
      <c r="F101" s="76"/>
      <c r="G101" s="76"/>
      <c r="H101" s="76"/>
      <c r="I101" s="75"/>
      <c r="J101" s="75"/>
      <c r="K101" s="75"/>
      <c r="L101" s="75"/>
      <c r="M101" s="67"/>
    </row>
    <row r="102" spans="3:13" s="68" customFormat="1" ht="18" customHeight="1">
      <c r="C102" s="75"/>
      <c r="D102" s="75"/>
      <c r="E102" s="75"/>
      <c r="F102" s="76"/>
      <c r="G102" s="76"/>
      <c r="H102" s="76"/>
      <c r="I102" s="75"/>
      <c r="J102" s="75"/>
      <c r="K102" s="75"/>
      <c r="L102" s="75"/>
      <c r="M102" s="67"/>
    </row>
    <row r="103" spans="3:13" s="68" customFormat="1" ht="18" customHeight="1">
      <c r="C103" s="75"/>
      <c r="D103" s="75"/>
      <c r="E103" s="75"/>
      <c r="F103" s="76"/>
      <c r="G103" s="76"/>
      <c r="H103" s="76"/>
      <c r="I103" s="75"/>
      <c r="J103" s="75"/>
      <c r="K103" s="75"/>
      <c r="L103" s="75"/>
      <c r="M103" s="67"/>
    </row>
    <row r="104" spans="3:13" s="68" customFormat="1" ht="18" customHeight="1">
      <c r="C104" s="75"/>
      <c r="D104" s="75"/>
      <c r="E104" s="75"/>
      <c r="F104" s="76"/>
      <c r="G104" s="76"/>
      <c r="H104" s="76"/>
      <c r="I104" s="75"/>
      <c r="J104" s="75"/>
      <c r="K104" s="75"/>
      <c r="L104" s="75"/>
      <c r="M104" s="67"/>
    </row>
    <row r="105" spans="3:13" s="68" customFormat="1" ht="18" customHeight="1">
      <c r="C105" s="75"/>
      <c r="D105" s="75"/>
      <c r="E105" s="75"/>
      <c r="F105" s="76"/>
      <c r="G105" s="76"/>
      <c r="H105" s="76"/>
      <c r="I105" s="75"/>
      <c r="J105" s="75"/>
      <c r="K105" s="75"/>
      <c r="L105" s="75"/>
      <c r="M105" s="67"/>
    </row>
    <row r="106" spans="3:13" s="68" customFormat="1" ht="18" customHeight="1">
      <c r="C106" s="75"/>
      <c r="D106" s="75"/>
      <c r="E106" s="75"/>
      <c r="F106" s="76"/>
      <c r="G106" s="76"/>
      <c r="H106" s="76"/>
      <c r="I106" s="75"/>
      <c r="J106" s="75"/>
      <c r="K106" s="75"/>
      <c r="L106" s="75"/>
      <c r="M106" s="67"/>
    </row>
    <row r="107" spans="3:13" s="68" customFormat="1" ht="18" customHeight="1">
      <c r="C107" s="75"/>
      <c r="D107" s="75"/>
      <c r="E107" s="75"/>
      <c r="F107" s="76"/>
      <c r="G107" s="76"/>
      <c r="H107" s="76"/>
      <c r="I107" s="75"/>
      <c r="J107" s="75"/>
      <c r="K107" s="75"/>
      <c r="L107" s="75"/>
      <c r="M107" s="67"/>
    </row>
    <row r="108" spans="3:13" s="68" customFormat="1" ht="18" customHeight="1">
      <c r="C108" s="75"/>
      <c r="D108" s="75"/>
      <c r="E108" s="75"/>
      <c r="F108" s="76"/>
      <c r="G108" s="76"/>
      <c r="H108" s="76"/>
      <c r="I108" s="75"/>
      <c r="J108" s="75"/>
      <c r="K108" s="75"/>
      <c r="L108" s="75"/>
      <c r="M108" s="67"/>
    </row>
    <row r="109" spans="3:13" s="68" customFormat="1" ht="18" customHeight="1">
      <c r="C109" s="75"/>
      <c r="D109" s="75"/>
      <c r="E109" s="75"/>
      <c r="F109" s="76"/>
      <c r="G109" s="76"/>
      <c r="H109" s="76"/>
      <c r="I109" s="75"/>
      <c r="J109" s="75"/>
      <c r="K109" s="75"/>
      <c r="L109" s="75"/>
      <c r="M109" s="67"/>
    </row>
    <row r="110" spans="3:13" s="68" customFormat="1" ht="18" customHeight="1">
      <c r="C110" s="75"/>
      <c r="D110" s="75"/>
      <c r="E110" s="75"/>
      <c r="F110" s="76"/>
      <c r="G110" s="76"/>
      <c r="H110" s="76"/>
      <c r="I110" s="75"/>
      <c r="J110" s="75"/>
      <c r="K110" s="75"/>
      <c r="L110" s="75"/>
      <c r="M110" s="67"/>
    </row>
  </sheetData>
  <mergeCells count="3">
    <mergeCell ref="A1:L1"/>
    <mergeCell ref="A2:L2"/>
    <mergeCell ref="A3:L3"/>
  </mergeCells>
  <printOptions horizontalCentered="1"/>
  <pageMargins left="0" right="0" top="0.5" bottom="0.5" header="0.55000000000000004" footer="0.05"/>
  <pageSetup scale="35" orientation="landscape" r:id="rId1"/>
  <headerFooter scaleWithDoc="0">
    <oddFooter>&amp;L&amp;"Times New Roman,Regular"&amp;12&amp;A&amp;R&amp;"Times New Roman,Regular"&amp;12&amp;P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5DC792-39F4-446F-BF0D-569EF4F07820}">
  <dimension ref="A1:L49"/>
  <sheetViews>
    <sheetView zoomScale="75" zoomScaleNormal="75" workbookViewId="0">
      <selection activeCell="D36" sqref="D36"/>
    </sheetView>
  </sheetViews>
  <sheetFormatPr defaultColWidth="13.109375" defaultRowHeight="12.6"/>
  <cols>
    <col min="1" max="1" width="15.33203125" style="663" customWidth="1"/>
    <col min="2" max="2" width="49.88671875" style="663" customWidth="1"/>
    <col min="3" max="3" width="17.5546875" style="663" customWidth="1"/>
    <col min="4" max="4" width="15.109375" style="663" customWidth="1"/>
    <col min="5" max="5" width="15.33203125" style="663" customWidth="1"/>
    <col min="6" max="6" width="14.109375" style="663" customWidth="1"/>
    <col min="7" max="7" width="14.44140625" style="663" customWidth="1"/>
    <col min="8" max="8" width="15" style="663" customWidth="1"/>
    <col min="9" max="9" width="16.5546875" style="663" customWidth="1"/>
    <col min="10" max="16384" width="13.109375" style="663"/>
  </cols>
  <sheetData>
    <row r="1" spans="1:11" ht="15.6">
      <c r="A1" s="693" t="s">
        <v>3</v>
      </c>
      <c r="B1" s="693"/>
      <c r="C1" s="693"/>
      <c r="D1" s="693"/>
      <c r="E1" s="693"/>
      <c r="F1" s="693"/>
      <c r="G1" s="693"/>
      <c r="H1" s="693"/>
      <c r="I1" s="693"/>
    </row>
    <row r="2" spans="1:11" ht="15.6">
      <c r="A2" s="693" t="s">
        <v>582</v>
      </c>
      <c r="B2" s="693"/>
      <c r="C2" s="693"/>
      <c r="D2" s="693"/>
      <c r="E2" s="693"/>
      <c r="F2" s="693"/>
      <c r="G2" s="693"/>
      <c r="H2" s="693"/>
      <c r="I2" s="693"/>
    </row>
    <row r="3" spans="1:11" ht="15.6">
      <c r="A3" s="693" t="s">
        <v>664</v>
      </c>
      <c r="B3" s="693"/>
      <c r="C3" s="693"/>
      <c r="D3" s="693"/>
      <c r="E3" s="693"/>
      <c r="F3" s="693"/>
      <c r="G3" s="693"/>
      <c r="H3" s="693"/>
      <c r="I3" s="693"/>
    </row>
    <row r="4" spans="1:11" ht="12" customHeight="1">
      <c r="A4" s="664"/>
      <c r="B4" s="664"/>
      <c r="C4" s="431"/>
      <c r="D4" s="491"/>
      <c r="E4" s="431"/>
      <c r="F4" s="431"/>
      <c r="G4" s="431"/>
      <c r="H4" s="431"/>
      <c r="I4" s="492"/>
    </row>
    <row r="5" spans="1:11" ht="46.8">
      <c r="A5" s="665" t="s">
        <v>1</v>
      </c>
      <c r="B5" s="666" t="s">
        <v>0</v>
      </c>
      <c r="C5" s="493" t="s">
        <v>181</v>
      </c>
      <c r="D5" s="494" t="s">
        <v>30</v>
      </c>
      <c r="E5" s="495" t="s">
        <v>230</v>
      </c>
      <c r="F5" s="495" t="s">
        <v>31</v>
      </c>
      <c r="G5" s="495" t="s">
        <v>129</v>
      </c>
      <c r="H5" s="495" t="s">
        <v>130</v>
      </c>
      <c r="I5" s="496" t="s">
        <v>169</v>
      </c>
    </row>
    <row r="6" spans="1:11" ht="15.6">
      <c r="A6" s="471" t="s">
        <v>22</v>
      </c>
      <c r="B6" s="667" t="s">
        <v>7</v>
      </c>
      <c r="C6" s="409">
        <v>488.80000000000007</v>
      </c>
      <c r="D6" s="409">
        <v>-1</v>
      </c>
      <c r="E6" s="409">
        <v>487.80000000000007</v>
      </c>
      <c r="F6" s="472">
        <v>1</v>
      </c>
      <c r="G6" s="409">
        <v>465.02499999999998</v>
      </c>
      <c r="H6" s="409">
        <v>464.59999999999991</v>
      </c>
      <c r="I6" s="409">
        <v>23.200000000000159</v>
      </c>
      <c r="K6" s="668"/>
    </row>
    <row r="7" spans="1:11" ht="15.6">
      <c r="A7" s="669" t="s">
        <v>284</v>
      </c>
      <c r="B7" s="670"/>
      <c r="C7" s="405">
        <v>488.80000000000007</v>
      </c>
      <c r="D7" s="405">
        <v>-1</v>
      </c>
      <c r="E7" s="405">
        <v>487.80000000000007</v>
      </c>
      <c r="F7" s="408"/>
      <c r="G7" s="405">
        <v>465.02499999999998</v>
      </c>
      <c r="H7" s="405">
        <v>464.59999999999991</v>
      </c>
      <c r="I7" s="405">
        <v>23.200000000000159</v>
      </c>
      <c r="K7" s="668"/>
    </row>
    <row r="8" spans="1:11" ht="15.6">
      <c r="A8" s="473" t="s">
        <v>23</v>
      </c>
      <c r="B8" s="667" t="s">
        <v>8</v>
      </c>
      <c r="C8" s="409">
        <v>9933.4</v>
      </c>
      <c r="D8" s="505">
        <v>16.000000000001819</v>
      </c>
      <c r="E8" s="474">
        <v>9949.4000000000015</v>
      </c>
      <c r="F8" s="506" t="s">
        <v>498</v>
      </c>
      <c r="G8" s="505">
        <v>9110.9500000000044</v>
      </c>
      <c r="H8" s="474">
        <v>9155.7000000000116</v>
      </c>
      <c r="I8" s="507">
        <v>793.69999999998981</v>
      </c>
      <c r="K8" s="668"/>
    </row>
    <row r="9" spans="1:11" ht="15.6">
      <c r="A9" s="473" t="s">
        <v>24</v>
      </c>
      <c r="B9" s="667" t="s">
        <v>9</v>
      </c>
      <c r="C9" s="474">
        <v>621.4</v>
      </c>
      <c r="D9" s="508">
        <v>-5</v>
      </c>
      <c r="E9" s="474">
        <v>616.4</v>
      </c>
      <c r="F9" s="509" t="s">
        <v>499</v>
      </c>
      <c r="G9" s="510">
        <v>624.7969936601055</v>
      </c>
      <c r="H9" s="474">
        <v>633.18801802181736</v>
      </c>
      <c r="I9" s="511">
        <v>-16.788018021817379</v>
      </c>
      <c r="K9" s="668"/>
    </row>
    <row r="10" spans="1:11" ht="15.6">
      <c r="A10" s="473" t="s">
        <v>25</v>
      </c>
      <c r="B10" s="667" t="s">
        <v>159</v>
      </c>
      <c r="C10" s="474">
        <v>0</v>
      </c>
      <c r="D10" s="508">
        <v>0</v>
      </c>
      <c r="E10" s="474">
        <v>0</v>
      </c>
      <c r="F10" s="509" t="s">
        <v>143</v>
      </c>
      <c r="G10" s="510">
        <v>0</v>
      </c>
      <c r="H10" s="474">
        <v>0</v>
      </c>
      <c r="I10" s="511">
        <v>0</v>
      </c>
      <c r="K10" s="668"/>
    </row>
    <row r="11" spans="1:11" ht="15.6">
      <c r="A11" s="473" t="s">
        <v>26</v>
      </c>
      <c r="B11" s="667" t="s">
        <v>10</v>
      </c>
      <c r="C11" s="474">
        <v>0</v>
      </c>
      <c r="D11" s="508">
        <v>0</v>
      </c>
      <c r="E11" s="474">
        <v>0</v>
      </c>
      <c r="F11" s="512"/>
      <c r="G11" s="510">
        <v>0</v>
      </c>
      <c r="H11" s="474">
        <v>0</v>
      </c>
      <c r="I11" s="511">
        <v>0</v>
      </c>
      <c r="K11" s="668"/>
    </row>
    <row r="12" spans="1:11" ht="15.6">
      <c r="A12" s="473" t="s">
        <v>27</v>
      </c>
      <c r="B12" s="667" t="s">
        <v>161</v>
      </c>
      <c r="C12" s="474">
        <v>0</v>
      </c>
      <c r="D12" s="508">
        <v>0</v>
      </c>
      <c r="E12" s="474">
        <v>0</v>
      </c>
      <c r="F12" s="512"/>
      <c r="G12" s="510">
        <v>0</v>
      </c>
      <c r="H12" s="474">
        <v>0</v>
      </c>
      <c r="I12" s="511">
        <v>0</v>
      </c>
      <c r="K12" s="668"/>
    </row>
    <row r="13" spans="1:11" ht="15.6">
      <c r="A13" s="473" t="s">
        <v>100</v>
      </c>
      <c r="B13" s="667" t="s">
        <v>11</v>
      </c>
      <c r="C13" s="474">
        <v>0</v>
      </c>
      <c r="D13" s="508">
        <v>0</v>
      </c>
      <c r="E13" s="474">
        <v>0</v>
      </c>
      <c r="F13" s="512"/>
      <c r="G13" s="510">
        <v>0</v>
      </c>
      <c r="H13" s="474">
        <v>0</v>
      </c>
      <c r="I13" s="511">
        <v>0</v>
      </c>
      <c r="K13" s="668"/>
    </row>
    <row r="14" spans="1:11" ht="15.6">
      <c r="A14" s="473" t="s">
        <v>101</v>
      </c>
      <c r="B14" s="667" t="s">
        <v>170</v>
      </c>
      <c r="C14" s="474">
        <v>0</v>
      </c>
      <c r="D14" s="508">
        <v>0</v>
      </c>
      <c r="E14" s="474">
        <v>0</v>
      </c>
      <c r="F14" s="512"/>
      <c r="G14" s="510">
        <v>0</v>
      </c>
      <c r="H14" s="474">
        <v>0</v>
      </c>
      <c r="I14" s="511">
        <v>0</v>
      </c>
      <c r="K14" s="668"/>
    </row>
    <row r="15" spans="1:11" ht="15.6">
      <c r="A15" s="473" t="s">
        <v>102</v>
      </c>
      <c r="B15" s="667" t="s">
        <v>12</v>
      </c>
      <c r="C15" s="474">
        <v>0</v>
      </c>
      <c r="D15" s="508">
        <v>0</v>
      </c>
      <c r="E15" s="474">
        <v>0</v>
      </c>
      <c r="F15" s="512"/>
      <c r="G15" s="510">
        <v>0</v>
      </c>
      <c r="H15" s="474">
        <v>0</v>
      </c>
      <c r="I15" s="511">
        <v>0</v>
      </c>
      <c r="K15" s="668"/>
    </row>
    <row r="16" spans="1:11" ht="15.6">
      <c r="A16" s="473" t="s">
        <v>103</v>
      </c>
      <c r="B16" s="667" t="s">
        <v>13</v>
      </c>
      <c r="C16" s="474">
        <v>0</v>
      </c>
      <c r="D16" s="508">
        <v>0</v>
      </c>
      <c r="E16" s="474">
        <v>0</v>
      </c>
      <c r="F16" s="512"/>
      <c r="G16" s="510">
        <v>3.6</v>
      </c>
      <c r="H16" s="474">
        <v>4</v>
      </c>
      <c r="I16" s="511">
        <v>-4</v>
      </c>
      <c r="K16" s="668"/>
    </row>
    <row r="17" spans="1:11" ht="15.6">
      <c r="A17" s="473" t="s">
        <v>104</v>
      </c>
      <c r="B17" s="667" t="s">
        <v>123</v>
      </c>
      <c r="C17" s="474">
        <v>0</v>
      </c>
      <c r="D17" s="508">
        <v>0</v>
      </c>
      <c r="E17" s="474">
        <v>0</v>
      </c>
      <c r="F17" s="512"/>
      <c r="G17" s="510">
        <v>0</v>
      </c>
      <c r="H17" s="474">
        <v>0</v>
      </c>
      <c r="I17" s="511">
        <v>0</v>
      </c>
      <c r="K17" s="668"/>
    </row>
    <row r="18" spans="1:11" ht="15.6">
      <c r="A18" s="473" t="s">
        <v>105</v>
      </c>
      <c r="B18" s="667" t="s">
        <v>166</v>
      </c>
      <c r="C18" s="474">
        <v>0</v>
      </c>
      <c r="D18" s="510">
        <v>0</v>
      </c>
      <c r="E18" s="474">
        <v>0</v>
      </c>
      <c r="F18" s="512"/>
      <c r="G18" s="510">
        <v>0</v>
      </c>
      <c r="H18" s="474">
        <v>0</v>
      </c>
      <c r="I18" s="511">
        <v>0</v>
      </c>
      <c r="K18" s="668"/>
    </row>
    <row r="19" spans="1:11" ht="15.6">
      <c r="A19" s="669" t="s">
        <v>285</v>
      </c>
      <c r="B19" s="670"/>
      <c r="C19" s="405">
        <v>10554.8</v>
      </c>
      <c r="D19" s="405">
        <v>11.000000000001819</v>
      </c>
      <c r="E19" s="405">
        <v>10565.800000000001</v>
      </c>
      <c r="F19" s="408"/>
      <c r="G19" s="405">
        <v>9739.3469936601105</v>
      </c>
      <c r="H19" s="405">
        <v>9792.8880180218293</v>
      </c>
      <c r="I19" s="405">
        <v>772.91198197817243</v>
      </c>
      <c r="K19" s="668"/>
    </row>
    <row r="20" spans="1:11" ht="15.6">
      <c r="A20" s="473" t="s">
        <v>28</v>
      </c>
      <c r="B20" s="667" t="s">
        <v>14</v>
      </c>
      <c r="C20" s="474">
        <v>0</v>
      </c>
      <c r="D20" s="474">
        <v>0</v>
      </c>
      <c r="E20" s="474">
        <v>0</v>
      </c>
      <c r="F20" s="475"/>
      <c r="G20" s="474">
        <v>0</v>
      </c>
      <c r="H20" s="474">
        <v>0</v>
      </c>
      <c r="I20" s="474">
        <v>0</v>
      </c>
      <c r="K20" s="668"/>
    </row>
    <row r="21" spans="1:11" ht="15.6">
      <c r="A21" s="473" t="s">
        <v>106</v>
      </c>
      <c r="B21" s="667" t="s">
        <v>15</v>
      </c>
      <c r="C21" s="474">
        <v>0</v>
      </c>
      <c r="D21" s="474">
        <v>0</v>
      </c>
      <c r="E21" s="474">
        <v>0</v>
      </c>
      <c r="F21" s="475"/>
      <c r="G21" s="474">
        <v>0</v>
      </c>
      <c r="H21" s="474">
        <v>0</v>
      </c>
      <c r="I21" s="474">
        <v>0</v>
      </c>
      <c r="K21" s="668"/>
    </row>
    <row r="22" spans="1:11" ht="15.6">
      <c r="A22" s="473" t="s">
        <v>107</v>
      </c>
      <c r="B22" s="667" t="s">
        <v>16</v>
      </c>
      <c r="C22" s="474">
        <v>2</v>
      </c>
      <c r="D22" s="474">
        <v>0</v>
      </c>
      <c r="E22" s="474">
        <v>2</v>
      </c>
      <c r="F22" s="475"/>
      <c r="G22" s="474">
        <v>2.4625000000000004</v>
      </c>
      <c r="H22" s="474">
        <v>1.6</v>
      </c>
      <c r="I22" s="474">
        <v>0.39999999999999991</v>
      </c>
      <c r="K22" s="668"/>
    </row>
    <row r="23" spans="1:11" ht="15.6">
      <c r="A23" s="473" t="s">
        <v>93</v>
      </c>
      <c r="B23" s="667" t="s">
        <v>127</v>
      </c>
      <c r="C23" s="474">
        <v>6</v>
      </c>
      <c r="D23" s="474">
        <v>1</v>
      </c>
      <c r="E23" s="474">
        <v>7</v>
      </c>
      <c r="F23" s="472">
        <v>1</v>
      </c>
      <c r="G23" s="474">
        <v>15.285799828913602</v>
      </c>
      <c r="H23" s="474">
        <v>17.318648417450813</v>
      </c>
      <c r="I23" s="474">
        <v>-10.318648417450813</v>
      </c>
      <c r="K23" s="668"/>
    </row>
    <row r="24" spans="1:11" ht="15.6">
      <c r="A24" s="473" t="s">
        <v>94</v>
      </c>
      <c r="B24" s="667" t="s">
        <v>286</v>
      </c>
      <c r="C24" s="474">
        <v>0</v>
      </c>
      <c r="D24" s="474">
        <v>0</v>
      </c>
      <c r="E24" s="474">
        <v>0</v>
      </c>
      <c r="F24" s="475"/>
      <c r="G24" s="474">
        <v>0</v>
      </c>
      <c r="H24" s="474">
        <v>0</v>
      </c>
      <c r="I24" s="474">
        <v>0</v>
      </c>
      <c r="K24" s="668"/>
    </row>
    <row r="25" spans="1:11" ht="15.6">
      <c r="A25" s="473" t="s">
        <v>108</v>
      </c>
      <c r="B25" s="667" t="s">
        <v>128</v>
      </c>
      <c r="C25" s="474">
        <v>57.1</v>
      </c>
      <c r="D25" s="474">
        <v>0</v>
      </c>
      <c r="E25" s="474">
        <v>57.1</v>
      </c>
      <c r="F25" s="472"/>
      <c r="G25" s="474">
        <v>63.532786221495591</v>
      </c>
      <c r="H25" s="474">
        <v>60.03125</v>
      </c>
      <c r="I25" s="474">
        <v>-2.9312499999999986</v>
      </c>
      <c r="K25" s="668"/>
    </row>
    <row r="26" spans="1:11" ht="15.6">
      <c r="A26" s="669" t="s">
        <v>287</v>
      </c>
      <c r="B26" s="670"/>
      <c r="C26" s="405">
        <v>65.099999999999994</v>
      </c>
      <c r="D26" s="405">
        <v>1</v>
      </c>
      <c r="E26" s="405">
        <v>66.099999999999994</v>
      </c>
      <c r="F26" s="408"/>
      <c r="G26" s="405">
        <v>81.281086050409186</v>
      </c>
      <c r="H26" s="405">
        <v>78.949898417450811</v>
      </c>
      <c r="I26" s="405">
        <v>-12.849898417450811</v>
      </c>
      <c r="K26" s="668"/>
    </row>
    <row r="27" spans="1:11" ht="15.6">
      <c r="A27" s="473" t="s">
        <v>95</v>
      </c>
      <c r="B27" s="667" t="s">
        <v>17</v>
      </c>
      <c r="C27" s="474">
        <v>802.80000000000007</v>
      </c>
      <c r="D27" s="474">
        <v>0</v>
      </c>
      <c r="E27" s="474">
        <v>802.8</v>
      </c>
      <c r="F27" s="472"/>
      <c r="G27" s="474">
        <v>766.61249999999995</v>
      </c>
      <c r="H27" s="474">
        <v>793.39999999999986</v>
      </c>
      <c r="I27" s="474">
        <v>9.4000000000000909</v>
      </c>
      <c r="K27" s="668"/>
    </row>
    <row r="28" spans="1:11" ht="15.6">
      <c r="A28" s="473" t="s">
        <v>96</v>
      </c>
      <c r="B28" s="667" t="s">
        <v>109</v>
      </c>
      <c r="C28" s="474">
        <v>46</v>
      </c>
      <c r="D28" s="474">
        <v>0</v>
      </c>
      <c r="E28" s="474">
        <v>46</v>
      </c>
      <c r="F28" s="472"/>
      <c r="G28" s="474">
        <v>50.75187571850131</v>
      </c>
      <c r="H28" s="474">
        <v>42</v>
      </c>
      <c r="I28" s="474">
        <v>4</v>
      </c>
      <c r="K28" s="668"/>
    </row>
    <row r="29" spans="1:11" ht="15.6">
      <c r="A29" s="473" t="s">
        <v>97</v>
      </c>
      <c r="B29" s="667" t="s">
        <v>171</v>
      </c>
      <c r="C29" s="474">
        <v>0</v>
      </c>
      <c r="D29" s="474">
        <v>0</v>
      </c>
      <c r="E29" s="474">
        <v>0</v>
      </c>
      <c r="F29" s="475"/>
      <c r="G29" s="474">
        <v>0</v>
      </c>
      <c r="H29" s="474">
        <v>0</v>
      </c>
      <c r="I29" s="474">
        <v>0</v>
      </c>
      <c r="K29" s="668"/>
    </row>
    <row r="30" spans="1:11" ht="15.6">
      <c r="A30" s="694" t="s">
        <v>288</v>
      </c>
      <c r="B30" s="695"/>
      <c r="C30" s="406">
        <v>848.80000000000007</v>
      </c>
      <c r="D30" s="406">
        <v>0</v>
      </c>
      <c r="E30" s="406">
        <v>848.8</v>
      </c>
      <c r="F30" s="407"/>
      <c r="G30" s="406">
        <v>817.36437571850126</v>
      </c>
      <c r="H30" s="406">
        <v>835.39999999999986</v>
      </c>
      <c r="I30" s="406">
        <v>13.400000000000091</v>
      </c>
      <c r="K30" s="668"/>
    </row>
    <row r="31" spans="1:11" ht="15.6">
      <c r="A31" s="473" t="s">
        <v>98</v>
      </c>
      <c r="B31" s="671" t="s">
        <v>18</v>
      </c>
      <c r="C31" s="474">
        <v>368.79999999999995</v>
      </c>
      <c r="D31" s="474">
        <v>-5.5</v>
      </c>
      <c r="E31" s="474">
        <v>363.29999999999995</v>
      </c>
      <c r="F31" s="472" t="s">
        <v>514</v>
      </c>
      <c r="G31" s="474">
        <v>307.11249999999995</v>
      </c>
      <c r="H31" s="474">
        <v>319.09999999999991</v>
      </c>
      <c r="I31" s="474">
        <v>44.200000000000045</v>
      </c>
      <c r="K31" s="668"/>
    </row>
    <row r="32" spans="1:11" ht="15.6">
      <c r="A32" s="473" t="s">
        <v>248</v>
      </c>
      <c r="B32" s="667" t="s">
        <v>19</v>
      </c>
      <c r="C32" s="474">
        <v>195</v>
      </c>
      <c r="D32" s="474">
        <v>4.5</v>
      </c>
      <c r="E32" s="474">
        <v>199.5</v>
      </c>
      <c r="F32" s="472">
        <v>1</v>
      </c>
      <c r="G32" s="474">
        <v>181.82499999999999</v>
      </c>
      <c r="H32" s="474">
        <v>185.39999999999998</v>
      </c>
      <c r="I32" s="474">
        <v>14.100000000000023</v>
      </c>
      <c r="K32" s="668"/>
    </row>
    <row r="33" spans="1:12" ht="15.6">
      <c r="A33" s="473" t="s">
        <v>249</v>
      </c>
      <c r="B33" s="667" t="s">
        <v>20</v>
      </c>
      <c r="C33" s="474">
        <v>19.8</v>
      </c>
      <c r="D33" s="474">
        <v>-2.0000000000000036</v>
      </c>
      <c r="E33" s="474">
        <v>17.799999999999997</v>
      </c>
      <c r="F33" s="472">
        <v>1</v>
      </c>
      <c r="G33" s="474">
        <v>19.487500000000001</v>
      </c>
      <c r="H33" s="474">
        <v>18.600000000000001</v>
      </c>
      <c r="I33" s="474">
        <v>-0.80000000000000426</v>
      </c>
      <c r="K33" s="668"/>
    </row>
    <row r="34" spans="1:12" ht="15.6">
      <c r="A34" s="473" t="s">
        <v>250</v>
      </c>
      <c r="B34" s="667" t="s">
        <v>21</v>
      </c>
      <c r="C34" s="474">
        <v>234.40000000000003</v>
      </c>
      <c r="D34" s="474">
        <v>0.99999999999994316</v>
      </c>
      <c r="E34" s="474">
        <v>235.39999999999998</v>
      </c>
      <c r="F34" s="472">
        <v>1</v>
      </c>
      <c r="G34" s="474">
        <v>253.56830529649517</v>
      </c>
      <c r="H34" s="474">
        <v>256.28559933485462</v>
      </c>
      <c r="I34" s="474">
        <v>-20.885599334854646</v>
      </c>
      <c r="K34" s="668"/>
    </row>
    <row r="35" spans="1:12" ht="15.6">
      <c r="A35" s="669" t="s">
        <v>289</v>
      </c>
      <c r="B35" s="672"/>
      <c r="C35" s="405">
        <v>818</v>
      </c>
      <c r="D35" s="405">
        <v>-2.0000000000000604</v>
      </c>
      <c r="E35" s="405">
        <v>815.99999999999989</v>
      </c>
      <c r="F35" s="405"/>
      <c r="G35" s="405">
        <v>761.99330529649512</v>
      </c>
      <c r="H35" s="405">
        <v>779.38559933485453</v>
      </c>
      <c r="I35" s="405">
        <v>36.614400665145418</v>
      </c>
      <c r="K35" s="668"/>
    </row>
    <row r="36" spans="1:12" ht="15.6">
      <c r="A36" s="473" t="s">
        <v>99</v>
      </c>
      <c r="B36" s="667" t="s">
        <v>172</v>
      </c>
      <c r="C36" s="474">
        <v>0</v>
      </c>
      <c r="D36" s="474">
        <v>0</v>
      </c>
      <c r="E36" s="474">
        <v>0</v>
      </c>
      <c r="F36" s="474"/>
      <c r="G36" s="474">
        <v>51.95810821044325</v>
      </c>
      <c r="H36" s="474">
        <v>57.963882643328034</v>
      </c>
      <c r="I36" s="474">
        <v>-57.963882643328034</v>
      </c>
      <c r="K36" s="668"/>
    </row>
    <row r="37" spans="1:12" ht="15.6">
      <c r="A37" s="669" t="s">
        <v>290</v>
      </c>
      <c r="B37" s="672"/>
      <c r="C37" s="405">
        <v>0</v>
      </c>
      <c r="D37" s="405">
        <v>0</v>
      </c>
      <c r="E37" s="405">
        <v>0</v>
      </c>
      <c r="F37" s="405"/>
      <c r="G37" s="405">
        <v>51.95810821044325</v>
      </c>
      <c r="H37" s="405">
        <v>57.963882643328034</v>
      </c>
      <c r="I37" s="405">
        <v>-57.963882643328034</v>
      </c>
      <c r="K37" s="668"/>
      <c r="L37" s="663" t="s">
        <v>444</v>
      </c>
    </row>
    <row r="38" spans="1:12" ht="15.6">
      <c r="A38" s="473" t="s">
        <v>475</v>
      </c>
      <c r="B38" s="667" t="s">
        <v>492</v>
      </c>
      <c r="C38" s="474">
        <v>0</v>
      </c>
      <c r="D38" s="474">
        <v>74.099999999999994</v>
      </c>
      <c r="E38" s="474">
        <v>74.099999999999994</v>
      </c>
      <c r="F38" s="416" t="s">
        <v>500</v>
      </c>
      <c r="G38" s="474">
        <v>72.975000000000009</v>
      </c>
      <c r="H38" s="474">
        <v>74</v>
      </c>
      <c r="I38" s="474">
        <v>9.9999999999994316E-2</v>
      </c>
      <c r="K38" s="668"/>
    </row>
    <row r="39" spans="1:12" ht="15.6">
      <c r="A39" s="669" t="s">
        <v>491</v>
      </c>
      <c r="B39" s="672"/>
      <c r="C39" s="405">
        <v>0</v>
      </c>
      <c r="D39" s="405">
        <v>74.099999999999994</v>
      </c>
      <c r="E39" s="405">
        <v>74.099999999999994</v>
      </c>
      <c r="F39" s="405"/>
      <c r="G39" s="405">
        <v>72.975000000000009</v>
      </c>
      <c r="H39" s="405">
        <v>74</v>
      </c>
      <c r="I39" s="405">
        <v>9.9999999999994316E-2</v>
      </c>
      <c r="K39" s="668"/>
    </row>
    <row r="40" spans="1:12" ht="15.6">
      <c r="A40" s="673" t="s">
        <v>2</v>
      </c>
      <c r="B40" s="672"/>
      <c r="C40" s="405">
        <v>12775.499999999998</v>
      </c>
      <c r="D40" s="405">
        <v>83.100000000001756</v>
      </c>
      <c r="E40" s="405">
        <v>12858.6</v>
      </c>
      <c r="F40" s="405"/>
      <c r="G40" s="405">
        <v>11989.943868935959</v>
      </c>
      <c r="H40" s="405">
        <v>12083.187398417464</v>
      </c>
      <c r="I40" s="405">
        <v>775.41260158253931</v>
      </c>
      <c r="K40" s="668"/>
    </row>
    <row r="41" spans="1:12" ht="15.6">
      <c r="A41" s="674"/>
      <c r="B41" s="674"/>
      <c r="C41" s="497"/>
      <c r="D41" s="497"/>
      <c r="E41" s="497">
        <v>0</v>
      </c>
      <c r="F41" s="498"/>
      <c r="G41" s="497"/>
      <c r="H41" s="497"/>
      <c r="I41" s="675"/>
    </row>
    <row r="42" spans="1:12" ht="36" customHeight="1">
      <c r="A42" s="676" t="s">
        <v>176</v>
      </c>
      <c r="B42" s="691" t="s">
        <v>594</v>
      </c>
      <c r="C42" s="691"/>
      <c r="D42" s="691"/>
      <c r="E42" s="691"/>
      <c r="F42" s="691"/>
      <c r="G42" s="691"/>
      <c r="H42" s="691"/>
      <c r="I42" s="691"/>
      <c r="J42" s="692"/>
    </row>
    <row r="43" spans="1:12" ht="30" customHeight="1">
      <c r="A43" s="676" t="s">
        <v>193</v>
      </c>
      <c r="B43" s="691" t="s">
        <v>501</v>
      </c>
      <c r="C43" s="691"/>
      <c r="D43" s="691"/>
      <c r="E43" s="691"/>
      <c r="F43" s="691"/>
      <c r="G43" s="691"/>
      <c r="H43" s="691"/>
      <c r="I43" s="691"/>
      <c r="J43" s="692"/>
    </row>
    <row r="44" spans="1:12" ht="15.6" customHeight="1">
      <c r="A44" s="676" t="s">
        <v>191</v>
      </c>
      <c r="B44" s="691" t="s">
        <v>511</v>
      </c>
      <c r="C44" s="691"/>
      <c r="D44" s="691"/>
      <c r="E44" s="691"/>
      <c r="F44" s="691"/>
      <c r="G44" s="691"/>
      <c r="H44" s="691"/>
      <c r="I44" s="691"/>
      <c r="J44" s="692"/>
    </row>
    <row r="45" spans="1:12" ht="15.6" customHeight="1">
      <c r="A45" s="676" t="s">
        <v>192</v>
      </c>
      <c r="B45" s="677" t="s">
        <v>515</v>
      </c>
      <c r="C45" s="677"/>
      <c r="D45" s="677"/>
      <c r="E45" s="677"/>
      <c r="F45" s="677"/>
      <c r="G45" s="677"/>
      <c r="H45" s="677"/>
      <c r="I45" s="677"/>
      <c r="J45" s="678"/>
    </row>
    <row r="46" spans="1:12" ht="15.6" customHeight="1">
      <c r="A46" s="676">
        <v>1</v>
      </c>
      <c r="B46" s="691" t="s">
        <v>490</v>
      </c>
      <c r="C46" s="691"/>
      <c r="D46" s="691"/>
      <c r="E46" s="691"/>
      <c r="F46" s="691"/>
      <c r="G46" s="691"/>
      <c r="H46" s="691"/>
      <c r="I46" s="691"/>
      <c r="J46" s="692"/>
    </row>
    <row r="47" spans="1:12" ht="15.6" customHeight="1">
      <c r="B47" s="515"/>
    </row>
    <row r="48" spans="1:12" ht="15.6" customHeight="1">
      <c r="B48" s="691" t="s">
        <v>417</v>
      </c>
      <c r="C48" s="691"/>
      <c r="D48" s="691"/>
      <c r="E48" s="691"/>
      <c r="F48" s="691"/>
      <c r="G48" s="691"/>
      <c r="H48" s="691"/>
      <c r="I48" s="691"/>
      <c r="J48" s="692"/>
    </row>
    <row r="49" spans="5:5" ht="15.6" customHeight="1">
      <c r="E49" s="679"/>
    </row>
  </sheetData>
  <mergeCells count="9">
    <mergeCell ref="B44:J44"/>
    <mergeCell ref="B46:J46"/>
    <mergeCell ref="B48:J48"/>
    <mergeCell ref="A1:I1"/>
    <mergeCell ref="A2:I2"/>
    <mergeCell ref="A3:I3"/>
    <mergeCell ref="A30:B30"/>
    <mergeCell ref="B42:J42"/>
    <mergeCell ref="B43:J4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dimension ref="A1:Q25"/>
  <sheetViews>
    <sheetView zoomScale="70" zoomScaleNormal="70" workbookViewId="0">
      <selection activeCell="O12" sqref="O12"/>
    </sheetView>
  </sheetViews>
  <sheetFormatPr defaultColWidth="9.109375" defaultRowHeight="15.6"/>
  <cols>
    <col min="1" max="1" width="32.44140625" style="149" customWidth="1"/>
    <col min="2" max="7" width="20.5546875" style="149" hidden="1" customWidth="1"/>
    <col min="8" max="8" width="16.33203125" style="149" hidden="1" customWidth="1"/>
    <col min="9" max="9" width="15" style="149" bestFit="1" customWidth="1"/>
    <col min="10" max="14" width="20.5546875" style="149" hidden="1" customWidth="1"/>
    <col min="15" max="15" width="21.33203125" style="149" customWidth="1"/>
    <col min="16" max="16" width="19.5546875" style="149" customWidth="1"/>
    <col min="17" max="17" width="22.6640625" style="337" customWidth="1"/>
    <col min="18" max="18" width="15" style="149" customWidth="1"/>
    <col min="19" max="16384" width="9.109375" style="149"/>
  </cols>
  <sheetData>
    <row r="1" spans="1:17" s="286" customFormat="1" ht="16.2">
      <c r="A1" s="147" t="s">
        <v>3</v>
      </c>
      <c r="B1" s="147"/>
      <c r="C1" s="147"/>
      <c r="D1" s="147"/>
      <c r="E1" s="147"/>
      <c r="F1" s="147"/>
      <c r="G1" s="147"/>
      <c r="H1" s="147"/>
      <c r="I1" s="147"/>
      <c r="J1" s="147"/>
      <c r="K1" s="147"/>
      <c r="L1" s="147"/>
      <c r="M1" s="147"/>
      <c r="N1" s="147"/>
      <c r="O1" s="147"/>
      <c r="Q1" s="336"/>
    </row>
    <row r="2" spans="1:17">
      <c r="A2" s="148" t="s">
        <v>586</v>
      </c>
      <c r="B2" s="148"/>
      <c r="C2" s="148"/>
      <c r="D2" s="148"/>
      <c r="E2" s="148"/>
      <c r="F2" s="148"/>
      <c r="G2" s="148"/>
      <c r="H2" s="148"/>
      <c r="I2" s="148"/>
      <c r="J2" s="148"/>
      <c r="K2" s="148"/>
      <c r="L2" s="148"/>
      <c r="M2" s="148"/>
      <c r="N2" s="148"/>
      <c r="O2" s="148"/>
    </row>
    <row r="3" spans="1:17">
      <c r="A3" s="148" t="str">
        <f>'Schedule 1'!A3:L3</f>
        <v>Data Through April 30, 2023</v>
      </c>
      <c r="B3" s="148"/>
      <c r="C3" s="148"/>
      <c r="D3" s="148"/>
      <c r="E3" s="148"/>
      <c r="F3" s="148"/>
      <c r="G3" s="148"/>
      <c r="H3" s="148"/>
      <c r="I3" s="148"/>
      <c r="J3" s="148"/>
      <c r="K3" s="148"/>
      <c r="L3" s="148"/>
      <c r="M3" s="148"/>
      <c r="N3" s="148"/>
      <c r="O3" s="148"/>
    </row>
    <row r="6" spans="1:17" ht="46.95" customHeight="1">
      <c r="A6" s="343" t="s">
        <v>234</v>
      </c>
      <c r="B6" s="343" t="s">
        <v>585</v>
      </c>
      <c r="C6" s="343" t="s">
        <v>595</v>
      </c>
      <c r="D6" s="343" t="s">
        <v>614</v>
      </c>
      <c r="E6" s="343" t="s">
        <v>619</v>
      </c>
      <c r="F6" s="343" t="s">
        <v>630</v>
      </c>
      <c r="G6" s="343" t="s">
        <v>649</v>
      </c>
      <c r="H6" s="343" t="s">
        <v>650</v>
      </c>
      <c r="I6" s="343" t="s">
        <v>651</v>
      </c>
      <c r="J6" s="343" t="s">
        <v>652</v>
      </c>
      <c r="K6" s="343" t="s">
        <v>653</v>
      </c>
      <c r="L6" s="343" t="s">
        <v>654</v>
      </c>
      <c r="M6" s="343" t="s">
        <v>655</v>
      </c>
      <c r="N6" s="343"/>
      <c r="O6" s="343" t="s">
        <v>659</v>
      </c>
    </row>
    <row r="8" spans="1:17">
      <c r="A8" s="338" t="s">
        <v>235</v>
      </c>
      <c r="B8" s="428">
        <v>54602695</v>
      </c>
      <c r="C8" s="428">
        <f>57637978+1795473</f>
        <v>59433451</v>
      </c>
      <c r="D8" s="428">
        <v>60239986.270000048</v>
      </c>
      <c r="E8" s="504">
        <v>59591777.880000368</v>
      </c>
      <c r="F8" s="428">
        <v>59208839.680000037</v>
      </c>
      <c r="G8" s="428">
        <v>59018358.469999827</v>
      </c>
      <c r="H8" s="428">
        <v>59976758.13000039</v>
      </c>
      <c r="I8" s="428">
        <v>61010499.350000247</v>
      </c>
      <c r="J8" s="428"/>
      <c r="L8" s="428"/>
      <c r="M8" s="365"/>
      <c r="N8" s="365"/>
      <c r="O8" s="357">
        <f>SUM(B8:M8)</f>
        <v>473082365.78000093</v>
      </c>
    </row>
    <row r="9" spans="1:17">
      <c r="A9" s="338" t="s">
        <v>236</v>
      </c>
      <c r="B9" s="428">
        <v>1242942</v>
      </c>
      <c r="C9" s="428">
        <v>1660855</v>
      </c>
      <c r="D9" s="428">
        <v>2332712.1799999946</v>
      </c>
      <c r="E9" s="504">
        <v>10295624.699999996</v>
      </c>
      <c r="F9" s="428">
        <v>1955547.5899999987</v>
      </c>
      <c r="G9" s="428">
        <v>2084499.5400000028</v>
      </c>
      <c r="H9" s="428">
        <v>4000855.9599999916</v>
      </c>
      <c r="I9" s="428">
        <v>2536789.6100000031</v>
      </c>
      <c r="J9" s="428"/>
      <c r="L9" s="428"/>
      <c r="M9" s="365"/>
      <c r="N9" s="365"/>
      <c r="O9" s="357">
        <f t="shared" ref="O9:O20" si="0">SUM(B9:M9)</f>
        <v>26109826.579999987</v>
      </c>
    </row>
    <row r="10" spans="1:17">
      <c r="A10" s="338" t="s">
        <v>237</v>
      </c>
      <c r="B10" s="428">
        <v>0</v>
      </c>
      <c r="C10" s="428">
        <v>2582947</v>
      </c>
      <c r="D10" s="478">
        <v>3737904.6699999967</v>
      </c>
      <c r="E10" s="504">
        <v>7527907.9899999965</v>
      </c>
      <c r="F10" s="428">
        <v>5124529.3600000031</v>
      </c>
      <c r="G10" s="428">
        <v>7168807.8599999901</v>
      </c>
      <c r="H10" s="428">
        <v>6464358.1000000089</v>
      </c>
      <c r="I10" s="428">
        <v>5143537.8100000061</v>
      </c>
      <c r="J10" s="428"/>
      <c r="L10" s="428"/>
      <c r="M10" s="365"/>
      <c r="N10" s="365"/>
      <c r="O10" s="357">
        <f>SUM(B10:M10)</f>
        <v>37749992.790000007</v>
      </c>
    </row>
    <row r="11" spans="1:17">
      <c r="A11" s="338" t="s">
        <v>239</v>
      </c>
      <c r="B11" s="428">
        <v>3755</v>
      </c>
      <c r="C11" s="428">
        <v>13522</v>
      </c>
      <c r="D11" s="478">
        <v>12863.420000000002</v>
      </c>
      <c r="E11" s="504">
        <v>9037.8299999999981</v>
      </c>
      <c r="F11" s="428">
        <v>28405.770000000008</v>
      </c>
      <c r="G11" s="428">
        <v>12610.09</v>
      </c>
      <c r="H11" s="428">
        <v>6777.2099999999218</v>
      </c>
      <c r="I11" s="428">
        <v>38791.670000000049</v>
      </c>
      <c r="J11" s="428"/>
      <c r="L11" s="428"/>
      <c r="M11" s="365"/>
      <c r="N11" s="365"/>
      <c r="O11" s="357">
        <f>SUM(B11:M11)</f>
        <v>125762.98999999996</v>
      </c>
    </row>
    <row r="12" spans="1:17">
      <c r="A12" s="338" t="s">
        <v>240</v>
      </c>
      <c r="B12" s="428">
        <v>8751</v>
      </c>
      <c r="C12" s="428">
        <v>1755792</v>
      </c>
      <c r="D12" s="478">
        <v>228696.03</v>
      </c>
      <c r="E12" s="504">
        <v>2429218.1800000011</v>
      </c>
      <c r="F12" s="428">
        <v>36012.460000000021</v>
      </c>
      <c r="G12" s="428">
        <v>1198629.4699999997</v>
      </c>
      <c r="H12" s="428">
        <v>1019483.6600000008</v>
      </c>
      <c r="I12" s="428">
        <v>672146.1599999998</v>
      </c>
      <c r="J12" s="428"/>
      <c r="L12" s="428"/>
      <c r="M12" s="365"/>
      <c r="N12" s="365"/>
      <c r="O12" s="357">
        <f>SUM(B12:M12)</f>
        <v>7348728.9600000018</v>
      </c>
    </row>
    <row r="13" spans="1:17">
      <c r="A13" s="338" t="s">
        <v>241</v>
      </c>
      <c r="B13" s="149">
        <v>483748</v>
      </c>
      <c r="C13" s="428">
        <v>4564397</v>
      </c>
      <c r="D13" s="428">
        <v>4799910.3200000012</v>
      </c>
      <c r="E13" s="504">
        <v>5248428.0399999879</v>
      </c>
      <c r="F13" s="428">
        <v>4850886.5900000045</v>
      </c>
      <c r="G13" s="428">
        <v>3929481.2799999989</v>
      </c>
      <c r="H13" s="428">
        <v>5324720.7299999911</v>
      </c>
      <c r="I13" s="428">
        <v>5855004.72999998</v>
      </c>
      <c r="J13" s="428"/>
      <c r="L13" s="428"/>
      <c r="M13" s="365"/>
      <c r="N13" s="365"/>
      <c r="O13" s="357">
        <f>SUM(B13:M13)</f>
        <v>35056576.68999996</v>
      </c>
    </row>
    <row r="14" spans="1:17">
      <c r="A14" s="338" t="s">
        <v>242</v>
      </c>
      <c r="B14" s="149">
        <v>18220</v>
      </c>
      <c r="C14" s="428">
        <v>25621</v>
      </c>
      <c r="D14" s="428">
        <v>3550.0000000000009</v>
      </c>
      <c r="E14" s="504">
        <v>43053.979999999945</v>
      </c>
      <c r="F14" s="428">
        <v>19811.779999999984</v>
      </c>
      <c r="G14" s="428">
        <v>16569.310000000005</v>
      </c>
      <c r="H14" s="428">
        <v>31667.799999999988</v>
      </c>
      <c r="I14" s="428">
        <v>48652.82</v>
      </c>
      <c r="J14" s="428"/>
      <c r="L14" s="428"/>
      <c r="M14" s="365"/>
      <c r="N14" s="365"/>
      <c r="O14" s="357">
        <f t="shared" si="0"/>
        <v>207146.68999999994</v>
      </c>
    </row>
    <row r="15" spans="1:17">
      <c r="A15" s="338" t="s">
        <v>357</v>
      </c>
      <c r="B15" s="428">
        <v>0</v>
      </c>
      <c r="C15" s="428"/>
      <c r="D15" s="428">
        <v>229</v>
      </c>
      <c r="E15" s="504">
        <v>7591.56</v>
      </c>
      <c r="F15" s="428">
        <v>0</v>
      </c>
      <c r="G15" s="428">
        <v>40</v>
      </c>
      <c r="H15" s="428">
        <v>1.3642420526593924E-12</v>
      </c>
      <c r="I15" s="428">
        <v>0</v>
      </c>
      <c r="J15" s="428"/>
      <c r="L15" s="428"/>
      <c r="M15" s="365"/>
      <c r="N15" s="365"/>
      <c r="O15" s="357">
        <f t="shared" si="0"/>
        <v>7860.5600000000013</v>
      </c>
    </row>
    <row r="16" spans="1:17">
      <c r="A16" s="338" t="s">
        <v>243</v>
      </c>
      <c r="B16" s="428">
        <v>1961010</v>
      </c>
      <c r="C16" s="428">
        <v>3099617</v>
      </c>
      <c r="D16" s="428">
        <v>13201527.989999991</v>
      </c>
      <c r="E16" s="504">
        <v>18558039.990000024</v>
      </c>
      <c r="F16" s="428">
        <v>13758768.629999999</v>
      </c>
      <c r="G16" s="428">
        <v>2394495.8199999947</v>
      </c>
      <c r="H16" s="428">
        <v>13421900.130000077</v>
      </c>
      <c r="I16" s="428">
        <v>20282152.31000001</v>
      </c>
      <c r="J16" s="428"/>
      <c r="L16" s="428"/>
      <c r="M16" s="365"/>
      <c r="N16" s="365"/>
      <c r="O16" s="357">
        <f>SUM(B16:M16)</f>
        <v>86677511.870000094</v>
      </c>
    </row>
    <row r="17" spans="1:16">
      <c r="A17" s="338" t="s">
        <v>244</v>
      </c>
      <c r="B17" s="428">
        <v>26334884</v>
      </c>
      <c r="C17" s="428">
        <v>93648667</v>
      </c>
      <c r="D17" s="428">
        <v>84245079.28000015</v>
      </c>
      <c r="E17" s="504">
        <v>89579717.429999888</v>
      </c>
      <c r="F17" s="428">
        <v>86499725.189999968</v>
      </c>
      <c r="G17" s="428">
        <v>97065398.120000064</v>
      </c>
      <c r="H17" s="428">
        <v>98302429.680000365</v>
      </c>
      <c r="I17" s="428">
        <v>94746864.400000036</v>
      </c>
      <c r="J17" s="428"/>
      <c r="L17" s="428"/>
      <c r="M17" s="365"/>
      <c r="N17" s="365"/>
      <c r="O17" s="357">
        <f t="shared" si="0"/>
        <v>670422765.10000038</v>
      </c>
    </row>
    <row r="18" spans="1:16">
      <c r="A18" s="338" t="s">
        <v>245</v>
      </c>
      <c r="B18" s="428">
        <v>988</v>
      </c>
      <c r="C18" s="428">
        <v>34071</v>
      </c>
      <c r="D18" s="428">
        <v>38635.169999999969</v>
      </c>
      <c r="E18" s="504">
        <v>57537.739999999969</v>
      </c>
      <c r="F18" s="428">
        <v>25554.949999999979</v>
      </c>
      <c r="G18" s="428">
        <v>55662.369999999966</v>
      </c>
      <c r="H18" s="428">
        <v>56377.919999999969</v>
      </c>
      <c r="I18" s="428">
        <v>56015.640000000072</v>
      </c>
      <c r="J18" s="428"/>
      <c r="L18" s="428"/>
      <c r="M18" s="365"/>
      <c r="N18" s="365"/>
      <c r="O18" s="357">
        <f t="shared" si="0"/>
        <v>324842.78999999992</v>
      </c>
    </row>
    <row r="19" spans="1:16">
      <c r="A19" s="338" t="s">
        <v>246</v>
      </c>
      <c r="B19" s="428">
        <v>0</v>
      </c>
      <c r="C19" s="428">
        <v>475804</v>
      </c>
      <c r="D19" s="428">
        <v>3452291.91</v>
      </c>
      <c r="E19" s="504">
        <v>3806054.8699999996</v>
      </c>
      <c r="F19" s="428">
        <v>3389505.2800000003</v>
      </c>
      <c r="G19" s="428">
        <v>3042468.71</v>
      </c>
      <c r="H19" s="428">
        <v>3581590.16</v>
      </c>
      <c r="I19" s="428">
        <v>2777610.5200000005</v>
      </c>
      <c r="J19" s="428"/>
      <c r="L19" s="428"/>
      <c r="M19" s="365"/>
      <c r="N19" s="365"/>
      <c r="O19" s="357">
        <f t="shared" si="0"/>
        <v>20525325.449999999</v>
      </c>
    </row>
    <row r="20" spans="1:16">
      <c r="A20" s="338" t="s">
        <v>247</v>
      </c>
      <c r="B20" s="356"/>
      <c r="C20" s="356"/>
      <c r="D20" s="356"/>
      <c r="E20" s="356"/>
      <c r="F20" s="356"/>
      <c r="G20" s="356"/>
      <c r="H20" s="356"/>
      <c r="I20" s="356"/>
      <c r="J20" s="356"/>
      <c r="K20" s="356"/>
      <c r="L20" s="356"/>
      <c r="M20" s="365"/>
      <c r="N20" s="365"/>
      <c r="O20" s="357">
        <f t="shared" si="0"/>
        <v>0</v>
      </c>
    </row>
    <row r="21" spans="1:16">
      <c r="B21" s="152"/>
      <c r="C21" s="152"/>
      <c r="D21" s="152"/>
      <c r="E21" s="152"/>
      <c r="F21" s="152"/>
      <c r="G21" s="152"/>
      <c r="H21" s="152"/>
      <c r="I21" s="152"/>
      <c r="J21" s="152"/>
      <c r="K21" s="152"/>
      <c r="L21" s="152"/>
      <c r="M21" s="152"/>
      <c r="N21" s="152"/>
      <c r="O21" s="355"/>
    </row>
    <row r="22" spans="1:16" ht="16.2" thickBot="1">
      <c r="A22" s="339" t="s">
        <v>92</v>
      </c>
      <c r="B22" s="354">
        <f t="shared" ref="B22:H22" si="1">SUM(B8:B21)</f>
        <v>84656993</v>
      </c>
      <c r="C22" s="354">
        <f t="shared" si="1"/>
        <v>167294744</v>
      </c>
      <c r="D22" s="354">
        <f t="shared" si="1"/>
        <v>172293386.24000019</v>
      </c>
      <c r="E22" s="354">
        <f t="shared" si="1"/>
        <v>197153990.1900003</v>
      </c>
      <c r="F22" s="354">
        <f t="shared" si="1"/>
        <v>174897587.28</v>
      </c>
      <c r="G22" s="354">
        <f t="shared" si="1"/>
        <v>175987021.03999987</v>
      </c>
      <c r="H22" s="354">
        <f t="shared" si="1"/>
        <v>192186919.48000079</v>
      </c>
      <c r="I22" s="354">
        <f>SUM(I8:I20)</f>
        <v>193168065.02000025</v>
      </c>
      <c r="J22" s="354">
        <f>SUM(J8:J21)</f>
        <v>0</v>
      </c>
      <c r="K22" s="354">
        <f>SUM(K8:K21)</f>
        <v>0</v>
      </c>
      <c r="L22" s="354">
        <f>SUM(L8:L20)</f>
        <v>0</v>
      </c>
      <c r="M22" s="354">
        <f t="shared" ref="M22:O22" si="2">SUM(M8:M20)</f>
        <v>0</v>
      </c>
      <c r="N22" s="354"/>
      <c r="O22" s="354">
        <f t="shared" si="2"/>
        <v>1357638706.2500014</v>
      </c>
      <c r="P22" s="360"/>
    </row>
    <row r="23" spans="1:16" ht="16.2" hidden="1" thickTop="1">
      <c r="O23" s="429">
        <f>'Schedule 1'!J57</f>
        <v>1357638706.4099798</v>
      </c>
    </row>
    <row r="24" spans="1:16" hidden="1">
      <c r="O24" s="429">
        <f>O23-O22</f>
        <v>0.15997838973999023</v>
      </c>
    </row>
    <row r="25" spans="1:16" ht="16.2" thickTop="1">
      <c r="O25" s="360"/>
    </row>
  </sheetData>
  <printOptions horizontalCentered="1"/>
  <pageMargins left="0.7" right="0.7" top="0.75" bottom="0.75" header="0.3" footer="0.3"/>
  <pageSetup scale="9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L102"/>
  <sheetViews>
    <sheetView zoomScale="70" zoomScaleNormal="70" zoomScaleSheetLayoutView="70" workbookViewId="0">
      <pane ySplit="6" topLeftCell="A51" activePane="bottomLeft" state="frozen"/>
      <selection activeCell="D38" sqref="D38"/>
      <selection pane="bottomLeft" activeCell="J1" sqref="J1:J1048576"/>
    </sheetView>
  </sheetViews>
  <sheetFormatPr defaultColWidth="9.109375" defaultRowHeight="15.6"/>
  <cols>
    <col min="1" max="1" width="73.88671875" style="1" bestFit="1" customWidth="1"/>
    <col min="2" max="2" width="14.88671875" style="2" bestFit="1" customWidth="1"/>
    <col min="3" max="3" width="20.109375" style="13" bestFit="1" customWidth="1"/>
    <col min="4" max="4" width="19.6640625" style="14" bestFit="1" customWidth="1"/>
    <col min="5" max="5" width="18.33203125" style="14" bestFit="1" customWidth="1"/>
    <col min="6" max="6" width="18.6640625" style="14" bestFit="1" customWidth="1"/>
    <col min="7" max="7" width="19.5546875" style="14" customWidth="1"/>
    <col min="8" max="8" width="19.109375" style="14" customWidth="1"/>
    <col min="9" max="9" width="19.44140625" style="14" customWidth="1"/>
    <col min="10" max="10" width="22" style="1" customWidth="1"/>
    <col min="11" max="11" width="13.6640625" style="1" bestFit="1" customWidth="1"/>
    <col min="12" max="16384" width="9.109375" style="1"/>
  </cols>
  <sheetData>
    <row r="1" spans="1:12" s="4" customFormat="1" ht="16.2">
      <c r="A1" s="147" t="s">
        <v>3</v>
      </c>
      <c r="B1" s="147"/>
      <c r="C1" s="147"/>
      <c r="D1" s="147"/>
      <c r="E1" s="147"/>
      <c r="F1" s="147"/>
      <c r="G1" s="147"/>
      <c r="H1" s="147"/>
      <c r="I1" s="147"/>
    </row>
    <row r="2" spans="1:12">
      <c r="A2" s="148" t="s">
        <v>575</v>
      </c>
      <c r="B2" s="148"/>
      <c r="C2" s="148"/>
      <c r="D2" s="148"/>
      <c r="E2" s="148"/>
      <c r="F2" s="148"/>
      <c r="G2" s="148"/>
      <c r="H2" s="148"/>
      <c r="I2" s="148"/>
    </row>
    <row r="3" spans="1:12">
      <c r="A3" s="148" t="str">
        <f>'Schedule 1'!A3:L3</f>
        <v>Data Through April 30, 2023</v>
      </c>
      <c r="B3" s="148"/>
      <c r="C3" s="148"/>
      <c r="D3" s="148"/>
      <c r="E3" s="148"/>
      <c r="F3" s="148"/>
      <c r="G3" s="148"/>
      <c r="H3" s="148"/>
      <c r="I3" s="148"/>
    </row>
    <row r="4" spans="1:12">
      <c r="A4" s="149"/>
      <c r="B4" s="150"/>
      <c r="C4" s="151"/>
      <c r="D4" s="152"/>
      <c r="E4" s="152"/>
      <c r="F4" s="152"/>
      <c r="G4" s="152"/>
      <c r="H4" s="152"/>
      <c r="I4" s="152"/>
    </row>
    <row r="5" spans="1:12" s="15" customFormat="1">
      <c r="A5" s="153"/>
      <c r="B5" s="154" t="s">
        <v>184</v>
      </c>
      <c r="C5" s="344"/>
      <c r="D5" s="155" t="s">
        <v>146</v>
      </c>
      <c r="E5" s="155" t="s">
        <v>147</v>
      </c>
      <c r="F5" s="156" t="s">
        <v>200</v>
      </c>
      <c r="G5" s="156" t="s">
        <v>50</v>
      </c>
      <c r="H5" s="344"/>
      <c r="I5" s="156"/>
      <c r="J5" s="149"/>
    </row>
    <row r="6" spans="1:12" s="15" customFormat="1">
      <c r="A6" s="157" t="s">
        <v>48</v>
      </c>
      <c r="B6" s="158" t="s">
        <v>51</v>
      </c>
      <c r="C6" s="345" t="s">
        <v>29</v>
      </c>
      <c r="D6" s="160" t="s">
        <v>30</v>
      </c>
      <c r="E6" s="160" t="s">
        <v>30</v>
      </c>
      <c r="F6" s="159" t="s">
        <v>148</v>
      </c>
      <c r="G6" s="161" t="s">
        <v>36</v>
      </c>
      <c r="H6" s="161" t="s">
        <v>32</v>
      </c>
      <c r="I6" s="161" t="s">
        <v>33</v>
      </c>
      <c r="J6" s="149"/>
    </row>
    <row r="7" spans="1:12" s="15" customFormat="1">
      <c r="A7" s="162"/>
      <c r="B7" s="163"/>
      <c r="C7" s="163"/>
      <c r="D7" s="163"/>
      <c r="E7" s="163"/>
      <c r="F7" s="163"/>
      <c r="G7" s="164"/>
      <c r="H7" s="164"/>
      <c r="I7" s="164"/>
      <c r="J7" s="149"/>
    </row>
    <row r="8" spans="1:12" s="15" customFormat="1">
      <c r="A8" s="165" t="s">
        <v>52</v>
      </c>
      <c r="B8" s="166" t="s">
        <v>53</v>
      </c>
      <c r="C8" s="167">
        <v>1151020071</v>
      </c>
      <c r="D8" s="167">
        <f>E8+F8</f>
        <v>49666531</v>
      </c>
      <c r="E8" s="481">
        <v>49666531</v>
      </c>
      <c r="F8" s="167">
        <v>0</v>
      </c>
      <c r="G8" s="167">
        <v>1200686602</v>
      </c>
      <c r="H8" s="167">
        <v>1275692567</v>
      </c>
      <c r="I8" s="167">
        <f>G8-H8</f>
        <v>-75005965</v>
      </c>
      <c r="J8" s="168"/>
      <c r="K8" s="367"/>
      <c r="L8" s="367"/>
    </row>
    <row r="9" spans="1:12" s="15" customFormat="1">
      <c r="A9" s="165" t="s">
        <v>54</v>
      </c>
      <c r="B9" s="166" t="s">
        <v>55</v>
      </c>
      <c r="C9" s="167">
        <v>13371053</v>
      </c>
      <c r="D9" s="167">
        <f>E9+F9</f>
        <v>4058440</v>
      </c>
      <c r="E9" s="481">
        <v>4058440</v>
      </c>
      <c r="F9" s="167">
        <v>0</v>
      </c>
      <c r="G9" s="167">
        <v>17429493</v>
      </c>
      <c r="H9" s="167">
        <v>18263861</v>
      </c>
      <c r="I9" s="167">
        <f>G9-H9</f>
        <v>-834368</v>
      </c>
      <c r="J9" s="168"/>
      <c r="K9" s="367"/>
      <c r="L9" s="367"/>
    </row>
    <row r="10" spans="1:12" s="15" customFormat="1">
      <c r="A10" s="165" t="s">
        <v>56</v>
      </c>
      <c r="B10" s="166" t="s">
        <v>57</v>
      </c>
      <c r="C10" s="167">
        <v>0</v>
      </c>
      <c r="D10" s="167">
        <f>E10+F10</f>
        <v>0</v>
      </c>
      <c r="E10" s="481">
        <v>0</v>
      </c>
      <c r="F10" s="167">
        <v>0</v>
      </c>
      <c r="G10" s="167">
        <v>0</v>
      </c>
      <c r="H10" s="167">
        <v>0</v>
      </c>
      <c r="I10" s="167">
        <f>G10-H10</f>
        <v>0</v>
      </c>
      <c r="J10" s="168"/>
      <c r="K10" s="367"/>
      <c r="L10" s="367"/>
    </row>
    <row r="11" spans="1:12" s="15" customFormat="1">
      <c r="A11" s="165" t="s">
        <v>117</v>
      </c>
      <c r="B11" s="169" t="s">
        <v>124</v>
      </c>
      <c r="C11" s="167">
        <v>179012925</v>
      </c>
      <c r="D11" s="167">
        <f>E11+F11</f>
        <v>0</v>
      </c>
      <c r="E11" s="481">
        <v>0</v>
      </c>
      <c r="F11" s="167">
        <v>0</v>
      </c>
      <c r="G11" s="167">
        <v>179012925</v>
      </c>
      <c r="H11" s="167">
        <v>140418657</v>
      </c>
      <c r="I11" s="167">
        <f>G11-H11</f>
        <v>38594268</v>
      </c>
      <c r="J11" s="168"/>
      <c r="K11" s="367"/>
      <c r="L11" s="367"/>
    </row>
    <row r="12" spans="1:12" s="15" customFormat="1" ht="11.25" customHeight="1">
      <c r="A12" s="165"/>
      <c r="B12" s="169"/>
      <c r="C12" s="167"/>
      <c r="D12" s="167"/>
      <c r="E12" s="481"/>
      <c r="F12" s="167"/>
      <c r="G12" s="167"/>
      <c r="H12" s="167"/>
      <c r="I12" s="167"/>
      <c r="J12" s="168"/>
      <c r="L12" s="367"/>
    </row>
    <row r="13" spans="1:12" s="15" customFormat="1" ht="16.2">
      <c r="A13" s="170" t="s">
        <v>58</v>
      </c>
      <c r="B13" s="171"/>
      <c r="C13" s="172">
        <f t="shared" ref="C13:H13" si="0">SUM(C8:C11)</f>
        <v>1343404049</v>
      </c>
      <c r="D13" s="172">
        <f>SUM(D8:D12)</f>
        <v>53724971</v>
      </c>
      <c r="E13" s="482">
        <v>53724971</v>
      </c>
      <c r="F13" s="172">
        <f>SUM(F8:F11)</f>
        <v>0</v>
      </c>
      <c r="G13" s="172">
        <f t="shared" si="0"/>
        <v>1397129020</v>
      </c>
      <c r="H13" s="172">
        <f t="shared" si="0"/>
        <v>1434375085</v>
      </c>
      <c r="I13" s="172">
        <f>SUM(I8:I11)</f>
        <v>-37246065</v>
      </c>
      <c r="J13" s="168"/>
      <c r="L13" s="367"/>
    </row>
    <row r="14" spans="1:12" s="15" customFormat="1" ht="12" customHeight="1">
      <c r="A14" s="173"/>
      <c r="B14" s="174"/>
      <c r="C14" s="175"/>
      <c r="D14" s="175"/>
      <c r="E14" s="483"/>
      <c r="F14" s="175"/>
      <c r="G14" s="175"/>
      <c r="H14" s="175"/>
      <c r="I14" s="175"/>
      <c r="J14" s="168"/>
      <c r="L14" s="367"/>
    </row>
    <row r="15" spans="1:12" s="15" customFormat="1">
      <c r="A15" s="176" t="s">
        <v>59</v>
      </c>
      <c r="B15" s="177" t="s">
        <v>60</v>
      </c>
      <c r="C15" s="167">
        <v>4285000</v>
      </c>
      <c r="D15" s="167">
        <f>E15+F15</f>
        <v>0</v>
      </c>
      <c r="E15" s="481">
        <v>0</v>
      </c>
      <c r="F15" s="167">
        <v>0</v>
      </c>
      <c r="G15" s="167">
        <v>4285000</v>
      </c>
      <c r="H15" s="167">
        <v>4285000</v>
      </c>
      <c r="I15" s="167">
        <f>G15-H15</f>
        <v>0</v>
      </c>
      <c r="J15" s="168"/>
      <c r="L15" s="367"/>
    </row>
    <row r="16" spans="1:12" s="15" customFormat="1" ht="12.75" customHeight="1">
      <c r="A16" s="176"/>
      <c r="B16" s="177"/>
      <c r="C16" s="167"/>
      <c r="D16" s="167"/>
      <c r="E16" s="481"/>
      <c r="F16" s="167"/>
      <c r="G16" s="167"/>
      <c r="H16" s="167"/>
      <c r="I16" s="167"/>
      <c r="J16" s="168"/>
      <c r="L16" s="367"/>
    </row>
    <row r="17" spans="1:12" s="15" customFormat="1" ht="16.2">
      <c r="A17" s="170" t="s">
        <v>61</v>
      </c>
      <c r="B17" s="171"/>
      <c r="C17" s="172">
        <f t="shared" ref="C17:I17" si="1">SUM(C15:C15)</f>
        <v>4285000</v>
      </c>
      <c r="D17" s="172">
        <f>SUM(D15:D16)</f>
        <v>0</v>
      </c>
      <c r="E17" s="482">
        <v>0</v>
      </c>
      <c r="F17" s="172">
        <f t="shared" si="1"/>
        <v>0</v>
      </c>
      <c r="G17" s="172">
        <f>SUM(G15:G15)</f>
        <v>4285000</v>
      </c>
      <c r="H17" s="172">
        <f t="shared" si="1"/>
        <v>4285000</v>
      </c>
      <c r="I17" s="172">
        <f t="shared" si="1"/>
        <v>0</v>
      </c>
      <c r="J17" s="168"/>
      <c r="L17" s="367"/>
    </row>
    <row r="18" spans="1:12" s="18" customFormat="1" ht="16.2">
      <c r="A18" s="173"/>
      <c r="B18" s="174"/>
      <c r="C18" s="175"/>
      <c r="D18" s="175"/>
      <c r="E18" s="483"/>
      <c r="F18" s="175"/>
      <c r="G18" s="175"/>
      <c r="H18" s="175"/>
      <c r="I18" s="175"/>
      <c r="J18" s="168"/>
      <c r="K18" s="15"/>
      <c r="L18" s="367"/>
    </row>
    <row r="19" spans="1:12" s="15" customFormat="1" ht="16.2">
      <c r="A19" s="170" t="s">
        <v>37</v>
      </c>
      <c r="B19" s="178"/>
      <c r="C19" s="172">
        <f t="shared" ref="C19:I19" si="2">SUM(C17,C13)</f>
        <v>1347689049</v>
      </c>
      <c r="D19" s="172">
        <f t="shared" si="2"/>
        <v>53724971</v>
      </c>
      <c r="E19" s="482">
        <v>53724971</v>
      </c>
      <c r="F19" s="172">
        <f t="shared" si="2"/>
        <v>0</v>
      </c>
      <c r="G19" s="172">
        <f t="shared" si="2"/>
        <v>1401414020</v>
      </c>
      <c r="H19" s="172">
        <f t="shared" si="2"/>
        <v>1438660085</v>
      </c>
      <c r="I19" s="172">
        <f t="shared" si="2"/>
        <v>-37246065</v>
      </c>
      <c r="J19" s="168"/>
      <c r="L19" s="367"/>
    </row>
    <row r="20" spans="1:12" s="15" customFormat="1" ht="16.2">
      <c r="A20" s="173"/>
      <c r="B20" s="179"/>
      <c r="C20" s="175"/>
      <c r="D20" s="175"/>
      <c r="E20" s="483"/>
      <c r="F20" s="175"/>
      <c r="G20" s="175"/>
      <c r="H20" s="175"/>
      <c r="I20" s="175"/>
      <c r="J20" s="168"/>
      <c r="L20" s="367"/>
    </row>
    <row r="21" spans="1:12" s="15" customFormat="1">
      <c r="A21" s="180" t="s">
        <v>62</v>
      </c>
      <c r="B21" s="181" t="s">
        <v>119</v>
      </c>
      <c r="C21" s="167">
        <v>29975718</v>
      </c>
      <c r="D21" s="167">
        <f t="shared" ref="D21:D53" si="3">E21+F21</f>
        <v>0</v>
      </c>
      <c r="E21" s="481">
        <v>0</v>
      </c>
      <c r="F21" s="167">
        <v>0</v>
      </c>
      <c r="G21" s="167">
        <v>29975718</v>
      </c>
      <c r="H21" s="167">
        <v>29975718</v>
      </c>
      <c r="I21" s="167">
        <f t="shared" ref="I21:I53" si="4">G21-H21</f>
        <v>0</v>
      </c>
      <c r="J21" s="168"/>
      <c r="K21" s="367"/>
      <c r="L21" s="367"/>
    </row>
    <row r="22" spans="1:12" s="15" customFormat="1">
      <c r="A22" s="180" t="s">
        <v>120</v>
      </c>
      <c r="B22" s="182" t="s">
        <v>118</v>
      </c>
      <c r="C22" s="167">
        <v>1494209</v>
      </c>
      <c r="D22" s="167">
        <f t="shared" si="3"/>
        <v>0</v>
      </c>
      <c r="E22" s="481">
        <v>0</v>
      </c>
      <c r="F22" s="167">
        <v>0</v>
      </c>
      <c r="G22" s="167">
        <v>1494209</v>
      </c>
      <c r="H22" s="167">
        <v>1494209</v>
      </c>
      <c r="I22" s="167">
        <f t="shared" si="4"/>
        <v>0</v>
      </c>
      <c r="J22" s="168"/>
      <c r="K22" s="367"/>
      <c r="L22" s="367"/>
    </row>
    <row r="23" spans="1:12" s="15" customFormat="1">
      <c r="A23" s="180" t="s">
        <v>363</v>
      </c>
      <c r="B23" s="182" t="s">
        <v>362</v>
      </c>
      <c r="C23" s="167"/>
      <c r="D23" s="167">
        <f t="shared" si="3"/>
        <v>1851454</v>
      </c>
      <c r="E23" s="481">
        <v>1851454</v>
      </c>
      <c r="F23" s="167">
        <v>0</v>
      </c>
      <c r="G23" s="167">
        <v>1851454</v>
      </c>
      <c r="H23" s="167">
        <v>1851454</v>
      </c>
      <c r="I23" s="167">
        <f t="shared" si="4"/>
        <v>0</v>
      </c>
      <c r="J23" s="168"/>
      <c r="K23" s="367"/>
      <c r="L23" s="367"/>
    </row>
    <row r="24" spans="1:12" s="15" customFormat="1">
      <c r="A24" s="180" t="s">
        <v>381</v>
      </c>
      <c r="B24" s="182" t="s">
        <v>382</v>
      </c>
      <c r="C24" s="167"/>
      <c r="D24" s="167">
        <f t="shared" si="3"/>
        <v>0</v>
      </c>
      <c r="E24" s="481">
        <v>0</v>
      </c>
      <c r="F24" s="167">
        <v>0</v>
      </c>
      <c r="G24" s="167">
        <v>0</v>
      </c>
      <c r="H24" s="167">
        <v>0</v>
      </c>
      <c r="I24" s="167">
        <f>G24-H24</f>
        <v>0</v>
      </c>
      <c r="J24" s="168"/>
      <c r="K24" s="367"/>
      <c r="L24" s="367"/>
    </row>
    <row r="25" spans="1:12" s="15" customFormat="1">
      <c r="A25" s="180" t="s">
        <v>441</v>
      </c>
      <c r="B25" s="182" t="s">
        <v>440</v>
      </c>
      <c r="C25" s="167">
        <v>23415379</v>
      </c>
      <c r="D25" s="167">
        <f t="shared" si="3"/>
        <v>15886236</v>
      </c>
      <c r="E25" s="481">
        <v>15886236</v>
      </c>
      <c r="F25" s="167">
        <v>0</v>
      </c>
      <c r="G25" s="167">
        <v>39301615</v>
      </c>
      <c r="H25" s="167">
        <v>11190230</v>
      </c>
      <c r="I25" s="167">
        <f>G25-H25</f>
        <v>28111385</v>
      </c>
      <c r="J25" s="168"/>
      <c r="K25" s="367"/>
      <c r="L25" s="367"/>
    </row>
    <row r="26" spans="1:12" s="15" customFormat="1">
      <c r="A26" s="183" t="s">
        <v>63</v>
      </c>
      <c r="B26" s="184" t="s">
        <v>420</v>
      </c>
      <c r="C26" s="167">
        <v>355678056</v>
      </c>
      <c r="D26" s="167">
        <f t="shared" si="3"/>
        <v>0</v>
      </c>
      <c r="E26" s="481">
        <v>0</v>
      </c>
      <c r="F26" s="167">
        <v>0</v>
      </c>
      <c r="G26" s="167">
        <v>355678056</v>
      </c>
      <c r="H26" s="167">
        <v>321074093</v>
      </c>
      <c r="I26" s="167">
        <f>G26-H26</f>
        <v>34603963</v>
      </c>
      <c r="J26" s="168"/>
      <c r="K26" s="367"/>
      <c r="L26" s="367"/>
    </row>
    <row r="27" spans="1:12" s="15" customFormat="1">
      <c r="A27" s="183" t="s">
        <v>522</v>
      </c>
      <c r="B27" s="184" t="s">
        <v>521</v>
      </c>
      <c r="C27" s="167"/>
      <c r="D27" s="167">
        <f t="shared" si="3"/>
        <v>425000</v>
      </c>
      <c r="E27" s="481">
        <v>425000</v>
      </c>
      <c r="F27" s="167">
        <v>0</v>
      </c>
      <c r="G27" s="167">
        <v>425000</v>
      </c>
      <c r="H27" s="167">
        <v>425000</v>
      </c>
      <c r="I27" s="167">
        <f>G27-H27</f>
        <v>0</v>
      </c>
      <c r="J27" s="168"/>
      <c r="K27" s="367"/>
      <c r="L27" s="367"/>
    </row>
    <row r="28" spans="1:12" s="15" customFormat="1">
      <c r="A28" s="183" t="s">
        <v>65</v>
      </c>
      <c r="B28" s="184" t="s">
        <v>421</v>
      </c>
      <c r="C28" s="167"/>
      <c r="D28" s="167">
        <f t="shared" si="3"/>
        <v>0</v>
      </c>
      <c r="E28" s="481">
        <v>0</v>
      </c>
      <c r="F28" s="167">
        <v>0</v>
      </c>
      <c r="G28" s="167">
        <v>0</v>
      </c>
      <c r="H28" s="167">
        <v>0</v>
      </c>
      <c r="I28" s="167">
        <f t="shared" si="4"/>
        <v>0</v>
      </c>
      <c r="J28" s="168"/>
      <c r="K28" s="367"/>
      <c r="L28" s="367"/>
    </row>
    <row r="29" spans="1:12" s="15" customFormat="1">
      <c r="A29" s="183" t="s">
        <v>66</v>
      </c>
      <c r="B29" s="184" t="s">
        <v>422</v>
      </c>
      <c r="C29" s="167">
        <v>46174577</v>
      </c>
      <c r="D29" s="167">
        <f t="shared" si="3"/>
        <v>76965</v>
      </c>
      <c r="E29" s="481">
        <v>76965</v>
      </c>
      <c r="F29" s="167">
        <v>0</v>
      </c>
      <c r="G29" s="167">
        <v>46251542</v>
      </c>
      <c r="H29" s="167">
        <v>34408871</v>
      </c>
      <c r="I29" s="167">
        <f t="shared" si="4"/>
        <v>11842671</v>
      </c>
      <c r="J29" s="168"/>
      <c r="K29" s="367"/>
      <c r="L29" s="367"/>
    </row>
    <row r="30" spans="1:12" s="15" customFormat="1">
      <c r="A30" s="185" t="s">
        <v>67</v>
      </c>
      <c r="B30" s="184" t="s">
        <v>423</v>
      </c>
      <c r="C30" s="167">
        <v>6577972</v>
      </c>
      <c r="D30" s="167">
        <f t="shared" si="3"/>
        <v>1219332</v>
      </c>
      <c r="E30" s="481">
        <v>440617</v>
      </c>
      <c r="F30" s="167">
        <v>778715</v>
      </c>
      <c r="G30" s="167">
        <v>7797304</v>
      </c>
      <c r="H30" s="167">
        <v>7797304</v>
      </c>
      <c r="I30" s="167">
        <f t="shared" si="4"/>
        <v>0</v>
      </c>
      <c r="J30" s="168"/>
      <c r="K30" s="367"/>
      <c r="L30" s="367"/>
    </row>
    <row r="31" spans="1:12" s="15" customFormat="1">
      <c r="A31" s="185" t="s">
        <v>68</v>
      </c>
      <c r="B31" s="184" t="s">
        <v>424</v>
      </c>
      <c r="C31" s="167">
        <v>3043144</v>
      </c>
      <c r="D31" s="167">
        <f t="shared" si="3"/>
        <v>18909</v>
      </c>
      <c r="E31" s="481">
        <v>18909</v>
      </c>
      <c r="F31" s="167">
        <v>0</v>
      </c>
      <c r="G31" s="167">
        <v>3062053</v>
      </c>
      <c r="H31" s="167">
        <v>3062053</v>
      </c>
      <c r="I31" s="167">
        <f t="shared" si="4"/>
        <v>0</v>
      </c>
      <c r="J31" s="168"/>
      <c r="K31" s="367"/>
      <c r="L31" s="367"/>
    </row>
    <row r="32" spans="1:12" s="15" customFormat="1">
      <c r="A32" s="185" t="s">
        <v>69</v>
      </c>
      <c r="B32" s="186" t="s">
        <v>425</v>
      </c>
      <c r="C32" s="167">
        <v>1065000</v>
      </c>
      <c r="D32" s="167">
        <f t="shared" si="3"/>
        <v>0</v>
      </c>
      <c r="E32" s="481">
        <v>0</v>
      </c>
      <c r="F32" s="167">
        <v>0</v>
      </c>
      <c r="G32" s="167">
        <v>1065000</v>
      </c>
      <c r="H32" s="167">
        <v>1065000</v>
      </c>
      <c r="I32" s="167">
        <f t="shared" si="4"/>
        <v>0</v>
      </c>
      <c r="J32" s="168"/>
      <c r="K32" s="367"/>
      <c r="L32" s="367"/>
    </row>
    <row r="33" spans="1:12" s="15" customFormat="1">
      <c r="A33" s="185" t="s">
        <v>122</v>
      </c>
      <c r="B33" s="186" t="s">
        <v>426</v>
      </c>
      <c r="C33" s="167"/>
      <c r="D33" s="167">
        <f t="shared" si="3"/>
        <v>0</v>
      </c>
      <c r="E33" s="481">
        <v>0</v>
      </c>
      <c r="F33" s="167">
        <v>0</v>
      </c>
      <c r="G33" s="167">
        <v>0</v>
      </c>
      <c r="H33" s="167">
        <v>0</v>
      </c>
      <c r="I33" s="167">
        <f t="shared" si="4"/>
        <v>0</v>
      </c>
      <c r="J33" s="168"/>
      <c r="K33" s="367"/>
      <c r="L33" s="367"/>
    </row>
    <row r="34" spans="1:12" s="15" customFormat="1">
      <c r="A34" s="185" t="s">
        <v>71</v>
      </c>
      <c r="B34" s="186" t="s">
        <v>427</v>
      </c>
      <c r="C34" s="167">
        <v>24037616</v>
      </c>
      <c r="D34" s="167">
        <f t="shared" si="3"/>
        <v>0</v>
      </c>
      <c r="E34" s="481">
        <v>0</v>
      </c>
      <c r="F34" s="167">
        <v>0</v>
      </c>
      <c r="G34" s="167">
        <v>24037616</v>
      </c>
      <c r="H34" s="167">
        <v>24037616</v>
      </c>
      <c r="I34" s="167">
        <f t="shared" si="4"/>
        <v>0</v>
      </c>
      <c r="J34" s="168"/>
      <c r="K34" s="367"/>
      <c r="L34" s="367"/>
    </row>
    <row r="35" spans="1:12" s="15" customFormat="1">
      <c r="A35" s="185" t="s">
        <v>437</v>
      </c>
      <c r="B35" s="186" t="s">
        <v>436</v>
      </c>
      <c r="C35" s="167"/>
      <c r="D35" s="167">
        <f t="shared" ref="D35" si="5">E35+F35</f>
        <v>0</v>
      </c>
      <c r="E35" s="481">
        <v>0</v>
      </c>
      <c r="F35" s="167">
        <v>0</v>
      </c>
      <c r="G35" s="167">
        <v>0</v>
      </c>
      <c r="H35" s="167">
        <v>0</v>
      </c>
      <c r="I35" s="167">
        <f t="shared" ref="I35" si="6">G35-H35</f>
        <v>0</v>
      </c>
      <c r="J35" s="168"/>
      <c r="K35" s="367"/>
      <c r="L35" s="367"/>
    </row>
    <row r="36" spans="1:12" s="15" customFormat="1">
      <c r="A36" s="185" t="s">
        <v>115</v>
      </c>
      <c r="B36" s="184" t="s">
        <v>113</v>
      </c>
      <c r="C36" s="167">
        <v>844233</v>
      </c>
      <c r="D36" s="167">
        <f t="shared" si="3"/>
        <v>-65849</v>
      </c>
      <c r="E36" s="429">
        <v>-65849</v>
      </c>
      <c r="F36" s="167">
        <v>0</v>
      </c>
      <c r="G36" s="167">
        <v>778384</v>
      </c>
      <c r="H36" s="167">
        <v>778258</v>
      </c>
      <c r="I36" s="167">
        <f t="shared" si="4"/>
        <v>126</v>
      </c>
      <c r="J36" s="168"/>
      <c r="K36" s="367"/>
      <c r="L36" s="367"/>
    </row>
    <row r="37" spans="1:12" s="15" customFormat="1">
      <c r="A37" s="185" t="s">
        <v>116</v>
      </c>
      <c r="B37" s="184" t="s">
        <v>114</v>
      </c>
      <c r="C37" s="167">
        <v>13371389</v>
      </c>
      <c r="D37" s="167">
        <f t="shared" si="3"/>
        <v>0</v>
      </c>
      <c r="E37" s="429">
        <v>0</v>
      </c>
      <c r="F37" s="167">
        <v>0</v>
      </c>
      <c r="G37" s="167">
        <v>13371389</v>
      </c>
      <c r="H37" s="167">
        <v>13584617</v>
      </c>
      <c r="I37" s="167">
        <f t="shared" si="4"/>
        <v>-213228</v>
      </c>
      <c r="J37" s="168"/>
      <c r="K37" s="367"/>
      <c r="L37" s="367"/>
    </row>
    <row r="38" spans="1:12" s="15" customFormat="1">
      <c r="A38" s="185" t="s">
        <v>121</v>
      </c>
      <c r="B38" s="184" t="s">
        <v>428</v>
      </c>
      <c r="C38" s="167"/>
      <c r="D38" s="167">
        <f t="shared" si="3"/>
        <v>0</v>
      </c>
      <c r="E38" s="429">
        <v>0</v>
      </c>
      <c r="F38" s="167">
        <v>0</v>
      </c>
      <c r="G38" s="167">
        <v>0</v>
      </c>
      <c r="H38" s="167">
        <v>0</v>
      </c>
      <c r="I38" s="167">
        <f t="shared" si="4"/>
        <v>0</v>
      </c>
      <c r="J38" s="168"/>
      <c r="K38" s="367"/>
      <c r="L38" s="367"/>
    </row>
    <row r="39" spans="1:12" s="15" customFormat="1">
      <c r="A39" s="185" t="s">
        <v>73</v>
      </c>
      <c r="B39" s="184" t="s">
        <v>74</v>
      </c>
      <c r="C39" s="167">
        <v>93081480</v>
      </c>
      <c r="D39" s="167">
        <f t="shared" si="3"/>
        <v>-10000127</v>
      </c>
      <c r="E39" s="429">
        <v>-10000127</v>
      </c>
      <c r="F39" s="167">
        <v>0</v>
      </c>
      <c r="G39" s="167">
        <v>83081353</v>
      </c>
      <c r="H39" s="167">
        <v>74803787</v>
      </c>
      <c r="I39" s="167">
        <f t="shared" si="4"/>
        <v>8277566</v>
      </c>
      <c r="J39" s="168"/>
      <c r="K39" s="367"/>
      <c r="L39" s="367"/>
    </row>
    <row r="40" spans="1:12" s="15" customFormat="1">
      <c r="A40" s="185" t="s">
        <v>75</v>
      </c>
      <c r="B40" s="186" t="s">
        <v>76</v>
      </c>
      <c r="C40" s="167">
        <v>106505630</v>
      </c>
      <c r="D40" s="167">
        <f t="shared" si="3"/>
        <v>0</v>
      </c>
      <c r="E40" s="429">
        <v>0</v>
      </c>
      <c r="F40" s="167">
        <v>0</v>
      </c>
      <c r="G40" s="167">
        <v>106505630</v>
      </c>
      <c r="H40" s="167">
        <v>71580839</v>
      </c>
      <c r="I40" s="167">
        <f t="shared" si="4"/>
        <v>34924791</v>
      </c>
      <c r="J40" s="168"/>
      <c r="K40" s="367"/>
      <c r="L40" s="367"/>
    </row>
    <row r="41" spans="1:12" s="15" customFormat="1">
      <c r="A41" s="185" t="s">
        <v>131</v>
      </c>
      <c r="B41" s="186" t="s">
        <v>132</v>
      </c>
      <c r="C41" s="167">
        <v>7736130</v>
      </c>
      <c r="D41" s="167">
        <f t="shared" si="3"/>
        <v>1667249</v>
      </c>
      <c r="E41" s="429">
        <v>1667249</v>
      </c>
      <c r="F41" s="167">
        <v>0</v>
      </c>
      <c r="G41" s="167">
        <v>9403379</v>
      </c>
      <c r="H41" s="167">
        <v>9403379</v>
      </c>
      <c r="I41" s="167">
        <f t="shared" si="4"/>
        <v>0</v>
      </c>
      <c r="J41" s="168"/>
      <c r="K41" s="367"/>
      <c r="L41" s="367"/>
    </row>
    <row r="42" spans="1:12" s="15" customFormat="1">
      <c r="A42" s="185" t="s">
        <v>77</v>
      </c>
      <c r="B42" s="387" t="s">
        <v>78</v>
      </c>
      <c r="C42" s="167">
        <v>12068742</v>
      </c>
      <c r="D42" s="167">
        <f t="shared" si="3"/>
        <v>-418910</v>
      </c>
      <c r="E42" s="429">
        <v>-418910</v>
      </c>
      <c r="F42" s="167">
        <v>0</v>
      </c>
      <c r="G42" s="167">
        <v>11649832</v>
      </c>
      <c r="H42" s="167">
        <v>10770492</v>
      </c>
      <c r="I42" s="167">
        <f t="shared" si="4"/>
        <v>879340</v>
      </c>
      <c r="J42" s="168"/>
      <c r="K42" s="367"/>
      <c r="L42" s="367"/>
    </row>
    <row r="43" spans="1:12" s="15" customFormat="1">
      <c r="A43" s="185" t="s">
        <v>79</v>
      </c>
      <c r="B43" s="387" t="s">
        <v>80</v>
      </c>
      <c r="C43" s="167">
        <v>159478834</v>
      </c>
      <c r="D43" s="167">
        <f t="shared" si="3"/>
        <v>0</v>
      </c>
      <c r="E43" s="429">
        <v>0</v>
      </c>
      <c r="F43" s="167">
        <v>0</v>
      </c>
      <c r="G43" s="167">
        <v>159478834</v>
      </c>
      <c r="H43" s="167">
        <v>161058731</v>
      </c>
      <c r="I43" s="167">
        <f t="shared" si="4"/>
        <v>-1579897</v>
      </c>
      <c r="J43" s="168"/>
      <c r="K43" s="367"/>
      <c r="L43" s="367"/>
    </row>
    <row r="44" spans="1:12" s="15" customFormat="1">
      <c r="A44" s="180" t="s">
        <v>133</v>
      </c>
      <c r="B44" s="181" t="s">
        <v>134</v>
      </c>
      <c r="C44" s="167">
        <v>36913</v>
      </c>
      <c r="D44" s="167">
        <f t="shared" si="3"/>
        <v>1437</v>
      </c>
      <c r="E44" s="481">
        <v>1437</v>
      </c>
      <c r="F44" s="167">
        <v>0</v>
      </c>
      <c r="G44" s="167">
        <v>38350</v>
      </c>
      <c r="H44" s="167">
        <v>38350</v>
      </c>
      <c r="I44" s="167">
        <f t="shared" si="4"/>
        <v>0</v>
      </c>
      <c r="J44" s="168"/>
      <c r="K44" s="367"/>
      <c r="L44" s="367"/>
    </row>
    <row r="45" spans="1:12" s="15" customFormat="1">
      <c r="A45" s="180" t="s">
        <v>81</v>
      </c>
      <c r="B45" s="182" t="s">
        <v>429</v>
      </c>
      <c r="C45" s="167">
        <v>28983072</v>
      </c>
      <c r="D45" s="167">
        <f t="shared" si="3"/>
        <v>0</v>
      </c>
      <c r="E45" s="481">
        <v>0</v>
      </c>
      <c r="F45" s="167">
        <v>0</v>
      </c>
      <c r="G45" s="167">
        <v>28983072</v>
      </c>
      <c r="H45" s="167">
        <v>28983072</v>
      </c>
      <c r="I45" s="167">
        <f t="shared" si="4"/>
        <v>0</v>
      </c>
      <c r="J45" s="168"/>
      <c r="K45" s="367"/>
      <c r="L45" s="367"/>
    </row>
    <row r="46" spans="1:12" s="15" customFormat="1">
      <c r="A46" s="180" t="s">
        <v>82</v>
      </c>
      <c r="B46" s="187" t="s">
        <v>430</v>
      </c>
      <c r="C46" s="167">
        <v>3927971</v>
      </c>
      <c r="D46" s="167">
        <f t="shared" si="3"/>
        <v>3658237</v>
      </c>
      <c r="E46" s="481">
        <v>3658237</v>
      </c>
      <c r="F46" s="167">
        <v>0</v>
      </c>
      <c r="G46" s="167">
        <v>7586208</v>
      </c>
      <c r="H46" s="167">
        <v>7586208</v>
      </c>
      <c r="I46" s="167">
        <f t="shared" si="4"/>
        <v>0</v>
      </c>
      <c r="J46" s="168"/>
      <c r="K46" s="367"/>
      <c r="L46" s="367"/>
    </row>
    <row r="47" spans="1:12" s="15" customFormat="1">
      <c r="A47" s="180" t="s">
        <v>517</v>
      </c>
      <c r="B47" s="187" t="s">
        <v>516</v>
      </c>
      <c r="C47" s="167"/>
      <c r="D47" s="167">
        <f t="shared" si="3"/>
        <v>6272302</v>
      </c>
      <c r="E47" s="481">
        <v>6272302</v>
      </c>
      <c r="F47" s="167">
        <v>0</v>
      </c>
      <c r="G47" s="167">
        <v>6272302</v>
      </c>
      <c r="H47" s="167">
        <v>6272302</v>
      </c>
      <c r="I47" s="167">
        <f t="shared" ref="I47" si="7">G47-H47</f>
        <v>0</v>
      </c>
      <c r="J47" s="168"/>
      <c r="K47" s="367"/>
      <c r="L47" s="367"/>
    </row>
    <row r="48" spans="1:12" s="15" customFormat="1">
      <c r="A48" s="180" t="s">
        <v>83</v>
      </c>
      <c r="B48" s="181" t="s">
        <v>431</v>
      </c>
      <c r="C48" s="167">
        <v>9003789</v>
      </c>
      <c r="D48" s="167">
        <f t="shared" si="3"/>
        <v>-480994</v>
      </c>
      <c r="E48" s="481">
        <v>-480994</v>
      </c>
      <c r="F48" s="167">
        <v>0</v>
      </c>
      <c r="G48" s="167">
        <v>8522795</v>
      </c>
      <c r="H48" s="167">
        <v>8522795</v>
      </c>
      <c r="I48" s="167">
        <f t="shared" si="4"/>
        <v>0</v>
      </c>
      <c r="J48" s="168"/>
      <c r="K48" s="367"/>
      <c r="L48" s="367"/>
    </row>
    <row r="49" spans="1:12" s="15" customFormat="1">
      <c r="A49" s="180" t="s">
        <v>140</v>
      </c>
      <c r="B49" s="181" t="s">
        <v>432</v>
      </c>
      <c r="C49" s="167"/>
      <c r="D49" s="167">
        <f t="shared" si="3"/>
        <v>0</v>
      </c>
      <c r="E49" s="481">
        <v>0</v>
      </c>
      <c r="F49" s="167">
        <v>0</v>
      </c>
      <c r="G49" s="167">
        <v>0</v>
      </c>
      <c r="H49" s="167">
        <v>0</v>
      </c>
      <c r="I49" s="167">
        <f t="shared" si="4"/>
        <v>0</v>
      </c>
      <c r="J49" s="168"/>
      <c r="K49" s="367"/>
      <c r="L49" s="367"/>
    </row>
    <row r="50" spans="1:12" s="15" customFormat="1">
      <c r="A50" s="180" t="s">
        <v>142</v>
      </c>
      <c r="B50" s="181" t="s">
        <v>433</v>
      </c>
      <c r="C50" s="167"/>
      <c r="D50" s="167">
        <f t="shared" si="3"/>
        <v>0</v>
      </c>
      <c r="E50" s="481">
        <v>0</v>
      </c>
      <c r="F50" s="167">
        <v>0</v>
      </c>
      <c r="G50" s="167">
        <v>0</v>
      </c>
      <c r="H50" s="167">
        <v>0</v>
      </c>
      <c r="I50" s="167">
        <f t="shared" si="4"/>
        <v>0</v>
      </c>
      <c r="J50" s="168"/>
      <c r="K50" s="367"/>
      <c r="L50" s="367"/>
    </row>
    <row r="51" spans="1:12" s="15" customFormat="1">
      <c r="A51" s="180" t="s">
        <v>112</v>
      </c>
      <c r="B51" s="186" t="s">
        <v>125</v>
      </c>
      <c r="C51" s="167">
        <v>13484404</v>
      </c>
      <c r="D51" s="167">
        <f t="shared" si="3"/>
        <v>4447520</v>
      </c>
      <c r="E51" s="481">
        <v>4447520</v>
      </c>
      <c r="F51" s="167">
        <v>0</v>
      </c>
      <c r="G51" s="167">
        <v>17931924</v>
      </c>
      <c r="H51" s="167">
        <v>17931924</v>
      </c>
      <c r="I51" s="167">
        <f t="shared" si="4"/>
        <v>0</v>
      </c>
      <c r="J51" s="168"/>
      <c r="K51" s="367"/>
      <c r="L51" s="367"/>
    </row>
    <row r="52" spans="1:12" s="15" customFormat="1">
      <c r="A52" s="180" t="s">
        <v>178</v>
      </c>
      <c r="B52" s="186" t="s">
        <v>434</v>
      </c>
      <c r="C52" s="167">
        <v>18374384</v>
      </c>
      <c r="D52" s="167">
        <f t="shared" si="3"/>
        <v>2373183</v>
      </c>
      <c r="E52" s="481">
        <v>2373183</v>
      </c>
      <c r="F52" s="167">
        <v>0</v>
      </c>
      <c r="G52" s="167">
        <v>20747567</v>
      </c>
      <c r="H52" s="167">
        <v>20747567</v>
      </c>
      <c r="I52" s="167">
        <f t="shared" si="4"/>
        <v>0</v>
      </c>
      <c r="J52" s="168"/>
      <c r="K52" s="367"/>
      <c r="L52" s="367"/>
    </row>
    <row r="53" spans="1:12" s="15" customFormat="1">
      <c r="A53" s="180" t="s">
        <v>366</v>
      </c>
      <c r="B53" s="186" t="s">
        <v>435</v>
      </c>
      <c r="C53" s="167"/>
      <c r="D53" s="167">
        <f t="shared" si="3"/>
        <v>5594538</v>
      </c>
      <c r="E53" s="481">
        <v>0</v>
      </c>
      <c r="F53" s="167">
        <v>5594538</v>
      </c>
      <c r="G53" s="167">
        <v>5594538</v>
      </c>
      <c r="H53" s="167">
        <v>5594538</v>
      </c>
      <c r="I53" s="167">
        <f t="shared" si="4"/>
        <v>0</v>
      </c>
      <c r="J53" s="168"/>
      <c r="K53" s="367"/>
      <c r="L53" s="367"/>
    </row>
    <row r="54" spans="1:12" s="15" customFormat="1">
      <c r="A54" s="180" t="s">
        <v>448</v>
      </c>
      <c r="B54" s="186" t="s">
        <v>447</v>
      </c>
      <c r="C54" s="167"/>
      <c r="D54" s="167">
        <f t="shared" ref="D54:D57" si="8">E54+F54</f>
        <v>0</v>
      </c>
      <c r="E54" s="481">
        <v>36900</v>
      </c>
      <c r="F54" s="167">
        <v>-36900</v>
      </c>
      <c r="G54" s="167">
        <v>0</v>
      </c>
      <c r="H54" s="167">
        <v>0</v>
      </c>
      <c r="I54" s="167">
        <f t="shared" ref="I54:I57" si="9">G54-H54</f>
        <v>0</v>
      </c>
      <c r="J54" s="168"/>
      <c r="K54" s="367"/>
      <c r="L54" s="367"/>
    </row>
    <row r="55" spans="1:12" s="15" customFormat="1">
      <c r="A55" s="180" t="s">
        <v>508</v>
      </c>
      <c r="B55" s="186" t="s">
        <v>507</v>
      </c>
      <c r="C55" s="167"/>
      <c r="D55" s="167">
        <f t="shared" ref="D55" si="10">E55+F55</f>
        <v>7339590</v>
      </c>
      <c r="E55" s="481">
        <v>7339590</v>
      </c>
      <c r="F55" s="167">
        <v>0</v>
      </c>
      <c r="G55" s="167">
        <v>7339590</v>
      </c>
      <c r="H55" s="167">
        <v>7339590</v>
      </c>
      <c r="I55" s="167">
        <f t="shared" ref="I55" si="11">G55-H55</f>
        <v>0</v>
      </c>
      <c r="J55" s="168"/>
      <c r="K55" s="367"/>
      <c r="L55" s="367"/>
    </row>
    <row r="56" spans="1:12" s="15" customFormat="1">
      <c r="A56" s="180" t="s">
        <v>449</v>
      </c>
      <c r="B56" s="186" t="s">
        <v>446</v>
      </c>
      <c r="C56" s="167"/>
      <c r="D56" s="167">
        <f t="shared" si="8"/>
        <v>680546</v>
      </c>
      <c r="E56" s="481">
        <v>680546</v>
      </c>
      <c r="F56" s="167">
        <v>0</v>
      </c>
      <c r="G56" s="167">
        <v>680546</v>
      </c>
      <c r="H56" s="167">
        <v>680546</v>
      </c>
      <c r="I56" s="167">
        <f t="shared" si="9"/>
        <v>0</v>
      </c>
      <c r="J56" s="168"/>
      <c r="K56" s="367"/>
      <c r="L56" s="367"/>
    </row>
    <row r="57" spans="1:12" s="15" customFormat="1">
      <c r="A57" s="180" t="s">
        <v>450</v>
      </c>
      <c r="B57" s="186" t="s">
        <v>445</v>
      </c>
      <c r="C57" s="167"/>
      <c r="D57" s="167">
        <f t="shared" si="8"/>
        <v>2500000</v>
      </c>
      <c r="E57" s="481">
        <v>2500000</v>
      </c>
      <c r="F57" s="167">
        <v>0</v>
      </c>
      <c r="G57" s="167">
        <v>2500000</v>
      </c>
      <c r="H57" s="167">
        <v>2500000</v>
      </c>
      <c r="I57" s="167">
        <f t="shared" si="9"/>
        <v>0</v>
      </c>
      <c r="J57" s="168"/>
      <c r="K57" s="367"/>
      <c r="L57" s="367"/>
    </row>
    <row r="58" spans="1:12" s="15" customFormat="1">
      <c r="A58" s="180" t="s">
        <v>456</v>
      </c>
      <c r="B58" s="186" t="s">
        <v>455</v>
      </c>
      <c r="C58" s="167"/>
      <c r="D58" s="167">
        <f t="shared" ref="D58:D60" si="12">E58+F58</f>
        <v>17369952</v>
      </c>
      <c r="E58" s="481">
        <v>17369952</v>
      </c>
      <c r="F58" s="167">
        <v>0</v>
      </c>
      <c r="G58" s="167">
        <v>17369952</v>
      </c>
      <c r="H58" s="167">
        <v>17369952</v>
      </c>
      <c r="I58" s="167">
        <f t="shared" ref="I58:I59" si="13">G58-H58</f>
        <v>0</v>
      </c>
      <c r="J58" s="168"/>
      <c r="K58" s="367"/>
      <c r="L58" s="367"/>
    </row>
    <row r="59" spans="1:12" s="15" customFormat="1">
      <c r="A59" s="180" t="s">
        <v>463</v>
      </c>
      <c r="B59" s="186" t="s">
        <v>462</v>
      </c>
      <c r="C59" s="167"/>
      <c r="D59" s="167">
        <f t="shared" si="12"/>
        <v>0</v>
      </c>
      <c r="E59" s="481">
        <v>0</v>
      </c>
      <c r="F59" s="167">
        <v>0</v>
      </c>
      <c r="G59" s="167">
        <v>0</v>
      </c>
      <c r="H59" s="167">
        <v>0</v>
      </c>
      <c r="I59" s="167">
        <f t="shared" si="13"/>
        <v>0</v>
      </c>
      <c r="J59" s="168"/>
      <c r="K59" s="367"/>
      <c r="L59" s="367"/>
    </row>
    <row r="60" spans="1:12" s="15" customFormat="1">
      <c r="A60" s="180" t="s">
        <v>484</v>
      </c>
      <c r="B60" s="186" t="s">
        <v>483</v>
      </c>
      <c r="C60" s="167"/>
      <c r="D60" s="167">
        <f t="shared" si="12"/>
        <v>3398364</v>
      </c>
      <c r="E60" s="481">
        <v>3398364</v>
      </c>
      <c r="F60" s="167">
        <v>0</v>
      </c>
      <c r="G60" s="167">
        <v>3398364</v>
      </c>
      <c r="H60" s="167">
        <v>3398364</v>
      </c>
      <c r="I60" s="167">
        <f t="shared" ref="I60" si="14">G60-H60</f>
        <v>0</v>
      </c>
      <c r="J60" s="168"/>
      <c r="K60" s="367"/>
      <c r="L60" s="367"/>
    </row>
    <row r="61" spans="1:12" s="15" customFormat="1" ht="16.2">
      <c r="A61" s="170" t="s">
        <v>85</v>
      </c>
      <c r="B61" s="178"/>
      <c r="C61" s="188">
        <f t="shared" ref="C61:I61" si="15">SUM(C21:C60)</f>
        <v>958358642</v>
      </c>
      <c r="D61" s="188">
        <f t="shared" si="15"/>
        <v>63814934</v>
      </c>
      <c r="E61" s="484">
        <v>57478581</v>
      </c>
      <c r="F61" s="188">
        <f t="shared" si="15"/>
        <v>6336353</v>
      </c>
      <c r="G61" s="188">
        <f t="shared" si="15"/>
        <v>1022173576</v>
      </c>
      <c r="H61" s="188">
        <f t="shared" si="15"/>
        <v>905326859</v>
      </c>
      <c r="I61" s="188">
        <f t="shared" si="15"/>
        <v>116846717</v>
      </c>
      <c r="J61" s="168"/>
      <c r="L61" s="367"/>
    </row>
    <row r="62" spans="1:12" s="15" customFormat="1" ht="16.2">
      <c r="A62" s="173"/>
      <c r="B62" s="179"/>
      <c r="C62" s="175"/>
      <c r="D62" s="175"/>
      <c r="E62" s="483"/>
      <c r="F62" s="175"/>
      <c r="G62" s="175"/>
      <c r="H62" s="175"/>
      <c r="I62" s="175"/>
      <c r="J62" s="168"/>
    </row>
    <row r="63" spans="1:12" s="15" customFormat="1">
      <c r="A63" s="189" t="s">
        <v>86</v>
      </c>
      <c r="B63" s="181" t="s">
        <v>87</v>
      </c>
      <c r="C63" s="167">
        <v>6486488</v>
      </c>
      <c r="D63" s="167">
        <f t="shared" ref="D63:D66" si="16">E63+F63</f>
        <v>4347031</v>
      </c>
      <c r="E63" s="481">
        <v>4347031</v>
      </c>
      <c r="F63" s="167">
        <v>0</v>
      </c>
      <c r="G63" s="167">
        <v>10833519</v>
      </c>
      <c r="H63" s="167">
        <v>10833519</v>
      </c>
      <c r="I63" s="167">
        <f>G63-H63</f>
        <v>0</v>
      </c>
      <c r="J63" s="168"/>
    </row>
    <row r="64" spans="1:12" s="15" customFormat="1">
      <c r="A64" s="189" t="s">
        <v>88</v>
      </c>
      <c r="B64" s="181" t="s">
        <v>89</v>
      </c>
      <c r="C64" s="167">
        <v>109630</v>
      </c>
      <c r="D64" s="167">
        <f t="shared" si="16"/>
        <v>-36998</v>
      </c>
      <c r="E64" s="481">
        <v>-36998</v>
      </c>
      <c r="F64" s="167">
        <v>0</v>
      </c>
      <c r="G64" s="167">
        <v>72632</v>
      </c>
      <c r="H64" s="167">
        <v>72632</v>
      </c>
      <c r="I64" s="167">
        <f>G64-H64</f>
        <v>0</v>
      </c>
      <c r="J64" s="168"/>
    </row>
    <row r="65" spans="1:10" s="15" customFormat="1">
      <c r="A65" s="189" t="s">
        <v>90</v>
      </c>
      <c r="B65" s="182" t="s">
        <v>91</v>
      </c>
      <c r="C65" s="167">
        <v>772839</v>
      </c>
      <c r="D65" s="167">
        <f t="shared" si="16"/>
        <v>0</v>
      </c>
      <c r="E65" s="481">
        <v>0</v>
      </c>
      <c r="F65" s="167">
        <v>0</v>
      </c>
      <c r="G65" s="167">
        <v>772839</v>
      </c>
      <c r="H65" s="167">
        <v>772839</v>
      </c>
      <c r="I65" s="167">
        <f>G65-H65</f>
        <v>0</v>
      </c>
      <c r="J65" s="168"/>
    </row>
    <row r="66" spans="1:10" s="15" customFormat="1">
      <c r="A66" s="189" t="s">
        <v>156</v>
      </c>
      <c r="B66" s="181" t="s">
        <v>155</v>
      </c>
      <c r="C66" s="167">
        <v>8792</v>
      </c>
      <c r="D66" s="167">
        <f t="shared" si="16"/>
        <v>0</v>
      </c>
      <c r="E66" s="481">
        <v>0</v>
      </c>
      <c r="F66" s="167">
        <v>0</v>
      </c>
      <c r="G66" s="167">
        <v>8792</v>
      </c>
      <c r="H66" s="167">
        <v>8792</v>
      </c>
      <c r="I66" s="167">
        <f>G66-H66</f>
        <v>0</v>
      </c>
      <c r="J66" s="168"/>
    </row>
    <row r="67" spans="1:10" s="15" customFormat="1">
      <c r="A67" s="170" t="s">
        <v>185</v>
      </c>
      <c r="B67" s="190"/>
      <c r="C67" s="172">
        <f t="shared" ref="C67:I67" si="17">SUM(C63:C66)</f>
        <v>7377749</v>
      </c>
      <c r="D67" s="172">
        <f t="shared" si="17"/>
        <v>4310033</v>
      </c>
      <c r="E67" s="482">
        <v>4310033</v>
      </c>
      <c r="F67" s="172">
        <f>SUM(F63:F66)</f>
        <v>0</v>
      </c>
      <c r="G67" s="172">
        <f>SUM(G63:G66)</f>
        <v>11687782</v>
      </c>
      <c r="H67" s="172">
        <f t="shared" si="17"/>
        <v>11687782</v>
      </c>
      <c r="I67" s="172">
        <f t="shared" si="17"/>
        <v>0</v>
      </c>
      <c r="J67" s="168"/>
    </row>
    <row r="68" spans="1:10" s="15" customFormat="1">
      <c r="A68" s="191"/>
      <c r="B68" s="192"/>
      <c r="C68" s="175"/>
      <c r="D68" s="175"/>
      <c r="E68" s="483"/>
      <c r="F68" s="175"/>
      <c r="G68" s="175"/>
      <c r="H68" s="175"/>
      <c r="I68" s="175"/>
      <c r="J68" s="168"/>
    </row>
    <row r="69" spans="1:10" s="15" customFormat="1" ht="16.2" thickBot="1">
      <c r="A69" s="193" t="s">
        <v>92</v>
      </c>
      <c r="B69" s="194"/>
      <c r="C69" s="195">
        <f t="shared" ref="C69:H69" si="18">SUM(C67,C61,C19)</f>
        <v>2313425440</v>
      </c>
      <c r="D69" s="195">
        <f t="shared" si="18"/>
        <v>121849938</v>
      </c>
      <c r="E69" s="485">
        <v>115513585</v>
      </c>
      <c r="F69" s="196">
        <f t="shared" si="18"/>
        <v>6336353</v>
      </c>
      <c r="G69" s="196">
        <f t="shared" si="18"/>
        <v>2435275378</v>
      </c>
      <c r="H69" s="196">
        <f t="shared" si="18"/>
        <v>2355674726</v>
      </c>
      <c r="I69" s="196">
        <f>SUM(I67,I61,I19)</f>
        <v>79600652</v>
      </c>
      <c r="J69" s="168"/>
    </row>
    <row r="70" spans="1:10" s="15" customFormat="1" ht="14.4" thickTop="1">
      <c r="B70" s="38"/>
      <c r="C70" s="39"/>
      <c r="D70" s="16"/>
      <c r="E70" s="16"/>
      <c r="F70" s="16"/>
      <c r="G70" s="16"/>
      <c r="H70" s="16"/>
      <c r="I70" s="16"/>
    </row>
    <row r="71" spans="1:10" s="15" customFormat="1" ht="13.8">
      <c r="B71" s="39"/>
      <c r="C71" s="39"/>
      <c r="D71" s="39"/>
      <c r="E71" s="16"/>
      <c r="F71" s="16"/>
      <c r="G71" s="16"/>
    </row>
    <row r="72" spans="1:10" s="15" customFormat="1" ht="13.8">
      <c r="B72" s="39"/>
      <c r="C72" s="39"/>
      <c r="D72" s="39"/>
      <c r="E72" s="39"/>
      <c r="F72" s="39"/>
      <c r="G72" s="39"/>
      <c r="H72" s="39"/>
      <c r="I72" s="39"/>
    </row>
    <row r="73" spans="1:10" s="15" customFormat="1" ht="13.8">
      <c r="B73" s="40"/>
      <c r="C73" s="39"/>
      <c r="D73" s="16"/>
      <c r="E73" s="16"/>
      <c r="F73" s="16"/>
      <c r="G73" s="16"/>
      <c r="H73" s="16"/>
      <c r="I73" s="16"/>
    </row>
    <row r="74" spans="1:10" s="15" customFormat="1" ht="13.8">
      <c r="B74" s="40"/>
      <c r="C74" s="39"/>
      <c r="D74" s="16"/>
      <c r="E74" s="16"/>
      <c r="F74" s="16"/>
      <c r="G74" s="16"/>
      <c r="H74" s="16"/>
      <c r="I74" s="16"/>
    </row>
    <row r="75" spans="1:10" s="15" customFormat="1" ht="13.8">
      <c r="B75" s="40"/>
      <c r="C75" s="39"/>
      <c r="D75" s="16"/>
      <c r="E75" s="16"/>
      <c r="F75" s="16"/>
      <c r="G75" s="16"/>
      <c r="H75" s="16"/>
      <c r="I75" s="16"/>
    </row>
    <row r="76" spans="1:10" s="15" customFormat="1" ht="13.8">
      <c r="B76" s="40"/>
      <c r="C76" s="39"/>
      <c r="D76" s="16"/>
      <c r="E76" s="16"/>
      <c r="F76" s="16"/>
      <c r="G76" s="16"/>
      <c r="H76" s="16"/>
      <c r="I76" s="16"/>
    </row>
    <row r="77" spans="1:10" s="15" customFormat="1" ht="13.8">
      <c r="B77" s="40"/>
      <c r="C77" s="39"/>
      <c r="D77" s="16"/>
      <c r="E77" s="16"/>
      <c r="F77" s="16"/>
      <c r="G77" s="16"/>
      <c r="H77" s="16"/>
      <c r="I77" s="16"/>
    </row>
    <row r="78" spans="1:10" s="15" customFormat="1" ht="13.8">
      <c r="B78" s="40"/>
      <c r="C78" s="39"/>
      <c r="D78" s="16"/>
      <c r="E78" s="16"/>
      <c r="F78" s="16"/>
      <c r="G78" s="16"/>
      <c r="H78" s="16"/>
      <c r="I78" s="16"/>
    </row>
    <row r="79" spans="1:10" s="15" customFormat="1" ht="13.8">
      <c r="B79" s="40"/>
      <c r="C79" s="39"/>
      <c r="D79" s="16"/>
      <c r="E79" s="16"/>
      <c r="F79" s="16"/>
      <c r="G79" s="16"/>
      <c r="H79" s="16"/>
      <c r="I79" s="16"/>
    </row>
    <row r="80" spans="1:10" s="15" customFormat="1" ht="13.8">
      <c r="B80" s="40"/>
      <c r="C80" s="39"/>
      <c r="D80" s="16"/>
      <c r="E80" s="16"/>
      <c r="F80" s="16"/>
      <c r="G80" s="16"/>
      <c r="H80" s="16"/>
      <c r="I80" s="16"/>
    </row>
    <row r="81" spans="2:9" s="15" customFormat="1" ht="13.8">
      <c r="B81" s="40"/>
      <c r="C81" s="39"/>
      <c r="D81" s="16"/>
      <c r="E81" s="16"/>
      <c r="F81" s="16"/>
      <c r="G81" s="16"/>
      <c r="H81" s="16"/>
      <c r="I81" s="16"/>
    </row>
    <row r="82" spans="2:9" s="15" customFormat="1" ht="13.8">
      <c r="B82" s="40"/>
      <c r="C82" s="39"/>
      <c r="D82" s="16"/>
      <c r="E82" s="16"/>
      <c r="F82" s="16"/>
      <c r="G82" s="16"/>
      <c r="H82" s="16"/>
      <c r="I82" s="16"/>
    </row>
    <row r="83" spans="2:9" s="15" customFormat="1" ht="13.8">
      <c r="B83" s="40"/>
      <c r="C83" s="39"/>
      <c r="D83" s="16"/>
      <c r="E83" s="16"/>
      <c r="F83" s="16"/>
      <c r="G83" s="16"/>
      <c r="H83" s="16"/>
      <c r="I83" s="16"/>
    </row>
    <row r="84" spans="2:9" s="15" customFormat="1" ht="13.8">
      <c r="B84" s="40"/>
      <c r="C84" s="39"/>
      <c r="D84" s="16"/>
      <c r="E84" s="16"/>
      <c r="F84" s="16"/>
      <c r="G84" s="16"/>
      <c r="H84" s="16"/>
      <c r="I84" s="16"/>
    </row>
    <row r="85" spans="2:9" s="15" customFormat="1" ht="13.8">
      <c r="B85" s="40"/>
      <c r="C85" s="39"/>
      <c r="D85" s="16"/>
      <c r="E85" s="16"/>
      <c r="F85" s="16"/>
      <c r="G85" s="16"/>
      <c r="H85" s="16"/>
      <c r="I85" s="16"/>
    </row>
    <row r="86" spans="2:9" s="15" customFormat="1" ht="13.8">
      <c r="B86" s="40"/>
      <c r="C86" s="39"/>
      <c r="D86" s="16"/>
      <c r="E86" s="16"/>
      <c r="F86" s="16"/>
      <c r="G86" s="16"/>
      <c r="H86" s="16"/>
      <c r="I86" s="16"/>
    </row>
    <row r="87" spans="2:9" s="15" customFormat="1" ht="13.8">
      <c r="B87" s="40"/>
      <c r="C87" s="39"/>
      <c r="D87" s="16"/>
      <c r="E87" s="16"/>
      <c r="F87" s="16"/>
      <c r="G87" s="16"/>
      <c r="H87" s="16"/>
      <c r="I87" s="16"/>
    </row>
    <row r="88" spans="2:9" s="15" customFormat="1" ht="13.8">
      <c r="B88" s="40"/>
      <c r="C88" s="39"/>
      <c r="D88" s="16"/>
      <c r="E88" s="16"/>
      <c r="F88" s="16"/>
      <c r="G88" s="16"/>
      <c r="H88" s="16"/>
      <c r="I88" s="16"/>
    </row>
    <row r="89" spans="2:9" s="15" customFormat="1" ht="13.8">
      <c r="B89" s="40"/>
      <c r="C89" s="39"/>
      <c r="D89" s="16"/>
      <c r="E89" s="16"/>
      <c r="F89" s="16"/>
      <c r="G89" s="16"/>
      <c r="H89" s="16"/>
      <c r="I89" s="16"/>
    </row>
    <row r="90" spans="2:9" s="15" customFormat="1" ht="13.8">
      <c r="B90" s="40"/>
      <c r="C90" s="39"/>
      <c r="D90" s="16"/>
      <c r="E90" s="16"/>
      <c r="F90" s="16"/>
      <c r="G90" s="16"/>
      <c r="H90" s="16"/>
      <c r="I90" s="16"/>
    </row>
    <row r="91" spans="2:9" s="15" customFormat="1" ht="13.8">
      <c r="B91" s="40"/>
      <c r="C91" s="39"/>
      <c r="D91" s="16"/>
      <c r="E91" s="16"/>
      <c r="F91" s="16"/>
      <c r="G91" s="16"/>
      <c r="H91" s="16"/>
      <c r="I91" s="16"/>
    </row>
    <row r="92" spans="2:9" s="15" customFormat="1" ht="13.8">
      <c r="B92" s="40"/>
      <c r="C92" s="39"/>
      <c r="D92" s="16"/>
      <c r="E92" s="16"/>
      <c r="F92" s="16"/>
      <c r="G92" s="16"/>
      <c r="H92" s="16"/>
      <c r="I92" s="16"/>
    </row>
    <row r="93" spans="2:9" s="15" customFormat="1" ht="13.8">
      <c r="B93" s="40"/>
      <c r="C93" s="39"/>
      <c r="D93" s="16"/>
      <c r="E93" s="16"/>
      <c r="F93" s="16"/>
      <c r="G93" s="16"/>
      <c r="H93" s="16"/>
      <c r="I93" s="16"/>
    </row>
    <row r="94" spans="2:9" s="15" customFormat="1" ht="13.8">
      <c r="B94" s="40"/>
      <c r="C94" s="39"/>
      <c r="D94" s="16"/>
      <c r="E94" s="16"/>
      <c r="F94" s="16"/>
      <c r="G94" s="16"/>
      <c r="H94" s="16"/>
      <c r="I94" s="16"/>
    </row>
    <row r="95" spans="2:9" s="15" customFormat="1" ht="13.8">
      <c r="B95" s="40"/>
      <c r="C95" s="39"/>
      <c r="D95" s="16"/>
      <c r="E95" s="16"/>
      <c r="F95" s="16"/>
      <c r="G95" s="16"/>
      <c r="H95" s="16"/>
      <c r="I95" s="16"/>
    </row>
    <row r="96" spans="2:9" s="15" customFormat="1" ht="13.8">
      <c r="B96" s="40"/>
      <c r="C96" s="39"/>
      <c r="D96" s="16"/>
      <c r="E96" s="16"/>
      <c r="F96" s="16"/>
      <c r="G96" s="16"/>
      <c r="H96" s="16"/>
      <c r="I96" s="16"/>
    </row>
    <row r="97" spans="2:9" s="15" customFormat="1" ht="13.8">
      <c r="B97" s="40"/>
      <c r="C97" s="39"/>
      <c r="D97" s="16"/>
      <c r="E97" s="16"/>
      <c r="F97" s="16"/>
      <c r="G97" s="16"/>
      <c r="H97" s="16"/>
      <c r="I97" s="16"/>
    </row>
    <row r="98" spans="2:9" s="15" customFormat="1" ht="13.8">
      <c r="B98" s="40"/>
      <c r="C98" s="39"/>
      <c r="D98" s="16"/>
      <c r="E98" s="16"/>
      <c r="F98" s="16"/>
      <c r="G98" s="16"/>
      <c r="H98" s="16"/>
      <c r="I98" s="16"/>
    </row>
    <row r="99" spans="2:9" s="15" customFormat="1" ht="13.8">
      <c r="B99" s="40"/>
      <c r="C99" s="39"/>
      <c r="D99" s="16"/>
      <c r="E99" s="16"/>
      <c r="F99" s="16"/>
      <c r="G99" s="16"/>
      <c r="H99" s="16"/>
      <c r="I99" s="16"/>
    </row>
    <row r="100" spans="2:9" s="15" customFormat="1" ht="13.8">
      <c r="B100" s="40"/>
      <c r="C100" s="39"/>
      <c r="D100" s="16"/>
      <c r="E100" s="16"/>
      <c r="F100" s="16"/>
      <c r="G100" s="16"/>
      <c r="H100" s="16"/>
      <c r="I100" s="16"/>
    </row>
    <row r="101" spans="2:9" s="15" customFormat="1" ht="13.8">
      <c r="B101" s="40"/>
      <c r="C101" s="39"/>
      <c r="D101" s="16"/>
      <c r="E101" s="16"/>
      <c r="F101" s="16"/>
      <c r="G101" s="16"/>
      <c r="H101" s="16"/>
      <c r="I101" s="16"/>
    </row>
    <row r="102" spans="2:9" s="15" customFormat="1" ht="13.8">
      <c r="B102" s="40"/>
      <c r="C102" s="39"/>
      <c r="D102" s="16"/>
      <c r="E102" s="16"/>
      <c r="F102" s="16"/>
      <c r="G102" s="16"/>
      <c r="H102" s="16"/>
      <c r="I102" s="16"/>
    </row>
  </sheetData>
  <autoFilter ref="A6:I91" xr:uid="{56946CB8-1EE8-4F0C-8886-DC00D1B1D905}"/>
  <phoneticPr fontId="126"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Q57"/>
  <sheetViews>
    <sheetView zoomScale="70" zoomScaleNormal="70" workbookViewId="0">
      <pane ySplit="6" topLeftCell="A19" activePane="bottomLeft" state="frozen"/>
      <selection activeCell="D38" sqref="D38"/>
      <selection pane="bottomLeft" activeCell="M47" sqref="M47"/>
    </sheetView>
  </sheetViews>
  <sheetFormatPr defaultColWidth="9.109375" defaultRowHeight="13.2"/>
  <cols>
    <col min="1" max="1" width="11.33203125" style="5" customWidth="1"/>
    <col min="2" max="2" width="52.6640625" style="5" bestFit="1" customWidth="1"/>
    <col min="3" max="3" width="25.5546875" style="6" customWidth="1"/>
    <col min="4" max="4" width="22.5546875" style="6" customWidth="1"/>
    <col min="5" max="5" width="23.6640625" style="6" customWidth="1"/>
    <col min="6" max="6" width="21.6640625" style="6" customWidth="1"/>
    <col min="7" max="7" width="24.109375" style="6" customWidth="1"/>
    <col min="8" max="8" width="21.109375" style="6" customWidth="1"/>
    <col min="9" max="9" width="22.88671875" style="6" customWidth="1"/>
    <col min="10" max="10" width="23.5546875" style="6" customWidth="1"/>
    <col min="11" max="11" width="23.33203125" style="6" customWidth="1"/>
    <col min="12" max="12" width="24.6640625" style="6" customWidth="1"/>
    <col min="13" max="13" width="25.88671875" style="6" customWidth="1"/>
    <col min="14" max="14" width="22.5546875" style="6" customWidth="1"/>
    <col min="15" max="15" width="25.5546875" style="6" customWidth="1"/>
    <col min="16" max="16" width="16" style="5" bestFit="1" customWidth="1"/>
    <col min="17" max="17" width="12.109375" style="5" bestFit="1" customWidth="1"/>
    <col min="18" max="16384" width="9.109375" style="5"/>
  </cols>
  <sheetData>
    <row r="1" spans="1:17" s="4" customFormat="1" ht="16.2">
      <c r="A1" s="696" t="s">
        <v>3</v>
      </c>
      <c r="B1" s="696"/>
      <c r="C1" s="696"/>
      <c r="D1" s="696"/>
      <c r="E1" s="696"/>
      <c r="F1" s="696"/>
      <c r="G1" s="696"/>
      <c r="H1" s="696"/>
      <c r="I1" s="696"/>
      <c r="J1" s="696"/>
      <c r="K1" s="696"/>
      <c r="L1" s="696"/>
      <c r="M1" s="696"/>
      <c r="N1" s="696"/>
      <c r="O1" s="696"/>
    </row>
    <row r="2" spans="1:17" s="1" customFormat="1" ht="15.6">
      <c r="A2" s="697" t="s">
        <v>576</v>
      </c>
      <c r="B2" s="697"/>
      <c r="C2" s="697"/>
      <c r="D2" s="697"/>
      <c r="E2" s="697"/>
      <c r="F2" s="697"/>
      <c r="G2" s="697"/>
      <c r="H2" s="697"/>
      <c r="I2" s="697"/>
      <c r="J2" s="697"/>
      <c r="K2" s="697"/>
      <c r="L2" s="697"/>
      <c r="M2" s="697"/>
      <c r="N2" s="697"/>
      <c r="O2" s="697"/>
    </row>
    <row r="3" spans="1:17" s="1" customFormat="1" ht="15.6">
      <c r="A3" s="698" t="str">
        <f>'Schedule 1'!A3:L3</f>
        <v>Data Through April 30, 2023</v>
      </c>
      <c r="B3" s="698"/>
      <c r="C3" s="698"/>
      <c r="D3" s="698"/>
      <c r="E3" s="698"/>
      <c r="F3" s="698"/>
      <c r="G3" s="698"/>
      <c r="H3" s="698"/>
      <c r="I3" s="698"/>
      <c r="J3" s="698"/>
      <c r="K3" s="698"/>
      <c r="L3" s="698"/>
      <c r="M3" s="698"/>
      <c r="N3" s="698"/>
      <c r="O3" s="698"/>
    </row>
    <row r="4" spans="1:17" ht="15.6">
      <c r="A4" s="148"/>
      <c r="B4" s="148"/>
      <c r="C4" s="148"/>
      <c r="D4" s="148"/>
      <c r="E4" s="468"/>
      <c r="F4" s="468"/>
      <c r="G4" s="468"/>
      <c r="H4" s="468"/>
      <c r="I4" s="468"/>
      <c r="J4" s="468"/>
      <c r="K4" s="468"/>
      <c r="L4" s="468"/>
      <c r="M4" s="468"/>
      <c r="N4" s="148"/>
      <c r="O4" s="148"/>
    </row>
    <row r="5" spans="1:17" s="15" customFormat="1" ht="15.6">
      <c r="A5" s="701"/>
      <c r="B5" s="702"/>
      <c r="C5" s="200"/>
      <c r="D5" s="200"/>
      <c r="E5" s="460" t="s">
        <v>6</v>
      </c>
      <c r="F5" s="461"/>
      <c r="G5" s="461"/>
      <c r="H5" s="461"/>
      <c r="I5" s="461"/>
      <c r="J5" s="461"/>
      <c r="K5" s="461"/>
      <c r="L5" s="461"/>
      <c r="M5" s="461"/>
      <c r="N5" s="201"/>
      <c r="O5" s="202"/>
    </row>
    <row r="6" spans="1:17" s="15" customFormat="1" ht="32.4">
      <c r="A6" s="203"/>
      <c r="B6" s="204"/>
      <c r="C6" s="205" t="s">
        <v>4</v>
      </c>
      <c r="D6" s="205" t="s">
        <v>5</v>
      </c>
      <c r="E6" s="206" t="s">
        <v>644</v>
      </c>
      <c r="F6" s="206" t="s">
        <v>348</v>
      </c>
      <c r="G6" s="207" t="s">
        <v>182</v>
      </c>
      <c r="H6" s="206" t="s">
        <v>223</v>
      </c>
      <c r="I6" s="206" t="s">
        <v>224</v>
      </c>
      <c r="J6" s="206" t="s">
        <v>291</v>
      </c>
      <c r="K6" s="207" t="s">
        <v>183</v>
      </c>
      <c r="L6" s="417" t="s">
        <v>504</v>
      </c>
      <c r="M6" s="208" t="s">
        <v>137</v>
      </c>
      <c r="N6" s="209" t="s">
        <v>138</v>
      </c>
      <c r="O6" s="210" t="s">
        <v>139</v>
      </c>
    </row>
    <row r="7" spans="1:17" s="15" customFormat="1" ht="9" customHeight="1">
      <c r="A7" s="211"/>
      <c r="B7" s="211"/>
      <c r="C7" s="212"/>
      <c r="D7" s="212"/>
      <c r="E7" s="213"/>
      <c r="F7" s="213"/>
      <c r="G7" s="214"/>
      <c r="H7" s="213"/>
      <c r="I7" s="213"/>
      <c r="J7" s="213"/>
      <c r="K7" s="214"/>
      <c r="L7" s="214"/>
      <c r="M7" s="214"/>
      <c r="N7" s="214"/>
      <c r="O7" s="214"/>
    </row>
    <row r="8" spans="1:17" s="68" customFormat="1" ht="18" customHeight="1">
      <c r="A8" s="123" t="s">
        <v>22</v>
      </c>
      <c r="B8" s="123" t="s">
        <v>7</v>
      </c>
      <c r="C8" s="215">
        <v>16961639</v>
      </c>
      <c r="D8" s="215">
        <v>0</v>
      </c>
      <c r="E8" s="215">
        <v>10336506</v>
      </c>
      <c r="F8" s="215">
        <v>0</v>
      </c>
      <c r="G8" s="215">
        <v>108824</v>
      </c>
      <c r="H8" s="215">
        <v>2253364</v>
      </c>
      <c r="I8" s="215">
        <v>235580</v>
      </c>
      <c r="J8" s="215">
        <v>0</v>
      </c>
      <c r="K8" s="215">
        <v>0</v>
      </c>
      <c r="L8" s="215">
        <v>0</v>
      </c>
      <c r="M8" s="215">
        <f>SUM(E8:L8)</f>
        <v>12934274</v>
      </c>
      <c r="N8" s="215">
        <v>0</v>
      </c>
      <c r="O8" s="215">
        <f>SUM(C8,D8,M8,N8)</f>
        <v>29895913</v>
      </c>
      <c r="P8" s="328"/>
      <c r="Q8" s="328"/>
    </row>
    <row r="9" spans="1:17" s="68" customFormat="1" ht="18" customHeight="1">
      <c r="A9" s="699" t="s">
        <v>218</v>
      </c>
      <c r="B9" s="700"/>
      <c r="C9" s="216">
        <f>C8</f>
        <v>16961639</v>
      </c>
      <c r="D9" s="216">
        <f t="shared" ref="D9:J9" si="0">D8</f>
        <v>0</v>
      </c>
      <c r="E9" s="216">
        <f t="shared" si="0"/>
        <v>10336506</v>
      </c>
      <c r="F9" s="216">
        <f t="shared" si="0"/>
        <v>0</v>
      </c>
      <c r="G9" s="216">
        <f t="shared" si="0"/>
        <v>108824</v>
      </c>
      <c r="H9" s="216">
        <f t="shared" si="0"/>
        <v>2253364</v>
      </c>
      <c r="I9" s="216">
        <f t="shared" si="0"/>
        <v>235580</v>
      </c>
      <c r="J9" s="216">
        <f t="shared" si="0"/>
        <v>0</v>
      </c>
      <c r="K9" s="216">
        <f>K8</f>
        <v>0</v>
      </c>
      <c r="L9" s="216"/>
      <c r="M9" s="216">
        <f>M8</f>
        <v>12934274</v>
      </c>
      <c r="N9" s="216">
        <f>N8</f>
        <v>0</v>
      </c>
      <c r="O9" s="216">
        <f>O8</f>
        <v>29895913</v>
      </c>
      <c r="P9" s="328"/>
      <c r="Q9" s="328"/>
    </row>
    <row r="10" spans="1:17" s="68" customFormat="1" ht="18" customHeight="1">
      <c r="A10" s="123" t="s">
        <v>23</v>
      </c>
      <c r="B10" s="123" t="s">
        <v>8</v>
      </c>
      <c r="C10" s="215">
        <v>660680785</v>
      </c>
      <c r="D10" s="215">
        <v>0</v>
      </c>
      <c r="E10" s="215">
        <v>126128400</v>
      </c>
      <c r="F10" s="215">
        <v>0</v>
      </c>
      <c r="G10" s="215">
        <v>57505111</v>
      </c>
      <c r="H10" s="215">
        <v>937990</v>
      </c>
      <c r="I10" s="215">
        <v>13580850</v>
      </c>
      <c r="J10" s="215">
        <v>0</v>
      </c>
      <c r="K10" s="215">
        <v>31647600</v>
      </c>
      <c r="L10" s="215">
        <v>0</v>
      </c>
      <c r="M10" s="215">
        <f t="shared" ref="M10:M20" si="1">SUM(E10:L10)</f>
        <v>229799951</v>
      </c>
      <c r="N10" s="215">
        <v>6340692</v>
      </c>
      <c r="O10" s="215">
        <f t="shared" ref="O10:O20" si="2">SUM(C10,D10,M10,N10)</f>
        <v>896821428</v>
      </c>
      <c r="P10" s="328"/>
      <c r="Q10" s="328"/>
    </row>
    <row r="11" spans="1:17" s="68" customFormat="1" ht="18" customHeight="1">
      <c r="A11" s="123" t="s">
        <v>24</v>
      </c>
      <c r="B11" s="123" t="s">
        <v>9</v>
      </c>
      <c r="C11" s="215">
        <v>37827528</v>
      </c>
      <c r="D11" s="215">
        <v>0</v>
      </c>
      <c r="E11" s="215">
        <v>10812637</v>
      </c>
      <c r="F11" s="215">
        <v>0</v>
      </c>
      <c r="G11" s="215">
        <v>8435259</v>
      </c>
      <c r="H11" s="215">
        <v>727750</v>
      </c>
      <c r="I11" s="215">
        <v>527693</v>
      </c>
      <c r="J11" s="215">
        <v>0</v>
      </c>
      <c r="K11" s="215">
        <v>15110896</v>
      </c>
      <c r="L11" s="215">
        <v>6272302</v>
      </c>
      <c r="M11" s="215">
        <f t="shared" si="1"/>
        <v>41886537</v>
      </c>
      <c r="N11" s="215">
        <v>4480263</v>
      </c>
      <c r="O11" s="215">
        <f t="shared" si="2"/>
        <v>84194328</v>
      </c>
      <c r="P11" s="328"/>
      <c r="Q11" s="328"/>
    </row>
    <row r="12" spans="1:17" s="68" customFormat="1" ht="18" customHeight="1">
      <c r="A12" s="123" t="s">
        <v>25</v>
      </c>
      <c r="B12" s="123" t="s">
        <v>159</v>
      </c>
      <c r="C12" s="215">
        <v>2749555</v>
      </c>
      <c r="D12" s="215">
        <v>0</v>
      </c>
      <c r="E12" s="215">
        <v>0</v>
      </c>
      <c r="F12" s="215">
        <v>34331906</v>
      </c>
      <c r="G12" s="215">
        <v>4988664</v>
      </c>
      <c r="H12" s="215">
        <v>0</v>
      </c>
      <c r="I12" s="215">
        <v>0</v>
      </c>
      <c r="J12" s="215">
        <v>0</v>
      </c>
      <c r="K12" s="215">
        <v>0</v>
      </c>
      <c r="L12" s="215">
        <v>0</v>
      </c>
      <c r="M12" s="215">
        <f t="shared" si="1"/>
        <v>39320570</v>
      </c>
      <c r="N12" s="215">
        <v>0</v>
      </c>
      <c r="O12" s="215">
        <f t="shared" si="2"/>
        <v>42070125</v>
      </c>
      <c r="P12" s="328"/>
      <c r="Q12" s="328"/>
    </row>
    <row r="13" spans="1:17" s="68" customFormat="1" ht="18" customHeight="1">
      <c r="A13" s="123" t="s">
        <v>26</v>
      </c>
      <c r="B13" s="123" t="s">
        <v>160</v>
      </c>
      <c r="C13" s="215">
        <v>7840589</v>
      </c>
      <c r="D13" s="215">
        <v>0</v>
      </c>
      <c r="E13" s="215">
        <v>0</v>
      </c>
      <c r="F13" s="215">
        <v>0</v>
      </c>
      <c r="G13" s="215">
        <v>0</v>
      </c>
      <c r="H13" s="215">
        <v>0</v>
      </c>
      <c r="I13" s="215">
        <v>0</v>
      </c>
      <c r="J13" s="215">
        <v>0</v>
      </c>
      <c r="K13" s="215">
        <v>4426970</v>
      </c>
      <c r="L13" s="215">
        <v>0</v>
      </c>
      <c r="M13" s="215">
        <f t="shared" si="1"/>
        <v>4426970</v>
      </c>
      <c r="N13" s="215">
        <v>0</v>
      </c>
      <c r="O13" s="215">
        <f t="shared" si="2"/>
        <v>12267559</v>
      </c>
      <c r="P13" s="328"/>
      <c r="Q13" s="328"/>
    </row>
    <row r="14" spans="1:17" s="68" customFormat="1" ht="18" customHeight="1">
      <c r="A14" s="123" t="s">
        <v>27</v>
      </c>
      <c r="B14" s="123" t="s">
        <v>161</v>
      </c>
      <c r="C14" s="215">
        <v>3987187</v>
      </c>
      <c r="D14" s="215">
        <v>0</v>
      </c>
      <c r="E14" s="215">
        <v>0</v>
      </c>
      <c r="F14" s="215">
        <v>0</v>
      </c>
      <c r="G14" s="215">
        <v>0</v>
      </c>
      <c r="H14" s="215">
        <v>0</v>
      </c>
      <c r="I14" s="215">
        <v>0</v>
      </c>
      <c r="J14" s="215">
        <v>0</v>
      </c>
      <c r="K14" s="215">
        <v>2428514</v>
      </c>
      <c r="L14" s="215">
        <v>0</v>
      </c>
      <c r="M14" s="215">
        <f t="shared" si="1"/>
        <v>2428514</v>
      </c>
      <c r="N14" s="215">
        <v>0</v>
      </c>
      <c r="O14" s="215">
        <f t="shared" si="2"/>
        <v>6415701</v>
      </c>
      <c r="P14" s="328"/>
      <c r="Q14" s="328"/>
    </row>
    <row r="15" spans="1:17" s="68" customFormat="1" ht="18" customHeight="1">
      <c r="A15" s="123" t="s">
        <v>100</v>
      </c>
      <c r="B15" s="123" t="s">
        <v>11</v>
      </c>
      <c r="C15" s="215">
        <v>1159636</v>
      </c>
      <c r="D15" s="215">
        <v>0</v>
      </c>
      <c r="E15" s="215">
        <v>0</v>
      </c>
      <c r="F15" s="215">
        <v>0</v>
      </c>
      <c r="G15" s="215">
        <v>0</v>
      </c>
      <c r="H15" s="215">
        <v>0</v>
      </c>
      <c r="I15" s="215">
        <v>0</v>
      </c>
      <c r="J15" s="215">
        <v>0</v>
      </c>
      <c r="K15" s="215">
        <v>7358080</v>
      </c>
      <c r="L15" s="215">
        <v>3180546</v>
      </c>
      <c r="M15" s="215">
        <f t="shared" si="1"/>
        <v>10538626</v>
      </c>
      <c r="N15" s="215">
        <v>21356</v>
      </c>
      <c r="O15" s="215">
        <f t="shared" si="2"/>
        <v>11719618</v>
      </c>
      <c r="P15" s="328"/>
      <c r="Q15" s="328"/>
    </row>
    <row r="16" spans="1:17" s="80" customFormat="1" ht="18" customHeight="1">
      <c r="A16" s="123" t="s">
        <v>101</v>
      </c>
      <c r="B16" s="123" t="s">
        <v>162</v>
      </c>
      <c r="C16" s="215">
        <v>13343961</v>
      </c>
      <c r="D16" s="215">
        <v>0</v>
      </c>
      <c r="E16" s="215">
        <v>198494</v>
      </c>
      <c r="F16" s="215">
        <v>0</v>
      </c>
      <c r="G16" s="215">
        <v>0</v>
      </c>
      <c r="H16" s="215">
        <v>0</v>
      </c>
      <c r="I16" s="215">
        <v>0</v>
      </c>
      <c r="J16" s="215">
        <v>0</v>
      </c>
      <c r="K16" s="215">
        <v>54735</v>
      </c>
      <c r="L16" s="215">
        <v>0</v>
      </c>
      <c r="M16" s="215">
        <f t="shared" si="1"/>
        <v>253229</v>
      </c>
      <c r="N16" s="215">
        <v>0</v>
      </c>
      <c r="O16" s="215">
        <f t="shared" si="2"/>
        <v>13597190</v>
      </c>
      <c r="P16" s="328"/>
      <c r="Q16" s="328"/>
    </row>
    <row r="17" spans="1:17" s="80" customFormat="1" ht="18" customHeight="1">
      <c r="A17" s="123" t="s">
        <v>102</v>
      </c>
      <c r="B17" s="123" t="s">
        <v>163</v>
      </c>
      <c r="C17" s="215">
        <v>21886925</v>
      </c>
      <c r="D17" s="215">
        <v>0</v>
      </c>
      <c r="E17" s="215">
        <v>2053865</v>
      </c>
      <c r="F17" s="215">
        <v>0</v>
      </c>
      <c r="G17" s="215">
        <v>333369</v>
      </c>
      <c r="H17" s="215">
        <v>0</v>
      </c>
      <c r="I17" s="215">
        <v>0</v>
      </c>
      <c r="J17" s="215">
        <v>0</v>
      </c>
      <c r="K17" s="215">
        <v>14261041</v>
      </c>
      <c r="L17" s="215">
        <v>0</v>
      </c>
      <c r="M17" s="215">
        <f t="shared" si="1"/>
        <v>16648275</v>
      </c>
      <c r="N17" s="215">
        <v>0</v>
      </c>
      <c r="O17" s="215">
        <f t="shared" si="2"/>
        <v>38535200</v>
      </c>
      <c r="P17" s="328"/>
      <c r="Q17" s="328"/>
    </row>
    <row r="18" spans="1:17" s="80" customFormat="1" ht="18" customHeight="1">
      <c r="A18" s="123" t="s">
        <v>103</v>
      </c>
      <c r="B18" s="123" t="s">
        <v>164</v>
      </c>
      <c r="C18" s="215">
        <v>312270958</v>
      </c>
      <c r="D18" s="215">
        <v>0</v>
      </c>
      <c r="E18" s="215">
        <v>123750517</v>
      </c>
      <c r="F18" s="215">
        <v>0</v>
      </c>
      <c r="G18" s="215">
        <v>84779790</v>
      </c>
      <c r="H18" s="215">
        <v>0</v>
      </c>
      <c r="I18" s="215">
        <v>0</v>
      </c>
      <c r="J18" s="215">
        <v>0</v>
      </c>
      <c r="K18" s="215">
        <v>200000</v>
      </c>
      <c r="L18" s="215">
        <v>0</v>
      </c>
      <c r="M18" s="215">
        <f t="shared" si="1"/>
        <v>208730307</v>
      </c>
      <c r="N18" s="215">
        <v>772839</v>
      </c>
      <c r="O18" s="215">
        <f t="shared" si="2"/>
        <v>521774104</v>
      </c>
      <c r="P18" s="328"/>
      <c r="Q18" s="328"/>
    </row>
    <row r="19" spans="1:17" s="80" customFormat="1" ht="18" customHeight="1">
      <c r="A19" s="123" t="s">
        <v>104</v>
      </c>
      <c r="B19" s="123" t="s">
        <v>165</v>
      </c>
      <c r="C19" s="215">
        <v>135961281</v>
      </c>
      <c r="D19" s="215">
        <v>0</v>
      </c>
      <c r="E19" s="215">
        <v>0</v>
      </c>
      <c r="F19" s="215">
        <v>0</v>
      </c>
      <c r="G19" s="215">
        <v>176931562</v>
      </c>
      <c r="H19" s="215">
        <v>0</v>
      </c>
      <c r="I19" s="215">
        <v>0</v>
      </c>
      <c r="J19" s="215">
        <v>0</v>
      </c>
      <c r="K19" s="215">
        <v>0</v>
      </c>
      <c r="L19" s="215">
        <v>0</v>
      </c>
      <c r="M19" s="215">
        <f t="shared" si="1"/>
        <v>176931562</v>
      </c>
      <c r="N19" s="215">
        <v>0</v>
      </c>
      <c r="O19" s="215">
        <f t="shared" si="2"/>
        <v>312892843</v>
      </c>
      <c r="P19" s="328"/>
      <c r="Q19" s="328"/>
    </row>
    <row r="20" spans="1:17" s="80" customFormat="1" ht="18" customHeight="1">
      <c r="A20" s="123" t="s">
        <v>105</v>
      </c>
      <c r="B20" s="123" t="s">
        <v>166</v>
      </c>
      <c r="C20" s="215">
        <v>12082570</v>
      </c>
      <c r="D20" s="215">
        <v>0</v>
      </c>
      <c r="E20" s="215">
        <v>6364475</v>
      </c>
      <c r="F20" s="215">
        <v>0</v>
      </c>
      <c r="G20" s="215">
        <v>0</v>
      </c>
      <c r="H20" s="215">
        <v>0</v>
      </c>
      <c r="I20" s="215">
        <v>0</v>
      </c>
      <c r="J20" s="215">
        <v>0</v>
      </c>
      <c r="K20" s="215">
        <v>0</v>
      </c>
      <c r="L20" s="215">
        <v>0</v>
      </c>
      <c r="M20" s="215">
        <f t="shared" si="1"/>
        <v>6364475</v>
      </c>
      <c r="N20" s="215">
        <v>0</v>
      </c>
      <c r="O20" s="215">
        <f t="shared" si="2"/>
        <v>18447045</v>
      </c>
      <c r="P20" s="328"/>
      <c r="Q20" s="328"/>
    </row>
    <row r="21" spans="1:17" s="80" customFormat="1" ht="18" customHeight="1">
      <c r="A21" s="699" t="s">
        <v>219</v>
      </c>
      <c r="B21" s="700"/>
      <c r="C21" s="216">
        <f t="shared" ref="C21:O21" si="3">SUM(C10:C20)</f>
        <v>1209790975</v>
      </c>
      <c r="D21" s="216">
        <f t="shared" si="3"/>
        <v>0</v>
      </c>
      <c r="E21" s="216">
        <f t="shared" si="3"/>
        <v>269308388</v>
      </c>
      <c r="F21" s="216">
        <f t="shared" si="3"/>
        <v>34331906</v>
      </c>
      <c r="G21" s="216">
        <f t="shared" si="3"/>
        <v>332973755</v>
      </c>
      <c r="H21" s="216">
        <f t="shared" si="3"/>
        <v>1665740</v>
      </c>
      <c r="I21" s="216">
        <f t="shared" si="3"/>
        <v>14108543</v>
      </c>
      <c r="J21" s="216">
        <f t="shared" si="3"/>
        <v>0</v>
      </c>
      <c r="K21" s="216">
        <f t="shared" si="3"/>
        <v>75487836</v>
      </c>
      <c r="L21" s="216">
        <f t="shared" si="3"/>
        <v>9452848</v>
      </c>
      <c r="M21" s="216">
        <f t="shared" si="3"/>
        <v>737329016</v>
      </c>
      <c r="N21" s="216">
        <f t="shared" si="3"/>
        <v>11615150</v>
      </c>
      <c r="O21" s="216">
        <f t="shared" si="3"/>
        <v>1958735141</v>
      </c>
      <c r="P21" s="328"/>
      <c r="Q21" s="328"/>
    </row>
    <row r="22" spans="1:17" s="80" customFormat="1" ht="18" customHeight="1">
      <c r="A22" s="119" t="s">
        <v>28</v>
      </c>
      <c r="B22" s="110" t="s">
        <v>14</v>
      </c>
      <c r="C22" s="215">
        <v>20909790</v>
      </c>
      <c r="D22" s="215">
        <v>0</v>
      </c>
      <c r="E22" s="215">
        <v>0</v>
      </c>
      <c r="F22" s="215">
        <v>0</v>
      </c>
      <c r="G22" s="215">
        <v>0</v>
      </c>
      <c r="H22" s="215">
        <v>0</v>
      </c>
      <c r="I22" s="215">
        <v>0</v>
      </c>
      <c r="J22" s="215">
        <v>0</v>
      </c>
      <c r="K22" s="215">
        <v>4822822</v>
      </c>
      <c r="L22" s="215">
        <v>1418631</v>
      </c>
      <c r="M22" s="215">
        <f t="shared" ref="M22:M27" si="4">SUM(E22:L22)</f>
        <v>6241453</v>
      </c>
      <c r="N22" s="215">
        <v>0</v>
      </c>
      <c r="O22" s="215">
        <f t="shared" ref="O22:O27" si="5">SUM(C22,D22,M22,N22)</f>
        <v>27151243</v>
      </c>
      <c r="P22" s="328"/>
      <c r="Q22" s="328"/>
    </row>
    <row r="23" spans="1:17" s="80" customFormat="1" ht="18" customHeight="1">
      <c r="A23" s="119" t="s">
        <v>106</v>
      </c>
      <c r="B23" s="110" t="s">
        <v>15</v>
      </c>
      <c r="C23" s="215">
        <v>6160951</v>
      </c>
      <c r="D23" s="215">
        <v>0</v>
      </c>
      <c r="E23" s="215">
        <v>0</v>
      </c>
      <c r="F23" s="215">
        <v>0</v>
      </c>
      <c r="G23" s="215">
        <v>0</v>
      </c>
      <c r="H23" s="215">
        <v>0</v>
      </c>
      <c r="I23" s="215">
        <v>0</v>
      </c>
      <c r="J23" s="215">
        <v>0</v>
      </c>
      <c r="K23" s="215">
        <v>2261607</v>
      </c>
      <c r="L23" s="215">
        <v>1267849</v>
      </c>
      <c r="M23" s="215">
        <f t="shared" si="4"/>
        <v>3529456</v>
      </c>
      <c r="N23" s="215">
        <v>0</v>
      </c>
      <c r="O23" s="215">
        <f t="shared" si="5"/>
        <v>9690407</v>
      </c>
      <c r="P23" s="328"/>
      <c r="Q23" s="328"/>
    </row>
    <row r="24" spans="1:17" s="80" customFormat="1" ht="18" customHeight="1">
      <c r="A24" s="119" t="s">
        <v>107</v>
      </c>
      <c r="B24" s="110" t="s">
        <v>16</v>
      </c>
      <c r="C24" s="215">
        <v>23335</v>
      </c>
      <c r="D24" s="215">
        <v>0</v>
      </c>
      <c r="E24" s="215">
        <v>0</v>
      </c>
      <c r="F24" s="215">
        <v>0</v>
      </c>
      <c r="G24" s="215">
        <v>0</v>
      </c>
      <c r="H24" s="215">
        <v>0</v>
      </c>
      <c r="I24" s="215">
        <v>0</v>
      </c>
      <c r="J24" s="215">
        <v>0</v>
      </c>
      <c r="K24" s="215">
        <v>7325131</v>
      </c>
      <c r="L24" s="215">
        <v>1113080</v>
      </c>
      <c r="M24" s="215">
        <f t="shared" si="4"/>
        <v>8438211</v>
      </c>
      <c r="N24" s="215">
        <v>0</v>
      </c>
      <c r="O24" s="215">
        <f t="shared" si="5"/>
        <v>8461546</v>
      </c>
      <c r="P24" s="328"/>
      <c r="Q24" s="328"/>
    </row>
    <row r="25" spans="1:17" s="80" customFormat="1" ht="18" customHeight="1">
      <c r="A25" s="119" t="s">
        <v>93</v>
      </c>
      <c r="B25" s="110" t="s">
        <v>135</v>
      </c>
      <c r="C25" s="215">
        <v>25879830</v>
      </c>
      <c r="D25" s="215">
        <v>4285000</v>
      </c>
      <c r="E25" s="215">
        <v>0</v>
      </c>
      <c r="F25" s="215">
        <v>0</v>
      </c>
      <c r="G25" s="215">
        <v>0</v>
      </c>
      <c r="H25" s="215">
        <v>0</v>
      </c>
      <c r="I25" s="215">
        <v>0</v>
      </c>
      <c r="J25" s="215">
        <v>0</v>
      </c>
      <c r="K25" s="215">
        <v>2700000</v>
      </c>
      <c r="L25" s="215">
        <v>1555963</v>
      </c>
      <c r="M25" s="215">
        <f t="shared" si="4"/>
        <v>4255963</v>
      </c>
      <c r="N25" s="215">
        <v>0</v>
      </c>
      <c r="O25" s="215">
        <f t="shared" si="5"/>
        <v>34420793</v>
      </c>
      <c r="P25" s="328"/>
      <c r="Q25" s="328"/>
    </row>
    <row r="26" spans="1:17" s="80" customFormat="1" ht="17.399999999999999" customHeight="1">
      <c r="A26" s="119" t="s">
        <v>94</v>
      </c>
      <c r="B26" s="110" t="s">
        <v>286</v>
      </c>
      <c r="C26" s="215">
        <v>4465218</v>
      </c>
      <c r="D26" s="215">
        <v>0</v>
      </c>
      <c r="E26" s="215">
        <v>12265549</v>
      </c>
      <c r="F26" s="215">
        <v>0</v>
      </c>
      <c r="G26" s="215">
        <v>0</v>
      </c>
      <c r="H26" s="215">
        <v>0</v>
      </c>
      <c r="I26" s="215">
        <v>0</v>
      </c>
      <c r="J26" s="215">
        <v>20020492</v>
      </c>
      <c r="K26" s="215">
        <v>4700000</v>
      </c>
      <c r="L26" s="215">
        <v>4729940</v>
      </c>
      <c r="M26" s="215">
        <f t="shared" si="4"/>
        <v>41715981</v>
      </c>
      <c r="N26" s="215">
        <v>0</v>
      </c>
      <c r="O26" s="215">
        <f t="shared" si="5"/>
        <v>46181199</v>
      </c>
      <c r="P26" s="328"/>
      <c r="Q26" s="328"/>
    </row>
    <row r="27" spans="1:17" s="80" customFormat="1" ht="18" customHeight="1">
      <c r="A27" s="119" t="s">
        <v>108</v>
      </c>
      <c r="B27" s="110" t="s">
        <v>136</v>
      </c>
      <c r="C27" s="215">
        <v>5693995</v>
      </c>
      <c r="D27" s="215">
        <v>0</v>
      </c>
      <c r="E27" s="215">
        <v>0</v>
      </c>
      <c r="F27" s="215">
        <v>0</v>
      </c>
      <c r="G27" s="215">
        <v>0</v>
      </c>
      <c r="H27" s="215">
        <v>0</v>
      </c>
      <c r="I27" s="215">
        <v>0</v>
      </c>
      <c r="J27" s="215">
        <v>727075</v>
      </c>
      <c r="K27" s="215">
        <v>1404531</v>
      </c>
      <c r="L27" s="215">
        <v>1077491</v>
      </c>
      <c r="M27" s="215">
        <f t="shared" si="4"/>
        <v>3209097</v>
      </c>
      <c r="N27" s="215">
        <v>0</v>
      </c>
      <c r="O27" s="215">
        <f t="shared" si="5"/>
        <v>8903092</v>
      </c>
      <c r="P27" s="328"/>
      <c r="Q27" s="328"/>
    </row>
    <row r="28" spans="1:17" s="80" customFormat="1" ht="18" customHeight="1">
      <c r="A28" s="699" t="s">
        <v>220</v>
      </c>
      <c r="B28" s="700"/>
      <c r="C28" s="216">
        <f>SUM(C22:C27)</f>
        <v>63133119</v>
      </c>
      <c r="D28" s="216">
        <f t="shared" ref="D28:J28" si="6">SUM(D22:D27)</f>
        <v>4285000</v>
      </c>
      <c r="E28" s="216">
        <f t="shared" si="6"/>
        <v>12265549</v>
      </c>
      <c r="F28" s="216">
        <f t="shared" si="6"/>
        <v>0</v>
      </c>
      <c r="G28" s="216">
        <f t="shared" si="6"/>
        <v>0</v>
      </c>
      <c r="H28" s="216">
        <f t="shared" si="6"/>
        <v>0</v>
      </c>
      <c r="I28" s="216">
        <f t="shared" si="6"/>
        <v>0</v>
      </c>
      <c r="J28" s="216">
        <f t="shared" si="6"/>
        <v>20747567</v>
      </c>
      <c r="K28" s="216">
        <f>SUM(K22:K27)</f>
        <v>23214091</v>
      </c>
      <c r="L28" s="216">
        <f>SUM(L22:L27)</f>
        <v>11162954</v>
      </c>
      <c r="M28" s="216">
        <f>SUM(M22:M27)</f>
        <v>67390161</v>
      </c>
      <c r="N28" s="216">
        <f>SUM(N22:N27)</f>
        <v>0</v>
      </c>
      <c r="O28" s="216">
        <f>SUM(O22:O27)</f>
        <v>134808280</v>
      </c>
      <c r="P28" s="328"/>
      <c r="Q28" s="328"/>
    </row>
    <row r="29" spans="1:17" s="80" customFormat="1" ht="18" customHeight="1">
      <c r="A29" s="119" t="s">
        <v>95</v>
      </c>
      <c r="B29" s="109" t="s">
        <v>167</v>
      </c>
      <c r="C29" s="215">
        <v>39938717</v>
      </c>
      <c r="D29" s="215">
        <v>0</v>
      </c>
      <c r="E29" s="215">
        <v>0</v>
      </c>
      <c r="F29" s="215">
        <v>0</v>
      </c>
      <c r="G29" s="215">
        <v>0</v>
      </c>
      <c r="H29" s="215">
        <v>13337686</v>
      </c>
      <c r="I29" s="215">
        <v>1345769</v>
      </c>
      <c r="J29" s="215">
        <v>0</v>
      </c>
      <c r="K29" s="215">
        <v>0</v>
      </c>
      <c r="L29" s="215">
        <v>5407252</v>
      </c>
      <c r="M29" s="215">
        <f>SUM(E29:L29)</f>
        <v>20090707</v>
      </c>
      <c r="N29" s="215">
        <v>72632</v>
      </c>
      <c r="O29" s="215">
        <f>SUM(C29,D29,M29,N29)</f>
        <v>60102056</v>
      </c>
      <c r="P29" s="328"/>
      <c r="Q29" s="328"/>
    </row>
    <row r="30" spans="1:17" s="80" customFormat="1" ht="18" customHeight="1">
      <c r="A30" s="119" t="s">
        <v>96</v>
      </c>
      <c r="B30" s="109" t="s">
        <v>109</v>
      </c>
      <c r="C30" s="215">
        <v>2223109</v>
      </c>
      <c r="D30" s="215">
        <v>0</v>
      </c>
      <c r="E30" s="215">
        <v>0</v>
      </c>
      <c r="F30" s="215">
        <v>0</v>
      </c>
      <c r="G30" s="215">
        <v>0</v>
      </c>
      <c r="H30" s="215">
        <v>1967708</v>
      </c>
      <c r="I30" s="215">
        <v>106277</v>
      </c>
      <c r="J30" s="215">
        <v>0</v>
      </c>
      <c r="K30" s="215">
        <v>0</v>
      </c>
      <c r="L30" s="215">
        <v>11724468</v>
      </c>
      <c r="M30" s="215">
        <f>SUM(E30:L30)</f>
        <v>13798453</v>
      </c>
      <c r="N30" s="215">
        <v>0</v>
      </c>
      <c r="O30" s="215">
        <f>SUM(C30,D30,M30,N30)</f>
        <v>16021562</v>
      </c>
      <c r="P30" s="328"/>
      <c r="Q30" s="328"/>
    </row>
    <row r="31" spans="1:17" s="80" customFormat="1" ht="18" customHeight="1">
      <c r="A31" s="119" t="s">
        <v>97</v>
      </c>
      <c r="B31" s="109" t="s">
        <v>168</v>
      </c>
      <c r="C31" s="215">
        <v>3740279</v>
      </c>
      <c r="D31" s="215">
        <v>0</v>
      </c>
      <c r="E31" s="215">
        <v>0</v>
      </c>
      <c r="F31" s="215">
        <v>0</v>
      </c>
      <c r="G31" s="215">
        <v>0</v>
      </c>
      <c r="H31" s="215">
        <v>6925057</v>
      </c>
      <c r="I31" s="215">
        <v>0</v>
      </c>
      <c r="J31" s="215">
        <v>0</v>
      </c>
      <c r="K31" s="215">
        <v>0</v>
      </c>
      <c r="L31" s="215">
        <v>0</v>
      </c>
      <c r="M31" s="215">
        <f>SUM(E31:L31)</f>
        <v>6925057</v>
      </c>
      <c r="N31" s="215">
        <v>0</v>
      </c>
      <c r="O31" s="215">
        <f>SUM(C31,D31,M31,N31)</f>
        <v>10665336</v>
      </c>
      <c r="P31" s="328"/>
      <c r="Q31" s="328"/>
    </row>
    <row r="32" spans="1:17" s="81" customFormat="1" ht="18" customHeight="1">
      <c r="A32" s="699" t="s">
        <v>367</v>
      </c>
      <c r="B32" s="700"/>
      <c r="C32" s="216">
        <f>SUM(C29:C31)</f>
        <v>45902105</v>
      </c>
      <c r="D32" s="216">
        <f t="shared" ref="D32:J32" si="7">SUM(D29:D31)</f>
        <v>0</v>
      </c>
      <c r="E32" s="216">
        <f t="shared" si="7"/>
        <v>0</v>
      </c>
      <c r="F32" s="216">
        <f t="shared" si="7"/>
        <v>0</v>
      </c>
      <c r="G32" s="216">
        <f t="shared" si="7"/>
        <v>0</v>
      </c>
      <c r="H32" s="216">
        <f t="shared" si="7"/>
        <v>22230451</v>
      </c>
      <c r="I32" s="216">
        <f t="shared" si="7"/>
        <v>1452046</v>
      </c>
      <c r="J32" s="216">
        <f t="shared" si="7"/>
        <v>0</v>
      </c>
      <c r="K32" s="216">
        <f>SUM(K29:K31)</f>
        <v>0</v>
      </c>
      <c r="L32" s="216">
        <f>SUM(L29:L31)</f>
        <v>17131720</v>
      </c>
      <c r="M32" s="216">
        <f>SUM(M29:M31)</f>
        <v>40814217</v>
      </c>
      <c r="N32" s="216">
        <f>SUM(N29:N31)</f>
        <v>72632</v>
      </c>
      <c r="O32" s="216">
        <f>SUM(O29:O31)</f>
        <v>86788954</v>
      </c>
      <c r="P32" s="328"/>
      <c r="Q32" s="328"/>
    </row>
    <row r="33" spans="1:17" s="80" customFormat="1" ht="18" customHeight="1">
      <c r="A33" s="119" t="s">
        <v>98</v>
      </c>
      <c r="B33" s="122" t="s">
        <v>18</v>
      </c>
      <c r="C33" s="215">
        <v>18124132</v>
      </c>
      <c r="D33" s="215">
        <v>0</v>
      </c>
      <c r="E33" s="215">
        <v>7482899</v>
      </c>
      <c r="F33" s="215">
        <v>0</v>
      </c>
      <c r="G33" s="215">
        <v>1700992</v>
      </c>
      <c r="H33" s="215">
        <v>691927</v>
      </c>
      <c r="I33" s="215">
        <v>461708</v>
      </c>
      <c r="J33" s="215">
        <v>0</v>
      </c>
      <c r="K33" s="215">
        <v>526399</v>
      </c>
      <c r="L33" s="215">
        <v>0</v>
      </c>
      <c r="M33" s="215">
        <f>SUM(E33:L33)</f>
        <v>10863925</v>
      </c>
      <c r="N33" s="215">
        <v>0</v>
      </c>
      <c r="O33" s="215">
        <f>SUM(C33,D33,M33,N33)</f>
        <v>28988057</v>
      </c>
      <c r="P33" s="328"/>
      <c r="Q33" s="328"/>
    </row>
    <row r="34" spans="1:17" s="80" customFormat="1" ht="18" customHeight="1">
      <c r="A34" s="119" t="s">
        <v>248</v>
      </c>
      <c r="B34" s="122" t="s">
        <v>19</v>
      </c>
      <c r="C34" s="215">
        <v>9692545</v>
      </c>
      <c r="D34" s="215">
        <v>0</v>
      </c>
      <c r="E34" s="215">
        <v>3595750</v>
      </c>
      <c r="F34" s="215">
        <v>76965</v>
      </c>
      <c r="G34" s="215">
        <v>801070</v>
      </c>
      <c r="H34" s="215">
        <v>638101</v>
      </c>
      <c r="I34" s="215">
        <v>215853</v>
      </c>
      <c r="J34" s="215">
        <v>0</v>
      </c>
      <c r="K34" s="215">
        <v>65885</v>
      </c>
      <c r="L34" s="215">
        <v>0</v>
      </c>
      <c r="M34" s="215">
        <f>SUM(E34:L34)</f>
        <v>5393624</v>
      </c>
      <c r="N34" s="215">
        <v>0</v>
      </c>
      <c r="O34" s="215">
        <f>SUM(C34,D34,M34,N34)</f>
        <v>15086169</v>
      </c>
      <c r="P34" s="328"/>
      <c r="Q34" s="328"/>
    </row>
    <row r="35" spans="1:17" s="80" customFormat="1" ht="18" customHeight="1">
      <c r="A35" s="119" t="s">
        <v>249</v>
      </c>
      <c r="B35" s="122" t="s">
        <v>20</v>
      </c>
      <c r="C35" s="215">
        <v>617242</v>
      </c>
      <c r="D35" s="215">
        <v>0</v>
      </c>
      <c r="E35" s="215">
        <v>406786</v>
      </c>
      <c r="F35" s="215">
        <v>0</v>
      </c>
      <c r="G35" s="215">
        <v>74250</v>
      </c>
      <c r="H35" s="215">
        <v>90552</v>
      </c>
      <c r="I35" s="215">
        <v>19875</v>
      </c>
      <c r="J35" s="215">
        <v>0</v>
      </c>
      <c r="K35" s="215">
        <v>198</v>
      </c>
      <c r="L35" s="215">
        <v>0</v>
      </c>
      <c r="M35" s="215">
        <f>SUM(E35:L35)</f>
        <v>591661</v>
      </c>
      <c r="N35" s="215">
        <v>0</v>
      </c>
      <c r="O35" s="215">
        <f>SUM(C35,D35,M35,N35)</f>
        <v>1208903</v>
      </c>
      <c r="P35" s="328"/>
      <c r="Q35" s="328"/>
    </row>
    <row r="36" spans="1:17" s="80" customFormat="1" ht="18" customHeight="1">
      <c r="A36" s="119" t="s">
        <v>250</v>
      </c>
      <c r="B36" s="122" t="s">
        <v>21</v>
      </c>
      <c r="C36" s="215">
        <v>35699715</v>
      </c>
      <c r="D36" s="215">
        <v>0</v>
      </c>
      <c r="E36" s="215">
        <v>12390092</v>
      </c>
      <c r="F36" s="215">
        <v>0</v>
      </c>
      <c r="G36" s="215">
        <v>3202459</v>
      </c>
      <c r="H36" s="215">
        <v>1412937</v>
      </c>
      <c r="I36" s="215">
        <v>868032</v>
      </c>
      <c r="J36" s="215">
        <v>0</v>
      </c>
      <c r="K36" s="215">
        <v>1086660</v>
      </c>
      <c r="L36" s="215">
        <v>238232</v>
      </c>
      <c r="M36" s="215">
        <f>SUM(E36:L36)</f>
        <v>19198412</v>
      </c>
      <c r="N36" s="215">
        <v>0</v>
      </c>
      <c r="O36" s="215">
        <f>SUM(C36,D36,M36,N36)</f>
        <v>54898127</v>
      </c>
      <c r="P36" s="328"/>
      <c r="Q36" s="328"/>
    </row>
    <row r="37" spans="1:17" s="81" customFormat="1" ht="18" customHeight="1">
      <c r="A37" s="699" t="s">
        <v>347</v>
      </c>
      <c r="B37" s="700"/>
      <c r="C37" s="216">
        <f>SUM(C33:C36)</f>
        <v>64133634</v>
      </c>
      <c r="D37" s="216">
        <f t="shared" ref="D37:J37" si="8">SUM(D33:D36)</f>
        <v>0</v>
      </c>
      <c r="E37" s="216">
        <f t="shared" si="8"/>
        <v>23875527</v>
      </c>
      <c r="F37" s="216">
        <f t="shared" si="8"/>
        <v>76965</v>
      </c>
      <c r="G37" s="216">
        <f t="shared" si="8"/>
        <v>5778771</v>
      </c>
      <c r="H37" s="216">
        <f t="shared" si="8"/>
        <v>2833517</v>
      </c>
      <c r="I37" s="216">
        <f t="shared" si="8"/>
        <v>1565468</v>
      </c>
      <c r="J37" s="216">
        <f t="shared" si="8"/>
        <v>0</v>
      </c>
      <c r="K37" s="216">
        <f>SUM(K33:K36)</f>
        <v>1679142</v>
      </c>
      <c r="L37" s="216">
        <f>SUM(L33:L36)</f>
        <v>238232</v>
      </c>
      <c r="M37" s="216">
        <f>SUM(M33:M36)</f>
        <v>36047622</v>
      </c>
      <c r="N37" s="216">
        <f>SUM(N33:N36)</f>
        <v>0</v>
      </c>
      <c r="O37" s="216">
        <f>SUM(O33:O36)</f>
        <v>100181256</v>
      </c>
      <c r="P37" s="328"/>
      <c r="Q37" s="328"/>
    </row>
    <row r="38" spans="1:17" s="80" customFormat="1" ht="18" customHeight="1">
      <c r="A38" s="119" t="s">
        <v>99</v>
      </c>
      <c r="B38" s="120" t="s">
        <v>110</v>
      </c>
      <c r="C38" s="215">
        <v>27481503</v>
      </c>
      <c r="D38" s="215">
        <v>0</v>
      </c>
      <c r="E38" s="215">
        <v>5288123</v>
      </c>
      <c r="F38" s="215">
        <v>0</v>
      </c>
      <c r="G38" s="215">
        <v>2517050</v>
      </c>
      <c r="H38" s="215">
        <v>0</v>
      </c>
      <c r="I38" s="215">
        <v>492880</v>
      </c>
      <c r="J38" s="215">
        <v>0</v>
      </c>
      <c r="K38" s="215">
        <v>1796056</v>
      </c>
      <c r="L38" s="215">
        <v>0</v>
      </c>
      <c r="M38" s="215">
        <f>SUM(E38:L38)</f>
        <v>10094109</v>
      </c>
      <c r="N38" s="215">
        <v>0</v>
      </c>
      <c r="O38" s="215">
        <f>SUM(C38,D38,M38,N38)</f>
        <v>37575612</v>
      </c>
      <c r="P38" s="328"/>
      <c r="Q38" s="328"/>
    </row>
    <row r="39" spans="1:17" s="81" customFormat="1" ht="18" customHeight="1">
      <c r="A39" s="699" t="s">
        <v>346</v>
      </c>
      <c r="B39" s="700"/>
      <c r="C39" s="216">
        <f>SUM(C38:C38)</f>
        <v>27481503</v>
      </c>
      <c r="D39" s="216">
        <f t="shared" ref="D39:J39" si="9">SUM(D38:D38)</f>
        <v>0</v>
      </c>
      <c r="E39" s="216">
        <f t="shared" si="9"/>
        <v>5288123</v>
      </c>
      <c r="F39" s="216">
        <f t="shared" si="9"/>
        <v>0</v>
      </c>
      <c r="G39" s="216">
        <f t="shared" si="9"/>
        <v>2517050</v>
      </c>
      <c r="H39" s="216">
        <f t="shared" si="9"/>
        <v>0</v>
      </c>
      <c r="I39" s="216">
        <f t="shared" si="9"/>
        <v>492880</v>
      </c>
      <c r="J39" s="216">
        <f t="shared" si="9"/>
        <v>0</v>
      </c>
      <c r="K39" s="216">
        <f>SUM(K38:K38)</f>
        <v>1796056</v>
      </c>
      <c r="L39" s="216">
        <f>SUM(L38:L38)</f>
        <v>0</v>
      </c>
      <c r="M39" s="216">
        <f>SUM(M38:M38)</f>
        <v>10094109</v>
      </c>
      <c r="N39" s="216">
        <f>SUM(N38:N38)</f>
        <v>0</v>
      </c>
      <c r="O39" s="216">
        <f>SUM(O38:O38)</f>
        <v>37575612</v>
      </c>
      <c r="P39" s="328"/>
      <c r="Q39" s="328"/>
    </row>
    <row r="40" spans="1:17" s="81" customFormat="1" ht="15.6">
      <c r="A40" s="119" t="s">
        <v>475</v>
      </c>
      <c r="B40" s="120" t="s">
        <v>476</v>
      </c>
      <c r="C40" s="215">
        <v>6972110</v>
      </c>
      <c r="D40" s="215">
        <v>0</v>
      </c>
      <c r="E40" s="215">
        <v>0</v>
      </c>
      <c r="F40" s="215">
        <v>0</v>
      </c>
      <c r="G40" s="215">
        <v>640053</v>
      </c>
      <c r="H40" s="215">
        <v>0</v>
      </c>
      <c r="I40" s="215">
        <v>77407</v>
      </c>
      <c r="J40" s="215">
        <v>0</v>
      </c>
      <c r="K40" s="215">
        <v>0</v>
      </c>
      <c r="L40" s="215">
        <v>0</v>
      </c>
      <c r="M40" s="215">
        <f>SUM(E40:L40)</f>
        <v>717460</v>
      </c>
      <c r="N40" s="215">
        <v>0</v>
      </c>
      <c r="O40" s="215">
        <f>SUM(C40,D40,M40,N40)</f>
        <v>7689570</v>
      </c>
      <c r="P40" s="328"/>
      <c r="Q40" s="328"/>
    </row>
    <row r="41" spans="1:17" s="81" customFormat="1" ht="16.2">
      <c r="A41" s="699" t="s">
        <v>485</v>
      </c>
      <c r="B41" s="700"/>
      <c r="C41" s="216">
        <f>SUM(C40:C40)</f>
        <v>6972110</v>
      </c>
      <c r="D41" s="216">
        <f t="shared" ref="D41:J41" si="10">SUM(D40:D40)</f>
        <v>0</v>
      </c>
      <c r="E41" s="216">
        <f t="shared" si="10"/>
        <v>0</v>
      </c>
      <c r="F41" s="216">
        <f t="shared" si="10"/>
        <v>0</v>
      </c>
      <c r="G41" s="216">
        <f t="shared" si="10"/>
        <v>640053</v>
      </c>
      <c r="H41" s="216">
        <f t="shared" si="10"/>
        <v>0</v>
      </c>
      <c r="I41" s="216">
        <f t="shared" si="10"/>
        <v>77407</v>
      </c>
      <c r="J41" s="216">
        <f t="shared" si="10"/>
        <v>0</v>
      </c>
      <c r="K41" s="216">
        <f>SUM(K40:K40)</f>
        <v>0</v>
      </c>
      <c r="L41" s="216">
        <f>SUM(L40:L40)</f>
        <v>0</v>
      </c>
      <c r="M41" s="216">
        <f>SUM(M40:M40)</f>
        <v>717460</v>
      </c>
      <c r="N41" s="216">
        <f>SUM(N40:N40)</f>
        <v>0</v>
      </c>
      <c r="O41" s="216">
        <f>SUM(O40:O40)</f>
        <v>7689570</v>
      </c>
      <c r="P41" s="328"/>
    </row>
    <row r="42" spans="1:17" s="81" customFormat="1" ht="16.2">
      <c r="A42" s="131"/>
      <c r="B42" s="131"/>
      <c r="C42" s="217"/>
      <c r="D42" s="217"/>
      <c r="E42" s="217"/>
      <c r="F42" s="217"/>
      <c r="G42" s="217"/>
      <c r="H42" s="217"/>
      <c r="I42" s="217"/>
      <c r="J42" s="217"/>
      <c r="K42" s="217"/>
      <c r="L42" s="217"/>
      <c r="M42" s="217"/>
      <c r="N42" s="217"/>
      <c r="O42" s="218"/>
      <c r="P42" s="328"/>
    </row>
    <row r="43" spans="1:17" s="81" customFormat="1" ht="15" customHeight="1" thickBot="1">
      <c r="A43" s="128" t="s">
        <v>225</v>
      </c>
      <c r="B43" s="219"/>
      <c r="C43" s="220">
        <f>SUM(C39,C37,C32,C28,C21,C9,C41)</f>
        <v>1434375085</v>
      </c>
      <c r="D43" s="220">
        <f>SUM(D39,D37,D32,D28,D21,D9,D41)</f>
        <v>4285000</v>
      </c>
      <c r="E43" s="220">
        <f>SUM(E39,E37,E32,E28,E21,E9,E41)</f>
        <v>321074093</v>
      </c>
      <c r="F43" s="220">
        <f t="shared" ref="F43:N43" si="11">SUM(F39,F37,F32,F28,F21,F9,F41)</f>
        <v>34408871</v>
      </c>
      <c r="G43" s="220">
        <f t="shared" si="11"/>
        <v>342018453</v>
      </c>
      <c r="H43" s="220">
        <f t="shared" si="11"/>
        <v>28983072</v>
      </c>
      <c r="I43" s="220">
        <f t="shared" si="11"/>
        <v>17931924</v>
      </c>
      <c r="J43" s="220">
        <f t="shared" si="11"/>
        <v>20747567</v>
      </c>
      <c r="K43" s="220">
        <f t="shared" si="11"/>
        <v>102177125</v>
      </c>
      <c r="L43" s="220">
        <f t="shared" si="11"/>
        <v>37985754</v>
      </c>
      <c r="M43" s="220">
        <f>SUM(M39,M37,M32,M28,M21,M9,M41)</f>
        <v>905326859</v>
      </c>
      <c r="N43" s="220">
        <f t="shared" si="11"/>
        <v>11687782</v>
      </c>
      <c r="O43" s="220">
        <f>SUM(O39,O37,O32,O28,O21,O9,O41)</f>
        <v>2355674726</v>
      </c>
      <c r="P43" s="328"/>
    </row>
    <row r="44" spans="1:17" s="15" customFormat="1" ht="15" thickTop="1">
      <c r="A44" s="79" t="s">
        <v>126</v>
      </c>
      <c r="B44" s="59"/>
      <c r="C44" s="16"/>
      <c r="D44" s="16"/>
      <c r="E44" s="16"/>
      <c r="F44" s="16"/>
      <c r="G44" s="16"/>
      <c r="H44" s="16"/>
      <c r="I44" s="16"/>
      <c r="J44" s="16"/>
      <c r="K44" s="16"/>
      <c r="L44" s="16"/>
      <c r="M44" s="16"/>
      <c r="N44" s="16"/>
      <c r="O44" s="16"/>
    </row>
    <row r="45" spans="1:17" s="15" customFormat="1" ht="15.75" hidden="1" customHeight="1" thickBot="1">
      <c r="A45" s="59"/>
      <c r="B45" s="59"/>
      <c r="C45" s="82"/>
      <c r="D45" s="16"/>
      <c r="E45" s="16"/>
      <c r="F45" s="16"/>
      <c r="G45" s="16"/>
      <c r="H45" s="16"/>
      <c r="I45" s="16"/>
      <c r="J45" s="16"/>
      <c r="K45" s="16"/>
      <c r="L45" s="16"/>
      <c r="M45" s="16"/>
      <c r="N45" s="16"/>
      <c r="O45" s="16">
        <f>'Schedule 1'!K57</f>
        <v>2355674726</v>
      </c>
      <c r="P45" s="367"/>
    </row>
    <row r="46" spans="1:17" ht="15.75" hidden="1" customHeight="1">
      <c r="O46" s="6">
        <f>O45-O43</f>
        <v>0</v>
      </c>
    </row>
    <row r="56" spans="11:11">
      <c r="K56" s="490"/>
    </row>
    <row r="57" spans="11:11">
      <c r="K57" s="490"/>
    </row>
  </sheetData>
  <mergeCells count="11">
    <mergeCell ref="A1:O1"/>
    <mergeCell ref="A2:O2"/>
    <mergeCell ref="A3:O3"/>
    <mergeCell ref="A41:B41"/>
    <mergeCell ref="A5:B5"/>
    <mergeCell ref="A39:B39"/>
    <mergeCell ref="A9:B9"/>
    <mergeCell ref="A21:B21"/>
    <mergeCell ref="A28:B28"/>
    <mergeCell ref="A32:B32"/>
    <mergeCell ref="A37:B37"/>
  </mergeCells>
  <phoneticPr fontId="126" type="noConversion"/>
  <printOptions horizontalCentered="1"/>
  <pageMargins left="0" right="0" top="0.5" bottom="0.5" header="0.55000000000000004" footer="0.05"/>
  <pageSetup scale="37" orientation="landscape" r:id="rId1"/>
  <headerFooter scaleWithDoc="0">
    <oddFooter>&amp;L&amp;"Times New Roman,Regular"&amp;12&amp;A&amp;R&amp;"Times New Roman,Regular"&amp;12&amp;P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dimension ref="A1:Q57"/>
  <sheetViews>
    <sheetView topLeftCell="A10" zoomScale="70" zoomScaleNormal="70" zoomScaleSheetLayoutView="70" workbookViewId="0">
      <selection activeCell="P1" sqref="P1:P1048576"/>
    </sheetView>
  </sheetViews>
  <sheetFormatPr defaultColWidth="9.109375" defaultRowHeight="15.6"/>
  <cols>
    <col min="1" max="1" width="7.6640625" style="149" customWidth="1"/>
    <col min="2" max="2" width="52.6640625" style="149" bestFit="1" customWidth="1"/>
    <col min="3" max="3" width="17.109375" style="152" bestFit="1" customWidth="1"/>
    <col min="4" max="4" width="13.6640625" style="152" bestFit="1" customWidth="1"/>
    <col min="5" max="5" width="16.44140625" style="152" bestFit="1" customWidth="1"/>
    <col min="6" max="6" width="15.109375" style="152" bestFit="1" customWidth="1"/>
    <col min="7" max="7" width="16.6640625" style="152" bestFit="1" customWidth="1"/>
    <col min="8" max="9" width="15.109375" style="152" bestFit="1" customWidth="1"/>
    <col min="10" max="10" width="15" style="152" customWidth="1"/>
    <col min="11" max="11" width="15.109375" style="152" bestFit="1" customWidth="1"/>
    <col min="12" max="12" width="15.109375" style="152" customWidth="1"/>
    <col min="13" max="13" width="16.44140625" style="152" bestFit="1" customWidth="1"/>
    <col min="14" max="14" width="13.88671875" style="152" bestFit="1" customWidth="1"/>
    <col min="15" max="15" width="17.6640625" style="152" customWidth="1"/>
    <col min="16" max="16" width="18.109375" style="168" bestFit="1" customWidth="1"/>
    <col min="17" max="17" width="14" style="149" bestFit="1" customWidth="1"/>
    <col min="18" max="18" width="10.6640625" style="149" bestFit="1" customWidth="1"/>
    <col min="19" max="16384" width="9.109375" style="149"/>
  </cols>
  <sheetData>
    <row r="1" spans="1:16" s="286" customFormat="1" ht="16.2">
      <c r="A1" s="197" t="s">
        <v>3</v>
      </c>
      <c r="B1" s="197"/>
      <c r="C1" s="197"/>
      <c r="D1" s="197"/>
      <c r="E1" s="197"/>
      <c r="F1" s="197"/>
      <c r="G1" s="197"/>
      <c r="H1" s="197"/>
      <c r="I1" s="197"/>
      <c r="J1" s="197"/>
      <c r="K1" s="197"/>
      <c r="L1" s="197"/>
      <c r="M1" s="197"/>
      <c r="N1" s="197"/>
      <c r="O1" s="197"/>
      <c r="P1" s="499"/>
    </row>
    <row r="2" spans="1:16">
      <c r="A2" s="198" t="s">
        <v>583</v>
      </c>
      <c r="B2" s="198"/>
      <c r="C2" s="198"/>
      <c r="D2" s="198"/>
      <c r="E2" s="198"/>
      <c r="F2" s="198"/>
      <c r="G2" s="198"/>
      <c r="H2" s="198"/>
      <c r="I2" s="198"/>
      <c r="J2" s="198"/>
      <c r="K2" s="198"/>
      <c r="L2" s="198"/>
      <c r="M2" s="198"/>
      <c r="N2" s="198"/>
      <c r="O2" s="198"/>
    </row>
    <row r="3" spans="1:16">
      <c r="A3" s="148" t="str">
        <f>'Schedule 1'!A3:L3</f>
        <v>Data Through April 30, 2023</v>
      </c>
      <c r="B3" s="148"/>
      <c r="C3" s="148"/>
      <c r="D3" s="148"/>
      <c r="E3" s="148"/>
      <c r="F3" s="148"/>
      <c r="G3" s="148"/>
      <c r="H3" s="148"/>
      <c r="I3" s="148"/>
      <c r="J3" s="148"/>
      <c r="K3" s="148"/>
      <c r="L3" s="148"/>
      <c r="M3" s="148"/>
      <c r="N3" s="148"/>
      <c r="O3" s="148"/>
    </row>
    <row r="4" spans="1:16">
      <c r="A4" s="221"/>
      <c r="B4" s="287"/>
      <c r="C4" s="486"/>
      <c r="D4" s="287"/>
      <c r="E4" s="287"/>
      <c r="F4" s="287"/>
      <c r="G4" s="287"/>
      <c r="H4" s="287"/>
      <c r="I4" s="288"/>
      <c r="J4" s="288"/>
      <c r="K4" s="287"/>
      <c r="L4" s="287"/>
      <c r="M4" s="287"/>
      <c r="N4" s="287"/>
      <c r="O4" s="329"/>
    </row>
    <row r="5" spans="1:16">
      <c r="A5" s="222"/>
      <c r="B5" s="199"/>
      <c r="C5" s="201"/>
      <c r="D5" s="202"/>
      <c r="E5" s="705" t="s">
        <v>6</v>
      </c>
      <c r="F5" s="705"/>
      <c r="G5" s="705"/>
      <c r="H5" s="705"/>
      <c r="I5" s="705"/>
      <c r="J5" s="705"/>
      <c r="K5" s="705"/>
      <c r="L5" s="705"/>
      <c r="M5" s="705"/>
      <c r="N5" s="201"/>
      <c r="O5" s="202"/>
    </row>
    <row r="6" spans="1:16" ht="32.4">
      <c r="A6" s="289"/>
      <c r="B6" s="290"/>
      <c r="C6" s="205" t="s">
        <v>4</v>
      </c>
      <c r="D6" s="291" t="s">
        <v>5</v>
      </c>
      <c r="E6" s="292" t="s">
        <v>645</v>
      </c>
      <c r="F6" s="293" t="s">
        <v>348</v>
      </c>
      <c r="G6" s="293" t="s">
        <v>182</v>
      </c>
      <c r="H6" s="293" t="s">
        <v>187</v>
      </c>
      <c r="I6" s="293" t="s">
        <v>188</v>
      </c>
      <c r="J6" s="293" t="s">
        <v>291</v>
      </c>
      <c r="K6" s="107" t="s">
        <v>183</v>
      </c>
      <c r="L6" s="294" t="s">
        <v>504</v>
      </c>
      <c r="M6" s="294" t="s">
        <v>137</v>
      </c>
      <c r="N6" s="388" t="s">
        <v>138</v>
      </c>
      <c r="O6" s="210" t="s">
        <v>139</v>
      </c>
    </row>
    <row r="7" spans="1:16" ht="8.25" customHeight="1">
      <c r="A7" s="304"/>
      <c r="B7" s="304"/>
      <c r="C7" s="305"/>
      <c r="D7" s="305"/>
      <c r="E7" s="306"/>
      <c r="F7" s="306"/>
      <c r="G7" s="306"/>
      <c r="H7" s="306"/>
      <c r="I7" s="306"/>
      <c r="J7" s="306"/>
      <c r="K7" s="307"/>
      <c r="L7" s="307"/>
      <c r="M7" s="307"/>
      <c r="N7" s="307"/>
      <c r="O7" s="307"/>
    </row>
    <row r="8" spans="1:16" s="143" customFormat="1" ht="18" customHeight="1">
      <c r="A8" s="120" t="s">
        <v>22</v>
      </c>
      <c r="B8" s="120" t="s">
        <v>7</v>
      </c>
      <c r="C8" s="295">
        <v>0</v>
      </c>
      <c r="D8" s="295">
        <v>0</v>
      </c>
      <c r="E8" s="295">
        <v>0</v>
      </c>
      <c r="F8" s="295">
        <v>0</v>
      </c>
      <c r="G8" s="295">
        <v>0</v>
      </c>
      <c r="H8" s="295">
        <v>0</v>
      </c>
      <c r="I8" s="295">
        <v>0</v>
      </c>
      <c r="J8" s="295">
        <v>0</v>
      </c>
      <c r="K8" s="295">
        <v>0</v>
      </c>
      <c r="L8" s="295">
        <v>0</v>
      </c>
      <c r="M8" s="295">
        <f>SUM(E8:L8)</f>
        <v>0</v>
      </c>
      <c r="N8" s="295">
        <v>0</v>
      </c>
      <c r="O8" s="295">
        <f>SUM(C8,D8,M8,N8)</f>
        <v>0</v>
      </c>
      <c r="P8" s="67"/>
    </row>
    <row r="9" spans="1:16" s="143" customFormat="1" ht="18" customHeight="1">
      <c r="A9" s="699" t="s">
        <v>218</v>
      </c>
      <c r="B9" s="700"/>
      <c r="C9" s="296">
        <f t="shared" ref="C9:K9" si="0">C8</f>
        <v>0</v>
      </c>
      <c r="D9" s="296">
        <f t="shared" si="0"/>
        <v>0</v>
      </c>
      <c r="E9" s="296">
        <f t="shared" si="0"/>
        <v>0</v>
      </c>
      <c r="F9" s="296">
        <f t="shared" si="0"/>
        <v>0</v>
      </c>
      <c r="G9" s="296">
        <f t="shared" si="0"/>
        <v>0</v>
      </c>
      <c r="H9" s="296">
        <f t="shared" si="0"/>
        <v>0</v>
      </c>
      <c r="I9" s="296">
        <f t="shared" si="0"/>
        <v>0</v>
      </c>
      <c r="J9" s="296">
        <f t="shared" si="0"/>
        <v>0</v>
      </c>
      <c r="K9" s="296">
        <f t="shared" si="0"/>
        <v>0</v>
      </c>
      <c r="L9" s="296"/>
      <c r="M9" s="296">
        <f>M8</f>
        <v>0</v>
      </c>
      <c r="N9" s="296">
        <f>N8</f>
        <v>0</v>
      </c>
      <c r="O9" s="296">
        <f>O8</f>
        <v>0</v>
      </c>
      <c r="P9" s="67"/>
    </row>
    <row r="10" spans="1:16" s="143" customFormat="1" ht="18" customHeight="1">
      <c r="A10" s="120" t="s">
        <v>23</v>
      </c>
      <c r="B10" s="120" t="s">
        <v>8</v>
      </c>
      <c r="C10" s="295">
        <v>-59841631</v>
      </c>
      <c r="D10" s="295">
        <v>0</v>
      </c>
      <c r="E10" s="295">
        <v>0</v>
      </c>
      <c r="F10" s="295">
        <v>0</v>
      </c>
      <c r="G10" s="295">
        <v>0</v>
      </c>
      <c r="H10" s="295">
        <v>0</v>
      </c>
      <c r="I10" s="295">
        <v>0</v>
      </c>
      <c r="J10" s="295">
        <v>0</v>
      </c>
      <c r="K10" s="295">
        <v>4918387</v>
      </c>
      <c r="L10" s="295">
        <v>0</v>
      </c>
      <c r="M10" s="295">
        <f t="shared" ref="M10:M20" si="1">SUM(E10:L10)</f>
        <v>4918387</v>
      </c>
      <c r="N10" s="295">
        <v>0</v>
      </c>
      <c r="O10" s="295">
        <f t="shared" ref="O10:O20" si="2">SUM(C10,D10,M10,N10)</f>
        <v>-54923244</v>
      </c>
      <c r="P10" s="67"/>
    </row>
    <row r="11" spans="1:16" s="143" customFormat="1" ht="18" customHeight="1">
      <c r="A11" s="120" t="s">
        <v>24</v>
      </c>
      <c r="B11" s="120" t="s">
        <v>9</v>
      </c>
      <c r="C11" s="295">
        <v>-1894220</v>
      </c>
      <c r="D11" s="295">
        <v>0</v>
      </c>
      <c r="E11" s="295">
        <v>0</v>
      </c>
      <c r="F11" s="295">
        <v>0</v>
      </c>
      <c r="G11" s="295">
        <v>0</v>
      </c>
      <c r="H11" s="295">
        <v>0</v>
      </c>
      <c r="I11" s="295">
        <v>0</v>
      </c>
      <c r="J11" s="295">
        <v>0</v>
      </c>
      <c r="K11" s="295">
        <v>18325435</v>
      </c>
      <c r="L11" s="295">
        <v>0</v>
      </c>
      <c r="M11" s="295">
        <f t="shared" si="1"/>
        <v>18325435</v>
      </c>
      <c r="N11" s="295">
        <v>0</v>
      </c>
      <c r="O11" s="295">
        <f>SUM(C11,D11,M11,N11)</f>
        <v>16431215</v>
      </c>
      <c r="P11" s="67"/>
    </row>
    <row r="12" spans="1:16" s="143" customFormat="1" ht="18" customHeight="1">
      <c r="A12" s="120" t="s">
        <v>25</v>
      </c>
      <c r="B12" s="120" t="s">
        <v>159</v>
      </c>
      <c r="C12" s="295">
        <v>6475506</v>
      </c>
      <c r="D12" s="295">
        <v>0</v>
      </c>
      <c r="E12" s="295">
        <v>0</v>
      </c>
      <c r="F12" s="295">
        <v>11842671</v>
      </c>
      <c r="G12" s="295">
        <v>934655</v>
      </c>
      <c r="H12" s="295">
        <v>0</v>
      </c>
      <c r="I12" s="295">
        <v>0</v>
      </c>
      <c r="J12" s="295">
        <v>0</v>
      </c>
      <c r="K12" s="295">
        <v>0</v>
      </c>
      <c r="L12" s="295">
        <v>0</v>
      </c>
      <c r="M12" s="295">
        <f t="shared" si="1"/>
        <v>12777326</v>
      </c>
      <c r="N12" s="295">
        <v>0</v>
      </c>
      <c r="O12" s="295">
        <f t="shared" si="2"/>
        <v>19252832</v>
      </c>
      <c r="P12" s="67"/>
    </row>
    <row r="13" spans="1:16" s="143" customFormat="1" ht="18" customHeight="1">
      <c r="A13" s="120" t="s">
        <v>26</v>
      </c>
      <c r="B13" s="120" t="s">
        <v>160</v>
      </c>
      <c r="C13" s="295">
        <v>0</v>
      </c>
      <c r="D13" s="295">
        <v>0</v>
      </c>
      <c r="E13" s="295">
        <v>0</v>
      </c>
      <c r="F13" s="295">
        <v>0</v>
      </c>
      <c r="G13" s="295">
        <v>0</v>
      </c>
      <c r="H13" s="295">
        <v>0</v>
      </c>
      <c r="I13" s="295">
        <v>0</v>
      </c>
      <c r="J13" s="295">
        <v>0</v>
      </c>
      <c r="K13" s="295">
        <v>0</v>
      </c>
      <c r="L13" s="295">
        <v>0</v>
      </c>
      <c r="M13" s="295">
        <f t="shared" si="1"/>
        <v>0</v>
      </c>
      <c r="N13" s="295">
        <v>0</v>
      </c>
      <c r="O13" s="295">
        <f t="shared" si="2"/>
        <v>0</v>
      </c>
      <c r="P13" s="67"/>
    </row>
    <row r="14" spans="1:16" s="143" customFormat="1" ht="18" customHeight="1">
      <c r="A14" s="120" t="s">
        <v>27</v>
      </c>
      <c r="B14" s="120" t="s">
        <v>161</v>
      </c>
      <c r="C14" s="295">
        <v>0</v>
      </c>
      <c r="D14" s="295">
        <v>0</v>
      </c>
      <c r="E14" s="295">
        <v>0</v>
      </c>
      <c r="F14" s="295">
        <v>0</v>
      </c>
      <c r="G14" s="295">
        <v>0</v>
      </c>
      <c r="H14" s="295">
        <v>0</v>
      </c>
      <c r="I14" s="295">
        <v>0</v>
      </c>
      <c r="J14" s="295">
        <v>0</v>
      </c>
      <c r="K14" s="295">
        <v>0</v>
      </c>
      <c r="L14" s="295">
        <v>0</v>
      </c>
      <c r="M14" s="295">
        <f t="shared" si="1"/>
        <v>0</v>
      </c>
      <c r="N14" s="295">
        <v>0</v>
      </c>
      <c r="O14" s="295">
        <f t="shared" si="2"/>
        <v>0</v>
      </c>
      <c r="P14" s="67"/>
    </row>
    <row r="15" spans="1:16" s="143" customFormat="1" ht="18" customHeight="1">
      <c r="A15" s="120" t="s">
        <v>100</v>
      </c>
      <c r="B15" s="120" t="s">
        <v>11</v>
      </c>
      <c r="C15" s="295">
        <v>0</v>
      </c>
      <c r="D15" s="295">
        <v>0</v>
      </c>
      <c r="E15" s="295">
        <v>0</v>
      </c>
      <c r="F15" s="295">
        <v>0</v>
      </c>
      <c r="G15" s="295">
        <v>0</v>
      </c>
      <c r="H15" s="295">
        <v>0</v>
      </c>
      <c r="I15" s="295">
        <v>0</v>
      </c>
      <c r="J15" s="295">
        <v>0</v>
      </c>
      <c r="K15" s="295">
        <v>0</v>
      </c>
      <c r="L15" s="295">
        <v>0</v>
      </c>
      <c r="M15" s="295">
        <f t="shared" si="1"/>
        <v>0</v>
      </c>
      <c r="N15" s="295">
        <v>0</v>
      </c>
      <c r="O15" s="295">
        <f t="shared" si="2"/>
        <v>0</v>
      </c>
      <c r="P15" s="67"/>
    </row>
    <row r="16" spans="1:16" s="143" customFormat="1" ht="18" customHeight="1">
      <c r="A16" s="120" t="s">
        <v>101</v>
      </c>
      <c r="B16" s="120" t="s">
        <v>162</v>
      </c>
      <c r="C16" s="295">
        <v>0</v>
      </c>
      <c r="D16" s="295">
        <v>0</v>
      </c>
      <c r="E16" s="295">
        <v>0</v>
      </c>
      <c r="F16" s="295">
        <v>0</v>
      </c>
      <c r="G16" s="295">
        <v>0</v>
      </c>
      <c r="H16" s="295">
        <v>0</v>
      </c>
      <c r="I16" s="295">
        <v>0</v>
      </c>
      <c r="J16" s="295">
        <v>0</v>
      </c>
      <c r="K16" s="295">
        <v>0</v>
      </c>
      <c r="L16" s="295">
        <v>0</v>
      </c>
      <c r="M16" s="295">
        <f t="shared" si="1"/>
        <v>0</v>
      </c>
      <c r="N16" s="295">
        <v>0</v>
      </c>
      <c r="O16" s="295">
        <f t="shared" si="2"/>
        <v>0</v>
      </c>
      <c r="P16" s="67"/>
    </row>
    <row r="17" spans="1:17" s="143" customFormat="1" ht="18" customHeight="1">
      <c r="A17" s="120" t="s">
        <v>102</v>
      </c>
      <c r="B17" s="120" t="s">
        <v>163</v>
      </c>
      <c r="C17" s="295">
        <v>0</v>
      </c>
      <c r="D17" s="295">
        <v>0</v>
      </c>
      <c r="E17" s="295">
        <v>0</v>
      </c>
      <c r="F17" s="295">
        <v>0</v>
      </c>
      <c r="G17" s="295">
        <v>0</v>
      </c>
      <c r="H17" s="295">
        <v>0</v>
      </c>
      <c r="I17" s="295">
        <v>0</v>
      </c>
      <c r="J17" s="295">
        <v>0</v>
      </c>
      <c r="K17" s="295">
        <v>0</v>
      </c>
      <c r="L17" s="295">
        <v>0</v>
      </c>
      <c r="M17" s="295">
        <f t="shared" si="1"/>
        <v>0</v>
      </c>
      <c r="N17" s="295">
        <v>0</v>
      </c>
      <c r="O17" s="295">
        <f t="shared" si="2"/>
        <v>0</v>
      </c>
      <c r="P17" s="67"/>
    </row>
    <row r="18" spans="1:17" s="143" customFormat="1" ht="18" customHeight="1">
      <c r="A18" s="120" t="s">
        <v>103</v>
      </c>
      <c r="B18" s="120" t="s">
        <v>164</v>
      </c>
      <c r="C18" s="295">
        <v>11190826</v>
      </c>
      <c r="D18" s="295">
        <v>0</v>
      </c>
      <c r="E18" s="295">
        <v>32249483</v>
      </c>
      <c r="F18" s="295">
        <v>0</v>
      </c>
      <c r="G18" s="295">
        <v>42267702</v>
      </c>
      <c r="H18" s="295">
        <v>0</v>
      </c>
      <c r="I18" s="295">
        <v>0</v>
      </c>
      <c r="J18" s="295">
        <v>0</v>
      </c>
      <c r="K18" s="295">
        <v>2947889</v>
      </c>
      <c r="L18" s="295">
        <v>0</v>
      </c>
      <c r="M18" s="295">
        <f t="shared" si="1"/>
        <v>77465074</v>
      </c>
      <c r="N18" s="295">
        <v>0</v>
      </c>
      <c r="O18" s="295">
        <f t="shared" si="2"/>
        <v>88655900</v>
      </c>
      <c r="P18" s="67"/>
      <c r="Q18" s="469"/>
    </row>
    <row r="19" spans="1:17" s="143" customFormat="1" ht="18" customHeight="1">
      <c r="A19" s="120" t="s">
        <v>104</v>
      </c>
      <c r="B19" s="120" t="s">
        <v>165</v>
      </c>
      <c r="C19" s="295">
        <v>9746422</v>
      </c>
      <c r="D19" s="295">
        <v>0</v>
      </c>
      <c r="E19" s="295">
        <v>0</v>
      </c>
      <c r="F19" s="295">
        <v>0</v>
      </c>
      <c r="G19" s="295">
        <v>-913659</v>
      </c>
      <c r="H19" s="295">
        <v>0</v>
      </c>
      <c r="I19" s="295">
        <v>0</v>
      </c>
      <c r="J19" s="295">
        <v>0</v>
      </c>
      <c r="K19" s="295">
        <v>0</v>
      </c>
      <c r="L19" s="295">
        <v>0</v>
      </c>
      <c r="M19" s="295">
        <f t="shared" si="1"/>
        <v>-913659</v>
      </c>
      <c r="N19" s="295">
        <v>0</v>
      </c>
      <c r="O19" s="295">
        <f t="shared" si="2"/>
        <v>8832763</v>
      </c>
      <c r="P19" s="67"/>
    </row>
    <row r="20" spans="1:17" s="143" customFormat="1" ht="18" customHeight="1">
      <c r="A20" s="120" t="s">
        <v>105</v>
      </c>
      <c r="B20" s="120" t="s">
        <v>166</v>
      </c>
      <c r="C20" s="295">
        <v>3869541</v>
      </c>
      <c r="D20" s="295">
        <v>0</v>
      </c>
      <c r="E20" s="295">
        <v>2354480</v>
      </c>
      <c r="F20" s="295">
        <v>0</v>
      </c>
      <c r="G20" s="295">
        <v>0</v>
      </c>
      <c r="H20" s="295">
        <v>0</v>
      </c>
      <c r="I20" s="295">
        <v>0</v>
      </c>
      <c r="J20" s="295">
        <v>0</v>
      </c>
      <c r="K20" s="295">
        <v>0</v>
      </c>
      <c r="L20" s="295">
        <v>0</v>
      </c>
      <c r="M20" s="295">
        <f t="shared" si="1"/>
        <v>2354480</v>
      </c>
      <c r="N20" s="295">
        <v>0</v>
      </c>
      <c r="O20" s="295">
        <f t="shared" si="2"/>
        <v>6224021</v>
      </c>
      <c r="P20" s="67"/>
    </row>
    <row r="21" spans="1:17" s="143" customFormat="1" ht="18" customHeight="1">
      <c r="A21" s="703" t="s">
        <v>226</v>
      </c>
      <c r="B21" s="704"/>
      <c r="C21" s="296">
        <f t="shared" ref="C21:O21" si="3">SUM(C10:C20)</f>
        <v>-30453556</v>
      </c>
      <c r="D21" s="296">
        <f t="shared" si="3"/>
        <v>0</v>
      </c>
      <c r="E21" s="296">
        <f t="shared" si="3"/>
        <v>34603963</v>
      </c>
      <c r="F21" s="296">
        <f t="shared" si="3"/>
        <v>11842671</v>
      </c>
      <c r="G21" s="296">
        <f t="shared" si="3"/>
        <v>42288698</v>
      </c>
      <c r="H21" s="296">
        <f t="shared" si="3"/>
        <v>0</v>
      </c>
      <c r="I21" s="296">
        <f t="shared" si="3"/>
        <v>0</v>
      </c>
      <c r="J21" s="296">
        <f t="shared" si="3"/>
        <v>0</v>
      </c>
      <c r="K21" s="296">
        <f t="shared" si="3"/>
        <v>26191711</v>
      </c>
      <c r="L21" s="296">
        <f t="shared" si="3"/>
        <v>0</v>
      </c>
      <c r="M21" s="296">
        <f t="shared" si="3"/>
        <v>114927043</v>
      </c>
      <c r="N21" s="296">
        <f t="shared" si="3"/>
        <v>0</v>
      </c>
      <c r="O21" s="296">
        <f t="shared" si="3"/>
        <v>84473487</v>
      </c>
      <c r="P21" s="67"/>
    </row>
    <row r="22" spans="1:17" s="143" customFormat="1" ht="18" customHeight="1">
      <c r="A22" s="120" t="s">
        <v>28</v>
      </c>
      <c r="B22" s="120" t="s">
        <v>14</v>
      </c>
      <c r="C22" s="295">
        <v>0</v>
      </c>
      <c r="D22" s="295">
        <v>0</v>
      </c>
      <c r="E22" s="295">
        <v>0</v>
      </c>
      <c r="F22" s="295">
        <v>0</v>
      </c>
      <c r="G22" s="295">
        <v>0</v>
      </c>
      <c r="H22" s="295">
        <v>0</v>
      </c>
      <c r="I22" s="295">
        <v>0</v>
      </c>
      <c r="J22" s="295">
        <v>0</v>
      </c>
      <c r="K22" s="295">
        <v>0</v>
      </c>
      <c r="L22" s="295">
        <v>0</v>
      </c>
      <c r="M22" s="295">
        <f t="shared" ref="M22:M27" si="4">SUM(E22:L22)</f>
        <v>0</v>
      </c>
      <c r="N22" s="295">
        <v>0</v>
      </c>
      <c r="O22" s="295">
        <f t="shared" ref="O22:O27" si="5">SUM(C22,D22,M22,N22)</f>
        <v>0</v>
      </c>
      <c r="P22" s="67"/>
    </row>
    <row r="23" spans="1:17" s="143" customFormat="1" ht="18" customHeight="1">
      <c r="A23" s="120" t="s">
        <v>106</v>
      </c>
      <c r="B23" s="120" t="s">
        <v>15</v>
      </c>
      <c r="C23" s="295">
        <v>0</v>
      </c>
      <c r="D23" s="295">
        <v>0</v>
      </c>
      <c r="E23" s="295">
        <v>0</v>
      </c>
      <c r="F23" s="295">
        <v>0</v>
      </c>
      <c r="G23" s="295">
        <v>0</v>
      </c>
      <c r="H23" s="295">
        <v>0</v>
      </c>
      <c r="I23" s="295">
        <v>0</v>
      </c>
      <c r="J23" s="295">
        <v>0</v>
      </c>
      <c r="K23" s="295">
        <v>0</v>
      </c>
      <c r="L23" s="295">
        <v>0</v>
      </c>
      <c r="M23" s="295">
        <f t="shared" si="4"/>
        <v>0</v>
      </c>
      <c r="N23" s="295">
        <v>0</v>
      </c>
      <c r="O23" s="295">
        <f t="shared" si="5"/>
        <v>0</v>
      </c>
      <c r="P23" s="67"/>
    </row>
    <row r="24" spans="1:17" s="143" customFormat="1" ht="18" customHeight="1">
      <c r="A24" s="120" t="s">
        <v>107</v>
      </c>
      <c r="B24" s="120" t="s">
        <v>16</v>
      </c>
      <c r="C24" s="295">
        <v>0</v>
      </c>
      <c r="D24" s="295">
        <v>0</v>
      </c>
      <c r="E24" s="295">
        <v>0</v>
      </c>
      <c r="F24" s="295">
        <v>0</v>
      </c>
      <c r="G24" s="295">
        <v>0</v>
      </c>
      <c r="H24" s="295">
        <v>0</v>
      </c>
      <c r="I24" s="295">
        <v>0</v>
      </c>
      <c r="J24" s="295">
        <v>0</v>
      </c>
      <c r="K24" s="295">
        <v>0</v>
      </c>
      <c r="L24" s="295">
        <v>0</v>
      </c>
      <c r="M24" s="295">
        <f t="shared" si="4"/>
        <v>0</v>
      </c>
      <c r="N24" s="295">
        <v>0</v>
      </c>
      <c r="O24" s="295">
        <f t="shared" si="5"/>
        <v>0</v>
      </c>
      <c r="P24" s="67"/>
    </row>
    <row r="25" spans="1:17" s="143" customFormat="1" ht="18" customHeight="1">
      <c r="A25" s="120" t="s">
        <v>93</v>
      </c>
      <c r="B25" s="120" t="s">
        <v>135</v>
      </c>
      <c r="C25" s="295">
        <v>0</v>
      </c>
      <c r="D25" s="295">
        <v>0</v>
      </c>
      <c r="E25" s="295">
        <v>0</v>
      </c>
      <c r="F25" s="295">
        <v>0</v>
      </c>
      <c r="G25" s="295">
        <v>0</v>
      </c>
      <c r="H25" s="295">
        <v>0</v>
      </c>
      <c r="I25" s="295">
        <v>0</v>
      </c>
      <c r="J25" s="295">
        <v>0</v>
      </c>
      <c r="K25" s="295">
        <v>0</v>
      </c>
      <c r="L25" s="295">
        <v>0</v>
      </c>
      <c r="M25" s="295">
        <f t="shared" si="4"/>
        <v>0</v>
      </c>
      <c r="N25" s="295">
        <v>0</v>
      </c>
      <c r="O25" s="295">
        <f t="shared" si="5"/>
        <v>0</v>
      </c>
      <c r="P25" s="67"/>
    </row>
    <row r="26" spans="1:17" s="143" customFormat="1" ht="18" customHeight="1">
      <c r="A26" s="120" t="s">
        <v>94</v>
      </c>
      <c r="B26" s="120" t="s">
        <v>286</v>
      </c>
      <c r="C26" s="295">
        <v>0</v>
      </c>
      <c r="D26" s="295">
        <v>0</v>
      </c>
      <c r="E26" s="295">
        <v>0</v>
      </c>
      <c r="F26" s="295">
        <v>0</v>
      </c>
      <c r="G26" s="295">
        <v>0</v>
      </c>
      <c r="H26" s="295">
        <v>0</v>
      </c>
      <c r="I26" s="295">
        <v>0</v>
      </c>
      <c r="J26" s="295">
        <v>0</v>
      </c>
      <c r="K26" s="295">
        <v>407892</v>
      </c>
      <c r="L26" s="295">
        <v>0</v>
      </c>
      <c r="M26" s="295">
        <f t="shared" si="4"/>
        <v>407892</v>
      </c>
      <c r="N26" s="295">
        <v>0</v>
      </c>
      <c r="O26" s="295">
        <f t="shared" si="5"/>
        <v>407892</v>
      </c>
      <c r="P26" s="67"/>
    </row>
    <row r="27" spans="1:17" s="143" customFormat="1" ht="18" customHeight="1">
      <c r="A27" s="120" t="s">
        <v>108</v>
      </c>
      <c r="B27" s="120" t="s">
        <v>136</v>
      </c>
      <c r="C27" s="295">
        <v>0</v>
      </c>
      <c r="D27" s="295">
        <v>0</v>
      </c>
      <c r="E27" s="295">
        <v>0</v>
      </c>
      <c r="F27" s="295">
        <v>0</v>
      </c>
      <c r="G27" s="295">
        <v>0</v>
      </c>
      <c r="H27" s="295">
        <v>0</v>
      </c>
      <c r="I27" s="295">
        <v>0</v>
      </c>
      <c r="J27" s="295">
        <v>0</v>
      </c>
      <c r="K27" s="295">
        <v>0</v>
      </c>
      <c r="L27" s="295">
        <v>0</v>
      </c>
      <c r="M27" s="295">
        <f t="shared" si="4"/>
        <v>0</v>
      </c>
      <c r="N27" s="295">
        <v>0</v>
      </c>
      <c r="O27" s="295">
        <f t="shared" si="5"/>
        <v>0</v>
      </c>
      <c r="P27" s="67"/>
    </row>
    <row r="28" spans="1:17" s="143" customFormat="1" ht="18" customHeight="1">
      <c r="A28" s="703" t="s">
        <v>227</v>
      </c>
      <c r="B28" s="704"/>
      <c r="C28" s="296">
        <f t="shared" ref="C28:L28" si="6">SUM(C22:C27)</f>
        <v>0</v>
      </c>
      <c r="D28" s="296">
        <f t="shared" si="6"/>
        <v>0</v>
      </c>
      <c r="E28" s="296">
        <f t="shared" si="6"/>
        <v>0</v>
      </c>
      <c r="F28" s="296">
        <f t="shared" si="6"/>
        <v>0</v>
      </c>
      <c r="G28" s="296">
        <f t="shared" si="6"/>
        <v>0</v>
      </c>
      <c r="H28" s="296">
        <f t="shared" si="6"/>
        <v>0</v>
      </c>
      <c r="I28" s="296">
        <f t="shared" si="6"/>
        <v>0</v>
      </c>
      <c r="J28" s="296">
        <f t="shared" si="6"/>
        <v>0</v>
      </c>
      <c r="K28" s="296">
        <f t="shared" si="6"/>
        <v>407892</v>
      </c>
      <c r="L28" s="296">
        <f t="shared" si="6"/>
        <v>0</v>
      </c>
      <c r="M28" s="296">
        <f>SUM(M22:M27)</f>
        <v>407892</v>
      </c>
      <c r="N28" s="296">
        <f>SUM(N22:N27)</f>
        <v>0</v>
      </c>
      <c r="O28" s="296">
        <f>SUM(O22:O27)</f>
        <v>407892</v>
      </c>
      <c r="P28" s="67"/>
    </row>
    <row r="29" spans="1:17" s="143" customFormat="1" ht="18" customHeight="1">
      <c r="A29" s="120" t="s">
        <v>95</v>
      </c>
      <c r="B29" s="120" t="s">
        <v>17</v>
      </c>
      <c r="C29" s="295">
        <v>1349540</v>
      </c>
      <c r="D29" s="295">
        <v>0</v>
      </c>
      <c r="E29" s="295">
        <v>0</v>
      </c>
      <c r="F29" s="295">
        <v>0</v>
      </c>
      <c r="G29" s="295">
        <v>0</v>
      </c>
      <c r="H29" s="295">
        <v>0</v>
      </c>
      <c r="I29" s="295">
        <v>0</v>
      </c>
      <c r="J29" s="295">
        <v>0</v>
      </c>
      <c r="K29" s="295">
        <v>0</v>
      </c>
      <c r="L29" s="295">
        <v>0</v>
      </c>
      <c r="M29" s="295">
        <f t="shared" ref="M29:M31" si="7">SUM(E29:L29)</f>
        <v>0</v>
      </c>
      <c r="N29" s="295">
        <v>0</v>
      </c>
      <c r="O29" s="295">
        <f t="shared" ref="O29:O38" si="8">SUM(C29,D29,M29,N29)</f>
        <v>1349540</v>
      </c>
      <c r="P29" s="67"/>
    </row>
    <row r="30" spans="1:17" s="143" customFormat="1" ht="18" customHeight="1">
      <c r="A30" s="120" t="s">
        <v>96</v>
      </c>
      <c r="B30" s="120" t="s">
        <v>109</v>
      </c>
      <c r="C30" s="295">
        <v>-84022</v>
      </c>
      <c r="D30" s="295">
        <v>0</v>
      </c>
      <c r="E30" s="295">
        <v>0</v>
      </c>
      <c r="F30" s="295">
        <v>0</v>
      </c>
      <c r="G30" s="295">
        <v>0</v>
      </c>
      <c r="H30" s="295">
        <v>0</v>
      </c>
      <c r="I30" s="295">
        <v>0</v>
      </c>
      <c r="J30" s="295">
        <v>0</v>
      </c>
      <c r="K30" s="295">
        <v>0</v>
      </c>
      <c r="L30" s="295">
        <v>0</v>
      </c>
      <c r="M30" s="295">
        <f t="shared" si="7"/>
        <v>0</v>
      </c>
      <c r="N30" s="295">
        <v>0</v>
      </c>
      <c r="O30" s="295">
        <f t="shared" si="8"/>
        <v>-84022</v>
      </c>
      <c r="P30" s="67"/>
    </row>
    <row r="31" spans="1:17" s="143" customFormat="1" ht="18" customHeight="1">
      <c r="A31" s="120" t="s">
        <v>97</v>
      </c>
      <c r="B31" s="110" t="s">
        <v>168</v>
      </c>
      <c r="C31" s="295">
        <v>-1265518</v>
      </c>
      <c r="D31" s="295">
        <v>0</v>
      </c>
      <c r="E31" s="295">
        <v>0</v>
      </c>
      <c r="F31" s="295">
        <v>0</v>
      </c>
      <c r="G31" s="295">
        <v>0</v>
      </c>
      <c r="H31" s="295">
        <v>0</v>
      </c>
      <c r="I31" s="295">
        <v>0</v>
      </c>
      <c r="J31" s="295">
        <v>0</v>
      </c>
      <c r="K31" s="295">
        <v>0</v>
      </c>
      <c r="L31" s="295">
        <v>0</v>
      </c>
      <c r="M31" s="295">
        <f t="shared" si="7"/>
        <v>0</v>
      </c>
      <c r="N31" s="295">
        <v>0</v>
      </c>
      <c r="O31" s="295">
        <f t="shared" si="8"/>
        <v>-1265518</v>
      </c>
      <c r="P31" s="67"/>
    </row>
    <row r="32" spans="1:17" s="297" customFormat="1" ht="18" customHeight="1">
      <c r="A32" s="703" t="s">
        <v>228</v>
      </c>
      <c r="B32" s="704"/>
      <c r="C32" s="296">
        <f t="shared" ref="C32:L32" si="9">SUM(C29:C31)</f>
        <v>0</v>
      </c>
      <c r="D32" s="296">
        <f t="shared" si="9"/>
        <v>0</v>
      </c>
      <c r="E32" s="296">
        <f t="shared" si="9"/>
        <v>0</v>
      </c>
      <c r="F32" s="296">
        <f t="shared" si="9"/>
        <v>0</v>
      </c>
      <c r="G32" s="296">
        <f t="shared" si="9"/>
        <v>0</v>
      </c>
      <c r="H32" s="296">
        <f t="shared" si="9"/>
        <v>0</v>
      </c>
      <c r="I32" s="296">
        <f t="shared" si="9"/>
        <v>0</v>
      </c>
      <c r="J32" s="296">
        <f t="shared" si="9"/>
        <v>0</v>
      </c>
      <c r="K32" s="296">
        <f t="shared" si="9"/>
        <v>0</v>
      </c>
      <c r="L32" s="296">
        <f t="shared" si="9"/>
        <v>0</v>
      </c>
      <c r="M32" s="296">
        <f>SUM(M29:M31)</f>
        <v>0</v>
      </c>
      <c r="N32" s="296">
        <f>SUM(N29:N31)</f>
        <v>0</v>
      </c>
      <c r="O32" s="296">
        <f>SUM(O29:O31)</f>
        <v>0</v>
      </c>
      <c r="P32" s="67"/>
    </row>
    <row r="33" spans="1:16" s="297" customFormat="1" ht="18" customHeight="1">
      <c r="A33" s="133" t="s">
        <v>98</v>
      </c>
      <c r="B33" s="298" t="s">
        <v>18</v>
      </c>
      <c r="C33" s="295">
        <v>0</v>
      </c>
      <c r="D33" s="295">
        <v>0</v>
      </c>
      <c r="E33" s="295">
        <v>0</v>
      </c>
      <c r="F33" s="295">
        <v>0</v>
      </c>
      <c r="G33" s="295">
        <v>0</v>
      </c>
      <c r="H33" s="295">
        <v>0</v>
      </c>
      <c r="I33" s="295">
        <v>0</v>
      </c>
      <c r="J33" s="295">
        <v>0</v>
      </c>
      <c r="K33" s="295">
        <v>0</v>
      </c>
      <c r="L33" s="295">
        <v>0</v>
      </c>
      <c r="M33" s="295">
        <f t="shared" ref="M33:M36" si="10">SUM(E33:L33)</f>
        <v>0</v>
      </c>
      <c r="N33" s="295">
        <v>0</v>
      </c>
      <c r="O33" s="295">
        <f t="shared" si="8"/>
        <v>0</v>
      </c>
      <c r="P33" s="67"/>
    </row>
    <row r="34" spans="1:16" s="297" customFormat="1" ht="18" customHeight="1">
      <c r="A34" s="133" t="s">
        <v>248</v>
      </c>
      <c r="B34" s="298" t="s">
        <v>19</v>
      </c>
      <c r="C34" s="295">
        <v>0</v>
      </c>
      <c r="D34" s="295">
        <v>0</v>
      </c>
      <c r="E34" s="295">
        <v>0</v>
      </c>
      <c r="F34" s="295">
        <v>0</v>
      </c>
      <c r="G34" s="295">
        <v>0</v>
      </c>
      <c r="H34" s="295">
        <v>0</v>
      </c>
      <c r="I34" s="295">
        <v>0</v>
      </c>
      <c r="J34" s="295">
        <v>0</v>
      </c>
      <c r="K34" s="295">
        <v>0</v>
      </c>
      <c r="L34" s="295">
        <v>0</v>
      </c>
      <c r="M34" s="295">
        <f t="shared" si="10"/>
        <v>0</v>
      </c>
      <c r="N34" s="295">
        <v>0</v>
      </c>
      <c r="O34" s="295">
        <f>SUM(C34,D34,M34,N34)</f>
        <v>0</v>
      </c>
      <c r="P34" s="67"/>
    </row>
    <row r="35" spans="1:16" s="297" customFormat="1" ht="18" customHeight="1">
      <c r="A35" s="133" t="s">
        <v>249</v>
      </c>
      <c r="B35" s="298" t="s">
        <v>20</v>
      </c>
      <c r="C35" s="295">
        <v>0</v>
      </c>
      <c r="D35" s="295">
        <v>0</v>
      </c>
      <c r="E35" s="295">
        <v>0</v>
      </c>
      <c r="F35" s="295">
        <v>0</v>
      </c>
      <c r="G35" s="295">
        <v>0</v>
      </c>
      <c r="H35" s="295">
        <v>0</v>
      </c>
      <c r="I35" s="295">
        <v>0</v>
      </c>
      <c r="J35" s="295">
        <v>0</v>
      </c>
      <c r="K35" s="295">
        <v>0</v>
      </c>
      <c r="L35" s="295">
        <v>0</v>
      </c>
      <c r="M35" s="295">
        <f t="shared" si="10"/>
        <v>0</v>
      </c>
      <c r="N35" s="295">
        <v>0</v>
      </c>
      <c r="O35" s="295">
        <f>SUM(C35,D35,M35,N35)</f>
        <v>0</v>
      </c>
      <c r="P35" s="67"/>
    </row>
    <row r="36" spans="1:16" s="297" customFormat="1" ht="18" customHeight="1">
      <c r="A36" s="133" t="s">
        <v>250</v>
      </c>
      <c r="B36" s="298" t="s">
        <v>21</v>
      </c>
      <c r="C36" s="295">
        <v>-2882261</v>
      </c>
      <c r="D36" s="295">
        <v>0</v>
      </c>
      <c r="E36" s="295">
        <v>0</v>
      </c>
      <c r="F36" s="295">
        <v>0</v>
      </c>
      <c r="G36" s="295">
        <v>0</v>
      </c>
      <c r="H36" s="295">
        <v>0</v>
      </c>
      <c r="I36" s="295">
        <v>0</v>
      </c>
      <c r="J36" s="295">
        <v>0</v>
      </c>
      <c r="K36" s="295">
        <v>0</v>
      </c>
      <c r="L36" s="295">
        <v>0</v>
      </c>
      <c r="M36" s="295">
        <f t="shared" si="10"/>
        <v>0</v>
      </c>
      <c r="N36" s="295">
        <v>0</v>
      </c>
      <c r="O36" s="295">
        <f>SUM(C36,D36,M36,N36)</f>
        <v>-2882261</v>
      </c>
      <c r="P36" s="67"/>
    </row>
    <row r="37" spans="1:16" s="297" customFormat="1" ht="18" customHeight="1">
      <c r="A37" s="699" t="s">
        <v>347</v>
      </c>
      <c r="B37" s="700"/>
      <c r="C37" s="296">
        <f t="shared" ref="C37:L37" si="11">SUM(C33:C36)</f>
        <v>-2882261</v>
      </c>
      <c r="D37" s="296">
        <f t="shared" si="11"/>
        <v>0</v>
      </c>
      <c r="E37" s="296">
        <f t="shared" si="11"/>
        <v>0</v>
      </c>
      <c r="F37" s="296">
        <f t="shared" si="11"/>
        <v>0</v>
      </c>
      <c r="G37" s="296">
        <f t="shared" si="11"/>
        <v>0</v>
      </c>
      <c r="H37" s="296">
        <f t="shared" si="11"/>
        <v>0</v>
      </c>
      <c r="I37" s="296">
        <f t="shared" si="11"/>
        <v>0</v>
      </c>
      <c r="J37" s="296">
        <f t="shared" si="11"/>
        <v>0</v>
      </c>
      <c r="K37" s="296">
        <f t="shared" si="11"/>
        <v>0</v>
      </c>
      <c r="L37" s="296">
        <f t="shared" si="11"/>
        <v>0</v>
      </c>
      <c r="M37" s="296">
        <f>SUM(M33:M36)</f>
        <v>0</v>
      </c>
      <c r="N37" s="296">
        <f>SUM(N33:N36)</f>
        <v>0</v>
      </c>
      <c r="O37" s="296">
        <f>SUM(O33:O36)</f>
        <v>-2882261</v>
      </c>
      <c r="P37" s="67"/>
    </row>
    <row r="38" spans="1:16" s="143" customFormat="1" ht="18" customHeight="1">
      <c r="A38" s="119" t="s">
        <v>99</v>
      </c>
      <c r="B38" s="122" t="s">
        <v>110</v>
      </c>
      <c r="C38" s="295">
        <v>-3910248</v>
      </c>
      <c r="D38" s="295">
        <v>0</v>
      </c>
      <c r="E38" s="295">
        <v>0</v>
      </c>
      <c r="F38" s="295">
        <v>0</v>
      </c>
      <c r="G38" s="295">
        <v>0</v>
      </c>
      <c r="H38" s="295">
        <v>0</v>
      </c>
      <c r="I38" s="295">
        <v>0</v>
      </c>
      <c r="J38" s="295">
        <v>0</v>
      </c>
      <c r="K38" s="295">
        <v>1511782</v>
      </c>
      <c r="L38" s="295">
        <v>0</v>
      </c>
      <c r="M38" s="295">
        <f>SUM(E38:L38)</f>
        <v>1511782</v>
      </c>
      <c r="N38" s="295">
        <v>0</v>
      </c>
      <c r="O38" s="295">
        <f t="shared" si="8"/>
        <v>-2398466</v>
      </c>
      <c r="P38" s="67"/>
    </row>
    <row r="39" spans="1:16" s="297" customFormat="1" ht="18" customHeight="1">
      <c r="A39" s="703" t="s">
        <v>251</v>
      </c>
      <c r="B39" s="704"/>
      <c r="C39" s="296">
        <f t="shared" ref="C39:O39" si="12">SUM(C38:C38)</f>
        <v>-3910248</v>
      </c>
      <c r="D39" s="296">
        <f t="shared" si="12"/>
        <v>0</v>
      </c>
      <c r="E39" s="296">
        <f t="shared" si="12"/>
        <v>0</v>
      </c>
      <c r="F39" s="296">
        <f t="shared" si="12"/>
        <v>0</v>
      </c>
      <c r="G39" s="296">
        <f t="shared" si="12"/>
        <v>0</v>
      </c>
      <c r="H39" s="296">
        <f t="shared" si="12"/>
        <v>0</v>
      </c>
      <c r="I39" s="296">
        <f t="shared" si="12"/>
        <v>0</v>
      </c>
      <c r="J39" s="296">
        <f t="shared" si="12"/>
        <v>0</v>
      </c>
      <c r="K39" s="296">
        <f t="shared" si="12"/>
        <v>1511782</v>
      </c>
      <c r="L39" s="296"/>
      <c r="M39" s="296">
        <f t="shared" si="12"/>
        <v>1511782</v>
      </c>
      <c r="N39" s="296">
        <f t="shared" si="12"/>
        <v>0</v>
      </c>
      <c r="O39" s="296">
        <f t="shared" si="12"/>
        <v>-2398466</v>
      </c>
      <c r="P39" s="67"/>
    </row>
    <row r="40" spans="1:16" s="297" customFormat="1" ht="18" customHeight="1">
      <c r="A40" s="119" t="s">
        <v>475</v>
      </c>
      <c r="B40" s="122" t="s">
        <v>476</v>
      </c>
      <c r="C40" s="295">
        <v>0</v>
      </c>
      <c r="D40" s="295">
        <v>0</v>
      </c>
      <c r="E40" s="295">
        <v>0</v>
      </c>
      <c r="F40" s="295">
        <v>0</v>
      </c>
      <c r="G40" s="295">
        <v>0</v>
      </c>
      <c r="H40" s="295">
        <v>0</v>
      </c>
      <c r="I40" s="295">
        <v>0</v>
      </c>
      <c r="J40" s="295">
        <v>0</v>
      </c>
      <c r="K40" s="295">
        <v>0</v>
      </c>
      <c r="L40" s="295">
        <v>0</v>
      </c>
      <c r="M40" s="295">
        <f>SUM(E40:L40)</f>
        <v>0</v>
      </c>
      <c r="N40" s="295">
        <v>0</v>
      </c>
      <c r="O40" s="295">
        <f>SUM(C40,D40,M40,N40)</f>
        <v>0</v>
      </c>
      <c r="P40" s="67"/>
    </row>
    <row r="41" spans="1:16" s="297" customFormat="1" ht="16.2">
      <c r="A41" s="703" t="s">
        <v>505</v>
      </c>
      <c r="B41" s="704"/>
      <c r="C41" s="296">
        <f t="shared" ref="C41:K41" si="13">SUM(C40:C40)</f>
        <v>0</v>
      </c>
      <c r="D41" s="296">
        <f t="shared" si="13"/>
        <v>0</v>
      </c>
      <c r="E41" s="296">
        <f t="shared" si="13"/>
        <v>0</v>
      </c>
      <c r="F41" s="296">
        <f t="shared" si="13"/>
        <v>0</v>
      </c>
      <c r="G41" s="296">
        <f t="shared" si="13"/>
        <v>0</v>
      </c>
      <c r="H41" s="296">
        <f t="shared" si="13"/>
        <v>0</v>
      </c>
      <c r="I41" s="296">
        <f t="shared" si="13"/>
        <v>0</v>
      </c>
      <c r="J41" s="296">
        <f t="shared" si="13"/>
        <v>0</v>
      </c>
      <c r="K41" s="296">
        <f t="shared" si="13"/>
        <v>0</v>
      </c>
      <c r="L41" s="296"/>
      <c r="M41" s="296">
        <f t="shared" ref="M41:O41" si="14">SUM(M40:M40)</f>
        <v>0</v>
      </c>
      <c r="N41" s="296">
        <f t="shared" si="14"/>
        <v>0</v>
      </c>
      <c r="O41" s="296">
        <f t="shared" si="14"/>
        <v>0</v>
      </c>
      <c r="P41" s="67"/>
    </row>
    <row r="42" spans="1:16" s="297" customFormat="1" ht="18" customHeight="1" thickBot="1">
      <c r="A42" s="299" t="s">
        <v>229</v>
      </c>
      <c r="B42" s="299"/>
      <c r="C42" s="300">
        <f>SUM(C39,C37,C32,C28,C21,C9,C41)</f>
        <v>-37246065</v>
      </c>
      <c r="D42" s="300">
        <f>SUM(D39,D37,D32,D28,D21,D9,D41)</f>
        <v>0</v>
      </c>
      <c r="E42" s="300">
        <f>SUM(E39,E37,E32,E28,E21,E9,E41)</f>
        <v>34603963</v>
      </c>
      <c r="F42" s="300">
        <f>SUM(F39,F37,F32,F28,F21,F9,F41)</f>
        <v>11842671</v>
      </c>
      <c r="G42" s="300">
        <f>SUM(G39,G37,G32,G28,G21,G9,G41)</f>
        <v>42288698</v>
      </c>
      <c r="H42" s="300">
        <f t="shared" ref="H42:L42" si="15">SUM(H39,H37,H32,H28,H21,H9,H41)</f>
        <v>0</v>
      </c>
      <c r="I42" s="300">
        <f t="shared" si="15"/>
        <v>0</v>
      </c>
      <c r="J42" s="300">
        <f t="shared" si="15"/>
        <v>0</v>
      </c>
      <c r="K42" s="300">
        <f t="shared" si="15"/>
        <v>28111385</v>
      </c>
      <c r="L42" s="300">
        <f t="shared" si="15"/>
        <v>0</v>
      </c>
      <c r="M42" s="300">
        <f>SUM(M39,M37,M32,M28,M21,M9,M41)</f>
        <v>116846717</v>
      </c>
      <c r="N42" s="300">
        <f t="shared" ref="N42" si="16">SUM(N39,N37,N32,N28,N21,N9,N41)</f>
        <v>0</v>
      </c>
      <c r="O42" s="300">
        <f>SUM(O39,O37,O32,O28,O21,O9,O41)</f>
        <v>79600652</v>
      </c>
      <c r="P42" s="67"/>
    </row>
    <row r="43" spans="1:16" ht="16.2" thickTop="1">
      <c r="A43" s="286"/>
      <c r="B43" s="286"/>
    </row>
    <row r="44" spans="1:16">
      <c r="C44" s="369"/>
      <c r="E44" s="168"/>
      <c r="O44" s="369"/>
    </row>
    <row r="45" spans="1:16">
      <c r="C45" s="369"/>
      <c r="O45" s="369"/>
    </row>
    <row r="46" spans="1:16">
      <c r="C46" s="369"/>
      <c r="G46" s="168"/>
    </row>
    <row r="47" spans="1:16">
      <c r="C47" s="369"/>
      <c r="O47" s="369"/>
    </row>
    <row r="48" spans="1:16">
      <c r="C48" s="168"/>
    </row>
    <row r="49" spans="1:14">
      <c r="C49" s="168"/>
    </row>
    <row r="50" spans="1:14">
      <c r="A50" s="286"/>
      <c r="B50" s="286"/>
      <c r="C50" s="168"/>
    </row>
    <row r="51" spans="1:14">
      <c r="A51" s="286"/>
      <c r="B51" s="286"/>
    </row>
    <row r="52" spans="1:14">
      <c r="A52" s="286"/>
      <c r="B52" s="286"/>
    </row>
    <row r="57" spans="1:14">
      <c r="N57" s="168"/>
    </row>
  </sheetData>
  <mergeCells count="8">
    <mergeCell ref="A41:B41"/>
    <mergeCell ref="E5:M5"/>
    <mergeCell ref="A9:B9"/>
    <mergeCell ref="A37:B37"/>
    <mergeCell ref="A39:B39"/>
    <mergeCell ref="A21:B21"/>
    <mergeCell ref="A32:B32"/>
    <mergeCell ref="A28:B28"/>
  </mergeCells>
  <phoneticPr fontId="126" type="noConversion"/>
  <printOptions horizontalCentered="1"/>
  <pageMargins left="0" right="0" top="0.5" bottom="0.5" header="0.55000000000000004" footer="0.05"/>
  <pageSetup scale="48" orientation="landscape" r:id="rId1"/>
  <headerFooter scaleWithDoc="0">
    <oddFooter>&amp;L&amp;"Times New Roman,Regular"&amp;12&amp;A&amp;R&amp;"Times New Roman,Regular"&amp;12&amp;P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19</vt:i4>
      </vt:variant>
      <vt:variant>
        <vt:lpstr>Named Ranges</vt:lpstr>
      </vt:variant>
      <vt:variant>
        <vt:i4>17</vt:i4>
      </vt:variant>
    </vt:vector>
  </HeadingPairs>
  <TitlesOfParts>
    <vt:vector size="36" baseType="lpstr">
      <vt:lpstr>Table of Contents</vt:lpstr>
      <vt:lpstr>Schedule 1</vt:lpstr>
      <vt:lpstr>Schedule 1a</vt:lpstr>
      <vt:lpstr>Schedule 1b</vt:lpstr>
      <vt:lpstr>Schedule 2</vt:lpstr>
      <vt:lpstr>Schedule 3</vt:lpstr>
      <vt:lpstr>Schedule 4</vt:lpstr>
      <vt:lpstr>Schedule 5</vt:lpstr>
      <vt:lpstr>Schedule 6</vt:lpstr>
      <vt:lpstr>Fund 0666</vt:lpstr>
      <vt:lpstr>Fund 0802</vt:lpstr>
      <vt:lpstr>Fund 8093</vt:lpstr>
      <vt:lpstr>Schedule 8</vt:lpstr>
      <vt:lpstr>Schedule 9</vt:lpstr>
      <vt:lpstr>Footnotes to Schedule 7</vt:lpstr>
      <vt:lpstr>Schedule 10</vt:lpstr>
      <vt:lpstr>Schedule 11 A.1.1</vt:lpstr>
      <vt:lpstr>Schedule 11 B.1.1</vt:lpstr>
      <vt:lpstr>Schedule 11 D.1.1</vt:lpstr>
      <vt:lpstr>'Footnotes to Schedule 7'!Print_Area</vt:lpstr>
      <vt:lpstr>'Fund 0666'!Print_Area</vt:lpstr>
      <vt:lpstr>'Fund 0802'!Print_Area</vt:lpstr>
      <vt:lpstr>'Fund 8093'!Print_Area</vt:lpstr>
      <vt:lpstr>'Schedule 1'!Print_Area</vt:lpstr>
      <vt:lpstr>'Schedule 1b'!Print_Area</vt:lpstr>
      <vt:lpstr>'Schedule 3'!Print_Area</vt:lpstr>
      <vt:lpstr>'Schedule 4'!Print_Area</vt:lpstr>
      <vt:lpstr>'Schedule 5'!Print_Area</vt:lpstr>
      <vt:lpstr>'Schedule 6'!Print_Area</vt:lpstr>
      <vt:lpstr>'Schedule 8'!Print_Area</vt:lpstr>
      <vt:lpstr>'Schedule 1'!Print_Titles</vt:lpstr>
      <vt:lpstr>'Schedule 1a'!Print_Titles</vt:lpstr>
      <vt:lpstr>'Schedule 1b'!Print_Titles</vt:lpstr>
      <vt:lpstr>'Schedule 4'!Print_Titles</vt:lpstr>
      <vt:lpstr>'Schedule 5'!Print_Titles</vt:lpstr>
      <vt:lpstr>'Schedule 6'!Print_Titles</vt:lpstr>
    </vt:vector>
  </TitlesOfParts>
  <Company>DFPS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Monthly Financial Report 2023_08</dc:title>
  <dc:subject>Monthly Financial Report Data</dc:subject>
  <dc:creator>Zhou,Joe (DFPS)</dc:creator>
  <cp:lastModifiedBy>Greer,Scott A (DFPS)</cp:lastModifiedBy>
  <cp:lastPrinted>2023-02-14T19:58:38Z</cp:lastPrinted>
  <dcterms:created xsi:type="dcterms:W3CDTF">2007-10-30T15:19:17Z</dcterms:created>
  <dcterms:modified xsi:type="dcterms:W3CDTF">2023-06-01T21:16:31Z</dcterms:modified>
</cp:coreProperties>
</file>